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6876cc2438bd37/Desktop/TRABAJO/UNI/7MO SEMESTRE/SIMULACION_FINANCIERA_25/"/>
    </mc:Choice>
  </mc:AlternateContent>
  <xr:revisionPtr revIDLastSave="389" documentId="11_610551A7D30057897C12EA914A5ED87656CE1B98" xr6:coauthVersionLast="47" xr6:coauthVersionMax="47" xr10:uidLastSave="{11458DDD-5784-4FA4-B62A-E26261DA30A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84" i="1" l="1"/>
  <c r="Q84" i="1"/>
  <c r="P84" i="1"/>
  <c r="R83" i="1"/>
  <c r="Q83" i="1"/>
  <c r="P83" i="1"/>
  <c r="R82" i="1"/>
  <c r="Q82" i="1"/>
  <c r="P82" i="1"/>
  <c r="R81" i="1"/>
  <c r="Q81" i="1"/>
  <c r="P81" i="1"/>
  <c r="R80" i="1"/>
  <c r="Q80" i="1"/>
  <c r="P80" i="1"/>
  <c r="R79" i="1"/>
  <c r="Q79" i="1"/>
  <c r="P79" i="1"/>
  <c r="R78" i="1"/>
  <c r="Q78" i="1"/>
  <c r="P78" i="1"/>
  <c r="R77" i="1"/>
  <c r="Q77" i="1"/>
  <c r="P77" i="1"/>
  <c r="R76" i="1"/>
  <c r="Q76" i="1"/>
  <c r="P76" i="1"/>
  <c r="R75" i="1"/>
  <c r="Q75" i="1"/>
  <c r="P75" i="1"/>
  <c r="R74" i="1"/>
  <c r="Q74" i="1"/>
  <c r="P74" i="1"/>
  <c r="R73" i="1"/>
  <c r="Q73" i="1"/>
  <c r="P73" i="1"/>
  <c r="R72" i="1"/>
  <c r="Q72" i="1"/>
  <c r="P72" i="1"/>
  <c r="R71" i="1"/>
  <c r="Q71" i="1"/>
  <c r="P71" i="1"/>
  <c r="R67" i="1"/>
  <c r="Q67" i="1"/>
  <c r="P67" i="1"/>
  <c r="R66" i="1"/>
  <c r="Q66" i="1"/>
  <c r="P66" i="1"/>
  <c r="R65" i="1"/>
  <c r="Q65" i="1"/>
  <c r="P65" i="1"/>
  <c r="R64" i="1"/>
  <c r="Q64" i="1"/>
  <c r="P64" i="1"/>
  <c r="R63" i="1"/>
  <c r="Q63" i="1"/>
  <c r="P63" i="1"/>
  <c r="R62" i="1"/>
  <c r="Q62" i="1"/>
  <c r="P62" i="1"/>
  <c r="R61" i="1"/>
  <c r="Q61" i="1"/>
  <c r="P61" i="1"/>
  <c r="R60" i="1"/>
  <c r="Q60" i="1"/>
  <c r="P60" i="1"/>
  <c r="R59" i="1"/>
  <c r="Q59" i="1"/>
  <c r="P59" i="1"/>
  <c r="R58" i="1"/>
  <c r="Q58" i="1"/>
  <c r="P58" i="1"/>
  <c r="R57" i="1"/>
  <c r="Q57" i="1"/>
  <c r="P57" i="1"/>
  <c r="R56" i="1"/>
  <c r="Q56" i="1"/>
  <c r="P56" i="1"/>
  <c r="R55" i="1"/>
  <c r="Q55" i="1"/>
  <c r="P55" i="1"/>
  <c r="R54" i="1"/>
  <c r="Q54" i="1"/>
  <c r="P54" i="1"/>
  <c r="R50" i="1"/>
  <c r="Q50" i="1"/>
  <c r="P50" i="1"/>
  <c r="R49" i="1"/>
  <c r="Q49" i="1"/>
  <c r="P49" i="1"/>
  <c r="R48" i="1"/>
  <c r="Q48" i="1"/>
  <c r="P48" i="1"/>
  <c r="R47" i="1"/>
  <c r="Q47" i="1"/>
  <c r="P47" i="1"/>
  <c r="R46" i="1"/>
  <c r="Q46" i="1"/>
  <c r="P46" i="1"/>
  <c r="R45" i="1"/>
  <c r="Q45" i="1"/>
  <c r="P45" i="1"/>
  <c r="R44" i="1"/>
  <c r="Q44" i="1"/>
  <c r="P44" i="1"/>
  <c r="R43" i="1"/>
  <c r="Q43" i="1"/>
  <c r="P43" i="1"/>
  <c r="R42" i="1"/>
  <c r="Q42" i="1"/>
  <c r="P42" i="1"/>
  <c r="R41" i="1"/>
  <c r="Q41" i="1"/>
  <c r="P41" i="1"/>
  <c r="R40" i="1"/>
  <c r="Q40" i="1"/>
  <c r="P40" i="1"/>
  <c r="R39" i="1"/>
  <c r="Q39" i="1"/>
  <c r="P39" i="1"/>
  <c r="R38" i="1"/>
  <c r="Q38" i="1"/>
  <c r="P38" i="1"/>
  <c r="R37" i="1"/>
  <c r="Q37" i="1"/>
  <c r="P37" i="1"/>
  <c r="R33" i="1"/>
  <c r="Q33" i="1"/>
  <c r="P33" i="1"/>
  <c r="R32" i="1"/>
  <c r="Q32" i="1"/>
  <c r="P32" i="1"/>
  <c r="R31" i="1"/>
  <c r="Q31" i="1"/>
  <c r="P31" i="1"/>
  <c r="R30" i="1"/>
  <c r="Q30" i="1"/>
  <c r="P30" i="1"/>
  <c r="R29" i="1"/>
  <c r="Q29" i="1"/>
  <c r="P29" i="1"/>
  <c r="R28" i="1"/>
  <c r="Q28" i="1"/>
  <c r="P28" i="1"/>
  <c r="R27" i="1"/>
  <c r="Q27" i="1"/>
  <c r="P27" i="1"/>
  <c r="R26" i="1"/>
  <c r="Q26" i="1"/>
  <c r="P26" i="1"/>
  <c r="R25" i="1"/>
  <c r="Q25" i="1"/>
  <c r="P25" i="1"/>
  <c r="R24" i="1"/>
  <c r="Q24" i="1"/>
  <c r="P24" i="1"/>
  <c r="R23" i="1"/>
  <c r="Q23" i="1"/>
  <c r="P23" i="1"/>
  <c r="R22" i="1"/>
  <c r="Q22" i="1"/>
  <c r="P22" i="1"/>
  <c r="R21" i="1"/>
  <c r="Q21" i="1"/>
  <c r="P21" i="1"/>
  <c r="R20" i="1"/>
  <c r="Q20" i="1"/>
  <c r="P20" i="1"/>
  <c r="AG2" i="1"/>
  <c r="AH2" i="1"/>
  <c r="AI2" i="1"/>
  <c r="AJ2" i="1"/>
  <c r="AF2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T71" i="1" l="1" a="1"/>
  <c r="U83" i="1" s="1"/>
  <c r="Y83" i="1" s="1"/>
  <c r="T54" i="1" a="1"/>
  <c r="U66" i="1" s="1"/>
  <c r="Y66" i="1" s="1"/>
  <c r="T37" i="1" a="1"/>
  <c r="V49" i="1" s="1"/>
  <c r="Z49" i="1" s="1"/>
  <c r="T20" i="1" a="1"/>
  <c r="V32" i="1" s="1"/>
  <c r="Z32" i="1" s="1"/>
  <c r="P3" i="1"/>
  <c r="U81" i="1" l="1"/>
  <c r="Y81" i="1" s="1"/>
  <c r="U71" i="1"/>
  <c r="Y71" i="1" s="1"/>
  <c r="U77" i="1"/>
  <c r="Y77" i="1" s="1"/>
  <c r="T80" i="1"/>
  <c r="X80" i="1" s="1"/>
  <c r="T84" i="1"/>
  <c r="X84" i="1" s="1"/>
  <c r="V71" i="1"/>
  <c r="Z71" i="1" s="1"/>
  <c r="T76" i="1"/>
  <c r="X76" i="1" s="1"/>
  <c r="AB76" i="1" s="1"/>
  <c r="T79" i="1"/>
  <c r="X79" i="1" s="1"/>
  <c r="T81" i="1"/>
  <c r="X81" i="1" s="1"/>
  <c r="T72" i="1"/>
  <c r="X72" i="1" s="1"/>
  <c r="T83" i="1"/>
  <c r="X83" i="1" s="1"/>
  <c r="V78" i="1"/>
  <c r="Z78" i="1" s="1"/>
  <c r="U84" i="1"/>
  <c r="Y84" i="1" s="1"/>
  <c r="V73" i="1"/>
  <c r="Z73" i="1" s="1"/>
  <c r="V74" i="1"/>
  <c r="Z74" i="1" s="1"/>
  <c r="AB74" i="1" s="1"/>
  <c r="V75" i="1"/>
  <c r="Z75" i="1" s="1"/>
  <c r="T74" i="1"/>
  <c r="X74" i="1" s="1"/>
  <c r="V82" i="1"/>
  <c r="Z82" i="1" s="1"/>
  <c r="V72" i="1"/>
  <c r="Z72" i="1" s="1"/>
  <c r="V81" i="1"/>
  <c r="Z81" i="1" s="1"/>
  <c r="V83" i="1"/>
  <c r="Z83" i="1" s="1"/>
  <c r="U79" i="1"/>
  <c r="Y79" i="1" s="1"/>
  <c r="T77" i="1"/>
  <c r="X77" i="1" s="1"/>
  <c r="AB77" i="1" s="1"/>
  <c r="T75" i="1"/>
  <c r="X75" i="1" s="1"/>
  <c r="T78" i="1"/>
  <c r="X78" i="1" s="1"/>
  <c r="U78" i="1"/>
  <c r="Y78" i="1" s="1"/>
  <c r="T71" i="1"/>
  <c r="X71" i="1" s="1"/>
  <c r="T82" i="1"/>
  <c r="X82" i="1" s="1"/>
  <c r="V79" i="1"/>
  <c r="Z79" i="1" s="1"/>
  <c r="V77" i="1"/>
  <c r="Z77" i="1" s="1"/>
  <c r="V80" i="1"/>
  <c r="Z80" i="1" s="1"/>
  <c r="T73" i="1"/>
  <c r="X73" i="1" s="1"/>
  <c r="V76" i="1"/>
  <c r="Z76" i="1" s="1"/>
  <c r="U74" i="1"/>
  <c r="Y74" i="1" s="1"/>
  <c r="U72" i="1"/>
  <c r="Y72" i="1" s="1"/>
  <c r="U75" i="1"/>
  <c r="Y75" i="1" s="1"/>
  <c r="U73" i="1"/>
  <c r="Y73" i="1" s="1"/>
  <c r="U76" i="1"/>
  <c r="Y76" i="1" s="1"/>
  <c r="V84" i="1"/>
  <c r="Z84" i="1" s="1"/>
  <c r="U82" i="1"/>
  <c r="Y82" i="1" s="1"/>
  <c r="U80" i="1"/>
  <c r="Y80" i="1" s="1"/>
  <c r="T64" i="1"/>
  <c r="X64" i="1" s="1"/>
  <c r="V54" i="1"/>
  <c r="Z54" i="1" s="1"/>
  <c r="U59" i="1"/>
  <c r="Y59" i="1" s="1"/>
  <c r="T59" i="1"/>
  <c r="X59" i="1" s="1"/>
  <c r="V57" i="1"/>
  <c r="Z57" i="1" s="1"/>
  <c r="V60" i="1"/>
  <c r="Z60" i="1" s="1"/>
  <c r="U64" i="1"/>
  <c r="Y64" i="1" s="1"/>
  <c r="T66" i="1"/>
  <c r="X66" i="1" s="1"/>
  <c r="U67" i="1"/>
  <c r="Y67" i="1" s="1"/>
  <c r="T57" i="1"/>
  <c r="X57" i="1" s="1"/>
  <c r="V61" i="1"/>
  <c r="Z61" i="1" s="1"/>
  <c r="U54" i="1"/>
  <c r="Y54" i="1" s="1"/>
  <c r="T54" i="1"/>
  <c r="X54" i="1" s="1"/>
  <c r="T55" i="1"/>
  <c r="X55" i="1" s="1"/>
  <c r="U63" i="1"/>
  <c r="Y63" i="1" s="1"/>
  <c r="T67" i="1"/>
  <c r="X67" i="1" s="1"/>
  <c r="V59" i="1"/>
  <c r="Z59" i="1" s="1"/>
  <c r="U57" i="1"/>
  <c r="Y57" i="1" s="1"/>
  <c r="U60" i="1"/>
  <c r="Y60" i="1" s="1"/>
  <c r="V55" i="1"/>
  <c r="Z55" i="1" s="1"/>
  <c r="V56" i="1"/>
  <c r="Z56" i="1" s="1"/>
  <c r="T65" i="1"/>
  <c r="X65" i="1" s="1"/>
  <c r="V62" i="1"/>
  <c r="Z62" i="1" s="1"/>
  <c r="V65" i="1"/>
  <c r="Z65" i="1" s="1"/>
  <c r="T61" i="1"/>
  <c r="X61" i="1" s="1"/>
  <c r="V66" i="1"/>
  <c r="Z66" i="1" s="1"/>
  <c r="T62" i="1"/>
  <c r="X62" i="1" s="1"/>
  <c r="V67" i="1"/>
  <c r="Z67" i="1" s="1"/>
  <c r="U65" i="1"/>
  <c r="Y65" i="1" s="1"/>
  <c r="U55" i="1"/>
  <c r="Y55" i="1" s="1"/>
  <c r="V63" i="1"/>
  <c r="Z63" i="1" s="1"/>
  <c r="V58" i="1"/>
  <c r="Z58" i="1" s="1"/>
  <c r="U62" i="1"/>
  <c r="Y62" i="1" s="1"/>
  <c r="T60" i="1"/>
  <c r="X60" i="1" s="1"/>
  <c r="T63" i="1"/>
  <c r="X63" i="1" s="1"/>
  <c r="U58" i="1"/>
  <c r="Y58" i="1" s="1"/>
  <c r="U56" i="1"/>
  <c r="Y56" i="1" s="1"/>
  <c r="V64" i="1"/>
  <c r="Z64" i="1" s="1"/>
  <c r="T56" i="1"/>
  <c r="X56" i="1" s="1"/>
  <c r="U61" i="1"/>
  <c r="Y61" i="1" s="1"/>
  <c r="T58" i="1"/>
  <c r="X58" i="1" s="1"/>
  <c r="T44" i="1"/>
  <c r="X44" i="1" s="1"/>
  <c r="V44" i="1"/>
  <c r="Z44" i="1" s="1"/>
  <c r="U37" i="1"/>
  <c r="Y37" i="1" s="1"/>
  <c r="U40" i="1"/>
  <c r="Y40" i="1" s="1"/>
  <c r="V48" i="1"/>
  <c r="Z48" i="1" s="1"/>
  <c r="U47" i="1"/>
  <c r="Y47" i="1" s="1"/>
  <c r="T43" i="1"/>
  <c r="X43" i="1" s="1"/>
  <c r="V46" i="1"/>
  <c r="Z46" i="1" s="1"/>
  <c r="T50" i="1"/>
  <c r="X50" i="1" s="1"/>
  <c r="V45" i="1"/>
  <c r="Z45" i="1" s="1"/>
  <c r="T41" i="1"/>
  <c r="X41" i="1" s="1"/>
  <c r="T37" i="1"/>
  <c r="X37" i="1" s="1"/>
  <c r="U48" i="1"/>
  <c r="Y48" i="1" s="1"/>
  <c r="T27" i="1"/>
  <c r="X27" i="1" s="1"/>
  <c r="U46" i="1"/>
  <c r="Y46" i="1" s="1"/>
  <c r="T40" i="1"/>
  <c r="X40" i="1" s="1"/>
  <c r="U38" i="1"/>
  <c r="Y38" i="1" s="1"/>
  <c r="V31" i="1"/>
  <c r="Z31" i="1" s="1"/>
  <c r="V42" i="1"/>
  <c r="Z42" i="1" s="1"/>
  <c r="U49" i="1"/>
  <c r="Y49" i="1" s="1"/>
  <c r="T20" i="1"/>
  <c r="X20" i="1" s="1"/>
  <c r="U45" i="1"/>
  <c r="Y45" i="1" s="1"/>
  <c r="V43" i="1"/>
  <c r="Z43" i="1" s="1"/>
  <c r="T39" i="1"/>
  <c r="X39" i="1" s="1"/>
  <c r="V39" i="1"/>
  <c r="Z39" i="1" s="1"/>
  <c r="T48" i="1"/>
  <c r="X48" i="1" s="1"/>
  <c r="T38" i="1"/>
  <c r="X38" i="1" s="1"/>
  <c r="V41" i="1"/>
  <c r="Z41" i="1" s="1"/>
  <c r="T45" i="1"/>
  <c r="X45" i="1" s="1"/>
  <c r="V50" i="1"/>
  <c r="Z50" i="1" s="1"/>
  <c r="V40" i="1"/>
  <c r="Z40" i="1" s="1"/>
  <c r="T49" i="1"/>
  <c r="X49" i="1" s="1"/>
  <c r="U44" i="1"/>
  <c r="Y44" i="1" s="1"/>
  <c r="U39" i="1"/>
  <c r="Y39" i="1" s="1"/>
  <c r="V47" i="1"/>
  <c r="Z47" i="1" s="1"/>
  <c r="U42" i="1"/>
  <c r="Y42" i="1" s="1"/>
  <c r="U43" i="1"/>
  <c r="Y43" i="1" s="1"/>
  <c r="V38" i="1"/>
  <c r="Z38" i="1" s="1"/>
  <c r="T47" i="1"/>
  <c r="X47" i="1" s="1"/>
  <c r="T42" i="1"/>
  <c r="X42" i="1" s="1"/>
  <c r="U50" i="1"/>
  <c r="Y50" i="1" s="1"/>
  <c r="V37" i="1"/>
  <c r="Z37" i="1" s="1"/>
  <c r="T46" i="1"/>
  <c r="X46" i="1" s="1"/>
  <c r="U41" i="1"/>
  <c r="Y41" i="1" s="1"/>
  <c r="T24" i="1"/>
  <c r="X24" i="1" s="1"/>
  <c r="V25" i="1"/>
  <c r="Z25" i="1" s="1"/>
  <c r="U31" i="1"/>
  <c r="Y31" i="1" s="1"/>
  <c r="V22" i="1"/>
  <c r="Z22" i="1" s="1"/>
  <c r="U28" i="1"/>
  <c r="Y28" i="1" s="1"/>
  <c r="V23" i="1"/>
  <c r="Z23" i="1" s="1"/>
  <c r="V29" i="1"/>
  <c r="Z29" i="1" s="1"/>
  <c r="U32" i="1"/>
  <c r="Y32" i="1" s="1"/>
  <c r="U29" i="1"/>
  <c r="Y29" i="1" s="1"/>
  <c r="U25" i="1"/>
  <c r="Y25" i="1" s="1"/>
  <c r="T31" i="1"/>
  <c r="X31" i="1" s="1"/>
  <c r="T29" i="1"/>
  <c r="X29" i="1" s="1"/>
  <c r="V27" i="1"/>
  <c r="Z27" i="1" s="1"/>
  <c r="U33" i="1"/>
  <c r="Y33" i="1" s="1"/>
  <c r="U23" i="1"/>
  <c r="Y23" i="1" s="1"/>
  <c r="T32" i="1"/>
  <c r="X32" i="1" s="1"/>
  <c r="AB32" i="1" s="1"/>
  <c r="U27" i="1"/>
  <c r="Y27" i="1" s="1"/>
  <c r="U22" i="1"/>
  <c r="Y22" i="1" s="1"/>
  <c r="T28" i="1"/>
  <c r="X28" i="1" s="1"/>
  <c r="V33" i="1"/>
  <c r="Z33" i="1" s="1"/>
  <c r="U21" i="1"/>
  <c r="Y21" i="1" s="1"/>
  <c r="T22" i="1"/>
  <c r="X22" i="1" s="1"/>
  <c r="T25" i="1"/>
  <c r="X25" i="1" s="1"/>
  <c r="T26" i="1"/>
  <c r="X26" i="1" s="1"/>
  <c r="T30" i="1"/>
  <c r="X30" i="1" s="1"/>
  <c r="V30" i="1"/>
  <c r="Z30" i="1" s="1"/>
  <c r="V20" i="1"/>
  <c r="Z20" i="1" s="1"/>
  <c r="V26" i="1"/>
  <c r="Z26" i="1" s="1"/>
  <c r="V24" i="1"/>
  <c r="Z24" i="1" s="1"/>
  <c r="T21" i="1"/>
  <c r="X21" i="1" s="1"/>
  <c r="U30" i="1"/>
  <c r="Y30" i="1" s="1"/>
  <c r="U20" i="1"/>
  <c r="Y20" i="1" s="1"/>
  <c r="V21" i="1"/>
  <c r="Z21" i="1" s="1"/>
  <c r="U26" i="1"/>
  <c r="Y26" i="1" s="1"/>
  <c r="T33" i="1"/>
  <c r="X33" i="1" s="1"/>
  <c r="T23" i="1"/>
  <c r="X23" i="1" s="1"/>
  <c r="V28" i="1"/>
  <c r="Z28" i="1" s="1"/>
  <c r="U24" i="1"/>
  <c r="Y24" i="1" s="1"/>
  <c r="F3" i="1"/>
  <c r="F4" i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F332" i="1"/>
  <c r="G332" i="1"/>
  <c r="H332" i="1"/>
  <c r="F333" i="1"/>
  <c r="G333" i="1"/>
  <c r="H333" i="1"/>
  <c r="F334" i="1"/>
  <c r="G334" i="1"/>
  <c r="H334" i="1"/>
  <c r="F335" i="1"/>
  <c r="G335" i="1"/>
  <c r="H335" i="1"/>
  <c r="F336" i="1"/>
  <c r="G336" i="1"/>
  <c r="H336" i="1"/>
  <c r="F337" i="1"/>
  <c r="G337" i="1"/>
  <c r="H337" i="1"/>
  <c r="F338" i="1"/>
  <c r="G338" i="1"/>
  <c r="H338" i="1"/>
  <c r="F339" i="1"/>
  <c r="G339" i="1"/>
  <c r="H339" i="1"/>
  <c r="F340" i="1"/>
  <c r="G340" i="1"/>
  <c r="H340" i="1"/>
  <c r="F341" i="1"/>
  <c r="G341" i="1"/>
  <c r="H341" i="1"/>
  <c r="F342" i="1"/>
  <c r="G342" i="1"/>
  <c r="H342" i="1"/>
  <c r="F343" i="1"/>
  <c r="G343" i="1"/>
  <c r="H343" i="1"/>
  <c r="F344" i="1"/>
  <c r="G344" i="1"/>
  <c r="H344" i="1"/>
  <c r="F345" i="1"/>
  <c r="G345" i="1"/>
  <c r="H345" i="1"/>
  <c r="F346" i="1"/>
  <c r="G346" i="1"/>
  <c r="H346" i="1"/>
  <c r="F347" i="1"/>
  <c r="G347" i="1"/>
  <c r="H347" i="1"/>
  <c r="F348" i="1"/>
  <c r="G348" i="1"/>
  <c r="H348" i="1"/>
  <c r="F349" i="1"/>
  <c r="G349" i="1"/>
  <c r="H349" i="1"/>
  <c r="F350" i="1"/>
  <c r="G350" i="1"/>
  <c r="H350" i="1"/>
  <c r="F351" i="1"/>
  <c r="G351" i="1"/>
  <c r="H351" i="1"/>
  <c r="F352" i="1"/>
  <c r="G352" i="1"/>
  <c r="H352" i="1"/>
  <c r="F353" i="1"/>
  <c r="G353" i="1"/>
  <c r="H353" i="1"/>
  <c r="F354" i="1"/>
  <c r="G354" i="1"/>
  <c r="H354" i="1"/>
  <c r="F355" i="1"/>
  <c r="G355" i="1"/>
  <c r="H355" i="1"/>
  <c r="F356" i="1"/>
  <c r="G356" i="1"/>
  <c r="H356" i="1"/>
  <c r="F357" i="1"/>
  <c r="G357" i="1"/>
  <c r="H35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F363" i="1"/>
  <c r="G363" i="1"/>
  <c r="H363" i="1"/>
  <c r="F364" i="1"/>
  <c r="G364" i="1"/>
  <c r="H364" i="1"/>
  <c r="F365" i="1"/>
  <c r="G365" i="1"/>
  <c r="H365" i="1"/>
  <c r="F366" i="1"/>
  <c r="G366" i="1"/>
  <c r="H366" i="1"/>
  <c r="F367" i="1"/>
  <c r="G367" i="1"/>
  <c r="H367" i="1"/>
  <c r="F368" i="1"/>
  <c r="G368" i="1"/>
  <c r="H368" i="1"/>
  <c r="F369" i="1"/>
  <c r="G369" i="1"/>
  <c r="H369" i="1"/>
  <c r="F370" i="1"/>
  <c r="G370" i="1"/>
  <c r="H370" i="1"/>
  <c r="F371" i="1"/>
  <c r="G371" i="1"/>
  <c r="H371" i="1"/>
  <c r="F372" i="1"/>
  <c r="G372" i="1"/>
  <c r="H372" i="1"/>
  <c r="F373" i="1"/>
  <c r="G373" i="1"/>
  <c r="H373" i="1"/>
  <c r="F374" i="1"/>
  <c r="G374" i="1"/>
  <c r="H374" i="1"/>
  <c r="F375" i="1"/>
  <c r="G375" i="1"/>
  <c r="H375" i="1"/>
  <c r="F376" i="1"/>
  <c r="G376" i="1"/>
  <c r="H376" i="1"/>
  <c r="F377" i="1"/>
  <c r="G377" i="1"/>
  <c r="H377" i="1"/>
  <c r="F378" i="1"/>
  <c r="G378" i="1"/>
  <c r="H378" i="1"/>
  <c r="F379" i="1"/>
  <c r="G379" i="1"/>
  <c r="H379" i="1"/>
  <c r="F380" i="1"/>
  <c r="G380" i="1"/>
  <c r="H380" i="1"/>
  <c r="F381" i="1"/>
  <c r="G381" i="1"/>
  <c r="H381" i="1"/>
  <c r="F382" i="1"/>
  <c r="G382" i="1"/>
  <c r="H382" i="1"/>
  <c r="F383" i="1"/>
  <c r="G383" i="1"/>
  <c r="H383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F389" i="1"/>
  <c r="G389" i="1"/>
  <c r="H389" i="1"/>
  <c r="F390" i="1"/>
  <c r="G390" i="1"/>
  <c r="H390" i="1"/>
  <c r="F391" i="1"/>
  <c r="G391" i="1"/>
  <c r="H391" i="1"/>
  <c r="F392" i="1"/>
  <c r="G392" i="1"/>
  <c r="H392" i="1"/>
  <c r="F393" i="1"/>
  <c r="G393" i="1"/>
  <c r="H393" i="1"/>
  <c r="F394" i="1"/>
  <c r="G394" i="1"/>
  <c r="H394" i="1"/>
  <c r="F395" i="1"/>
  <c r="G395" i="1"/>
  <c r="H395" i="1"/>
  <c r="F396" i="1"/>
  <c r="G396" i="1"/>
  <c r="H396" i="1"/>
  <c r="F397" i="1"/>
  <c r="G397" i="1"/>
  <c r="H397" i="1"/>
  <c r="F398" i="1"/>
  <c r="G398" i="1"/>
  <c r="H398" i="1"/>
  <c r="F399" i="1"/>
  <c r="G399" i="1"/>
  <c r="H399" i="1"/>
  <c r="F400" i="1"/>
  <c r="G400" i="1"/>
  <c r="H400" i="1"/>
  <c r="F401" i="1"/>
  <c r="G401" i="1"/>
  <c r="H401" i="1"/>
  <c r="F402" i="1"/>
  <c r="G402" i="1"/>
  <c r="H402" i="1"/>
  <c r="F403" i="1"/>
  <c r="G403" i="1"/>
  <c r="H403" i="1"/>
  <c r="F404" i="1"/>
  <c r="G404" i="1"/>
  <c r="H404" i="1"/>
  <c r="F405" i="1"/>
  <c r="G405" i="1"/>
  <c r="H405" i="1"/>
  <c r="F406" i="1"/>
  <c r="G406" i="1"/>
  <c r="H406" i="1"/>
  <c r="F407" i="1"/>
  <c r="G407" i="1"/>
  <c r="H407" i="1"/>
  <c r="F408" i="1"/>
  <c r="G408" i="1"/>
  <c r="H408" i="1"/>
  <c r="F409" i="1"/>
  <c r="G409" i="1"/>
  <c r="H409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F415" i="1"/>
  <c r="G415" i="1"/>
  <c r="H415" i="1"/>
  <c r="F416" i="1"/>
  <c r="G416" i="1"/>
  <c r="H416" i="1"/>
  <c r="F417" i="1"/>
  <c r="G417" i="1"/>
  <c r="H417" i="1"/>
  <c r="F418" i="1"/>
  <c r="G418" i="1"/>
  <c r="H418" i="1"/>
  <c r="F419" i="1"/>
  <c r="G419" i="1"/>
  <c r="H419" i="1"/>
  <c r="F420" i="1"/>
  <c r="G420" i="1"/>
  <c r="H420" i="1"/>
  <c r="F421" i="1"/>
  <c r="G421" i="1"/>
  <c r="H421" i="1"/>
  <c r="F422" i="1"/>
  <c r="G422" i="1"/>
  <c r="H422" i="1"/>
  <c r="F423" i="1"/>
  <c r="G423" i="1"/>
  <c r="H423" i="1"/>
  <c r="F424" i="1"/>
  <c r="G424" i="1"/>
  <c r="H424" i="1"/>
  <c r="F425" i="1"/>
  <c r="G425" i="1"/>
  <c r="H425" i="1"/>
  <c r="F426" i="1"/>
  <c r="G426" i="1"/>
  <c r="H426" i="1"/>
  <c r="F427" i="1"/>
  <c r="G427" i="1"/>
  <c r="H427" i="1"/>
  <c r="F428" i="1"/>
  <c r="G428" i="1"/>
  <c r="H428" i="1"/>
  <c r="F429" i="1"/>
  <c r="G429" i="1"/>
  <c r="H429" i="1"/>
  <c r="F430" i="1"/>
  <c r="G430" i="1"/>
  <c r="H430" i="1"/>
  <c r="F431" i="1"/>
  <c r="G431" i="1"/>
  <c r="H431" i="1"/>
  <c r="F432" i="1"/>
  <c r="G432" i="1"/>
  <c r="H432" i="1"/>
  <c r="F433" i="1"/>
  <c r="G433" i="1"/>
  <c r="H433" i="1"/>
  <c r="F434" i="1"/>
  <c r="G434" i="1"/>
  <c r="H434" i="1"/>
  <c r="F435" i="1"/>
  <c r="G435" i="1"/>
  <c r="H435" i="1"/>
  <c r="F436" i="1"/>
  <c r="G436" i="1"/>
  <c r="H436" i="1"/>
  <c r="F437" i="1"/>
  <c r="G437" i="1"/>
  <c r="H437" i="1"/>
  <c r="F438" i="1"/>
  <c r="G438" i="1"/>
  <c r="H438" i="1"/>
  <c r="F439" i="1"/>
  <c r="G439" i="1"/>
  <c r="H439" i="1"/>
  <c r="F440" i="1"/>
  <c r="G440" i="1"/>
  <c r="H440" i="1"/>
  <c r="F441" i="1"/>
  <c r="G441" i="1"/>
  <c r="H441" i="1"/>
  <c r="F442" i="1"/>
  <c r="G442" i="1"/>
  <c r="H442" i="1"/>
  <c r="F443" i="1"/>
  <c r="G443" i="1"/>
  <c r="H443" i="1"/>
  <c r="F444" i="1"/>
  <c r="G444" i="1"/>
  <c r="H444" i="1"/>
  <c r="F445" i="1"/>
  <c r="G445" i="1"/>
  <c r="H445" i="1"/>
  <c r="F446" i="1"/>
  <c r="G446" i="1"/>
  <c r="H446" i="1"/>
  <c r="F447" i="1"/>
  <c r="G447" i="1"/>
  <c r="H447" i="1"/>
  <c r="F448" i="1"/>
  <c r="G448" i="1"/>
  <c r="H448" i="1"/>
  <c r="F449" i="1"/>
  <c r="G449" i="1"/>
  <c r="H449" i="1"/>
  <c r="F450" i="1"/>
  <c r="G450" i="1"/>
  <c r="H450" i="1"/>
  <c r="F451" i="1"/>
  <c r="G451" i="1"/>
  <c r="H451" i="1"/>
  <c r="F452" i="1"/>
  <c r="G452" i="1"/>
  <c r="H452" i="1"/>
  <c r="F453" i="1"/>
  <c r="G453" i="1"/>
  <c r="H453" i="1"/>
  <c r="F454" i="1"/>
  <c r="G454" i="1"/>
  <c r="H454" i="1"/>
  <c r="F455" i="1"/>
  <c r="G455" i="1"/>
  <c r="H455" i="1"/>
  <c r="F456" i="1"/>
  <c r="G456" i="1"/>
  <c r="H456" i="1"/>
  <c r="F457" i="1"/>
  <c r="G457" i="1"/>
  <c r="H457" i="1"/>
  <c r="F458" i="1"/>
  <c r="G458" i="1"/>
  <c r="H458" i="1"/>
  <c r="F459" i="1"/>
  <c r="G459" i="1"/>
  <c r="H459" i="1"/>
  <c r="F460" i="1"/>
  <c r="G460" i="1"/>
  <c r="H460" i="1"/>
  <c r="F461" i="1"/>
  <c r="G461" i="1"/>
  <c r="H461" i="1"/>
  <c r="F462" i="1"/>
  <c r="G462" i="1"/>
  <c r="H462" i="1"/>
  <c r="F463" i="1"/>
  <c r="G463" i="1"/>
  <c r="H463" i="1"/>
  <c r="F464" i="1"/>
  <c r="G464" i="1"/>
  <c r="H464" i="1"/>
  <c r="F465" i="1"/>
  <c r="G465" i="1"/>
  <c r="H465" i="1"/>
  <c r="F466" i="1"/>
  <c r="G466" i="1"/>
  <c r="H466" i="1"/>
  <c r="F467" i="1"/>
  <c r="G467" i="1"/>
  <c r="H467" i="1"/>
  <c r="F468" i="1"/>
  <c r="G468" i="1"/>
  <c r="H468" i="1"/>
  <c r="F469" i="1"/>
  <c r="G469" i="1"/>
  <c r="H469" i="1"/>
  <c r="F470" i="1"/>
  <c r="G470" i="1"/>
  <c r="H470" i="1"/>
  <c r="F471" i="1"/>
  <c r="G471" i="1"/>
  <c r="H471" i="1"/>
  <c r="F472" i="1"/>
  <c r="G472" i="1"/>
  <c r="H472" i="1"/>
  <c r="F473" i="1"/>
  <c r="G473" i="1"/>
  <c r="H473" i="1"/>
  <c r="F474" i="1"/>
  <c r="G474" i="1"/>
  <c r="H474" i="1"/>
  <c r="F475" i="1"/>
  <c r="G475" i="1"/>
  <c r="H475" i="1"/>
  <c r="F476" i="1"/>
  <c r="G476" i="1"/>
  <c r="H476" i="1"/>
  <c r="F477" i="1"/>
  <c r="G477" i="1"/>
  <c r="H477" i="1"/>
  <c r="F478" i="1"/>
  <c r="G478" i="1"/>
  <c r="H478" i="1"/>
  <c r="F479" i="1"/>
  <c r="G479" i="1"/>
  <c r="H479" i="1"/>
  <c r="F480" i="1"/>
  <c r="G480" i="1"/>
  <c r="H480" i="1"/>
  <c r="F481" i="1"/>
  <c r="G481" i="1"/>
  <c r="H481" i="1"/>
  <c r="F482" i="1"/>
  <c r="G482" i="1"/>
  <c r="H482" i="1"/>
  <c r="F483" i="1"/>
  <c r="G483" i="1"/>
  <c r="H483" i="1"/>
  <c r="F484" i="1"/>
  <c r="G484" i="1"/>
  <c r="H484" i="1"/>
  <c r="F485" i="1"/>
  <c r="G485" i="1"/>
  <c r="H485" i="1"/>
  <c r="F486" i="1"/>
  <c r="G486" i="1"/>
  <c r="H486" i="1"/>
  <c r="F487" i="1"/>
  <c r="G487" i="1"/>
  <c r="H487" i="1"/>
  <c r="F488" i="1"/>
  <c r="G488" i="1"/>
  <c r="H488" i="1"/>
  <c r="F489" i="1"/>
  <c r="G489" i="1"/>
  <c r="H489" i="1"/>
  <c r="F490" i="1"/>
  <c r="G490" i="1"/>
  <c r="H490" i="1"/>
  <c r="F491" i="1"/>
  <c r="G491" i="1"/>
  <c r="H491" i="1"/>
  <c r="F492" i="1"/>
  <c r="G492" i="1"/>
  <c r="H492" i="1"/>
  <c r="F493" i="1"/>
  <c r="G493" i="1"/>
  <c r="H493" i="1"/>
  <c r="F494" i="1"/>
  <c r="G494" i="1"/>
  <c r="H494" i="1"/>
  <c r="F495" i="1"/>
  <c r="G495" i="1"/>
  <c r="H495" i="1"/>
  <c r="F496" i="1"/>
  <c r="G496" i="1"/>
  <c r="H496" i="1"/>
  <c r="F497" i="1"/>
  <c r="G497" i="1"/>
  <c r="H497" i="1"/>
  <c r="F498" i="1"/>
  <c r="G498" i="1"/>
  <c r="H498" i="1"/>
  <c r="F499" i="1"/>
  <c r="G499" i="1"/>
  <c r="H499" i="1"/>
  <c r="F500" i="1"/>
  <c r="G500" i="1"/>
  <c r="H500" i="1"/>
  <c r="F501" i="1"/>
  <c r="G501" i="1"/>
  <c r="H501" i="1"/>
  <c r="F502" i="1"/>
  <c r="G502" i="1"/>
  <c r="H502" i="1"/>
  <c r="F503" i="1"/>
  <c r="G503" i="1"/>
  <c r="H503" i="1"/>
  <c r="F504" i="1"/>
  <c r="G504" i="1"/>
  <c r="H504" i="1"/>
  <c r="F505" i="1"/>
  <c r="G505" i="1"/>
  <c r="H505" i="1"/>
  <c r="F506" i="1"/>
  <c r="G506" i="1"/>
  <c r="H506" i="1"/>
  <c r="F507" i="1"/>
  <c r="G507" i="1"/>
  <c r="H507" i="1"/>
  <c r="F508" i="1"/>
  <c r="G508" i="1"/>
  <c r="H508" i="1"/>
  <c r="F509" i="1"/>
  <c r="G509" i="1"/>
  <c r="H509" i="1"/>
  <c r="F510" i="1"/>
  <c r="G510" i="1"/>
  <c r="H510" i="1"/>
  <c r="F511" i="1"/>
  <c r="G511" i="1"/>
  <c r="H511" i="1"/>
  <c r="F512" i="1"/>
  <c r="G512" i="1"/>
  <c r="H512" i="1"/>
  <c r="F513" i="1"/>
  <c r="G513" i="1"/>
  <c r="H513" i="1"/>
  <c r="F514" i="1"/>
  <c r="G514" i="1"/>
  <c r="H514" i="1"/>
  <c r="F515" i="1"/>
  <c r="G515" i="1"/>
  <c r="H515" i="1"/>
  <c r="F516" i="1"/>
  <c r="G516" i="1"/>
  <c r="H516" i="1"/>
  <c r="F517" i="1"/>
  <c r="G517" i="1"/>
  <c r="H517" i="1"/>
  <c r="F518" i="1"/>
  <c r="G518" i="1"/>
  <c r="H518" i="1"/>
  <c r="F519" i="1"/>
  <c r="G519" i="1"/>
  <c r="H519" i="1"/>
  <c r="F520" i="1"/>
  <c r="G520" i="1"/>
  <c r="H520" i="1"/>
  <c r="F521" i="1"/>
  <c r="G521" i="1"/>
  <c r="H521" i="1"/>
  <c r="F522" i="1"/>
  <c r="G522" i="1"/>
  <c r="H522" i="1"/>
  <c r="F523" i="1"/>
  <c r="G523" i="1"/>
  <c r="H523" i="1"/>
  <c r="F524" i="1"/>
  <c r="G524" i="1"/>
  <c r="H524" i="1"/>
  <c r="F525" i="1"/>
  <c r="G525" i="1"/>
  <c r="H525" i="1"/>
  <c r="F526" i="1"/>
  <c r="G526" i="1"/>
  <c r="H526" i="1"/>
  <c r="F527" i="1"/>
  <c r="G527" i="1"/>
  <c r="H527" i="1"/>
  <c r="F528" i="1"/>
  <c r="G528" i="1"/>
  <c r="H528" i="1"/>
  <c r="F529" i="1"/>
  <c r="G529" i="1"/>
  <c r="H529" i="1"/>
  <c r="F530" i="1"/>
  <c r="G530" i="1"/>
  <c r="H530" i="1"/>
  <c r="F531" i="1"/>
  <c r="G531" i="1"/>
  <c r="H531" i="1"/>
  <c r="F532" i="1"/>
  <c r="G532" i="1"/>
  <c r="H532" i="1"/>
  <c r="F533" i="1"/>
  <c r="G533" i="1"/>
  <c r="H533" i="1"/>
  <c r="F534" i="1"/>
  <c r="G534" i="1"/>
  <c r="H534" i="1"/>
  <c r="F535" i="1"/>
  <c r="G535" i="1"/>
  <c r="H535" i="1"/>
  <c r="F536" i="1"/>
  <c r="G536" i="1"/>
  <c r="H536" i="1"/>
  <c r="F537" i="1"/>
  <c r="G537" i="1"/>
  <c r="H537" i="1"/>
  <c r="F538" i="1"/>
  <c r="G538" i="1"/>
  <c r="H538" i="1"/>
  <c r="F539" i="1"/>
  <c r="G539" i="1"/>
  <c r="H539" i="1"/>
  <c r="F540" i="1"/>
  <c r="G540" i="1"/>
  <c r="H540" i="1"/>
  <c r="F541" i="1"/>
  <c r="G541" i="1"/>
  <c r="H541" i="1"/>
  <c r="F542" i="1"/>
  <c r="G542" i="1"/>
  <c r="H542" i="1"/>
  <c r="F543" i="1"/>
  <c r="G543" i="1"/>
  <c r="H543" i="1"/>
  <c r="F544" i="1"/>
  <c r="G544" i="1"/>
  <c r="H544" i="1"/>
  <c r="F545" i="1"/>
  <c r="G545" i="1"/>
  <c r="H545" i="1"/>
  <c r="F546" i="1"/>
  <c r="G546" i="1"/>
  <c r="H546" i="1"/>
  <c r="F547" i="1"/>
  <c r="G547" i="1"/>
  <c r="H547" i="1"/>
  <c r="F548" i="1"/>
  <c r="G548" i="1"/>
  <c r="H548" i="1"/>
  <c r="F549" i="1"/>
  <c r="G549" i="1"/>
  <c r="H549" i="1"/>
  <c r="F550" i="1"/>
  <c r="G550" i="1"/>
  <c r="H550" i="1"/>
  <c r="F551" i="1"/>
  <c r="G551" i="1"/>
  <c r="H551" i="1"/>
  <c r="F552" i="1"/>
  <c r="G552" i="1"/>
  <c r="H552" i="1"/>
  <c r="F553" i="1"/>
  <c r="G553" i="1"/>
  <c r="H553" i="1"/>
  <c r="F554" i="1"/>
  <c r="G554" i="1"/>
  <c r="H554" i="1"/>
  <c r="F555" i="1"/>
  <c r="G555" i="1"/>
  <c r="H555" i="1"/>
  <c r="F556" i="1"/>
  <c r="G556" i="1"/>
  <c r="H556" i="1"/>
  <c r="F557" i="1"/>
  <c r="G557" i="1"/>
  <c r="H557" i="1"/>
  <c r="F558" i="1"/>
  <c r="G558" i="1"/>
  <c r="H558" i="1"/>
  <c r="F559" i="1"/>
  <c r="G559" i="1"/>
  <c r="H559" i="1"/>
  <c r="F560" i="1"/>
  <c r="G560" i="1"/>
  <c r="H560" i="1"/>
  <c r="F561" i="1"/>
  <c r="G561" i="1"/>
  <c r="H561" i="1"/>
  <c r="F562" i="1"/>
  <c r="G562" i="1"/>
  <c r="H562" i="1"/>
  <c r="F563" i="1"/>
  <c r="G563" i="1"/>
  <c r="H563" i="1"/>
  <c r="F564" i="1"/>
  <c r="G564" i="1"/>
  <c r="H564" i="1"/>
  <c r="F565" i="1"/>
  <c r="G565" i="1"/>
  <c r="H565" i="1"/>
  <c r="F566" i="1"/>
  <c r="G566" i="1"/>
  <c r="H566" i="1"/>
  <c r="F567" i="1"/>
  <c r="G567" i="1"/>
  <c r="H567" i="1"/>
  <c r="F568" i="1"/>
  <c r="G568" i="1"/>
  <c r="H568" i="1"/>
  <c r="F569" i="1"/>
  <c r="G569" i="1"/>
  <c r="H569" i="1"/>
  <c r="F570" i="1"/>
  <c r="G570" i="1"/>
  <c r="H570" i="1"/>
  <c r="F571" i="1"/>
  <c r="G571" i="1"/>
  <c r="H571" i="1"/>
  <c r="F572" i="1"/>
  <c r="G572" i="1"/>
  <c r="H572" i="1"/>
  <c r="F573" i="1"/>
  <c r="G573" i="1"/>
  <c r="H573" i="1"/>
  <c r="F574" i="1"/>
  <c r="G574" i="1"/>
  <c r="H574" i="1"/>
  <c r="F575" i="1"/>
  <c r="G575" i="1"/>
  <c r="H575" i="1"/>
  <c r="F576" i="1"/>
  <c r="G576" i="1"/>
  <c r="H576" i="1"/>
  <c r="F577" i="1"/>
  <c r="G577" i="1"/>
  <c r="H577" i="1"/>
  <c r="F578" i="1"/>
  <c r="G578" i="1"/>
  <c r="H578" i="1"/>
  <c r="F579" i="1"/>
  <c r="G579" i="1"/>
  <c r="H579" i="1"/>
  <c r="F580" i="1"/>
  <c r="G580" i="1"/>
  <c r="H580" i="1"/>
  <c r="F581" i="1"/>
  <c r="G581" i="1"/>
  <c r="H581" i="1"/>
  <c r="F582" i="1"/>
  <c r="G582" i="1"/>
  <c r="H582" i="1"/>
  <c r="F583" i="1"/>
  <c r="G583" i="1"/>
  <c r="H583" i="1"/>
  <c r="F584" i="1"/>
  <c r="G584" i="1"/>
  <c r="H584" i="1"/>
  <c r="F585" i="1"/>
  <c r="G585" i="1"/>
  <c r="H585" i="1"/>
  <c r="F586" i="1"/>
  <c r="G586" i="1"/>
  <c r="H586" i="1"/>
  <c r="F587" i="1"/>
  <c r="G587" i="1"/>
  <c r="H587" i="1"/>
  <c r="F588" i="1"/>
  <c r="G588" i="1"/>
  <c r="H588" i="1"/>
  <c r="F589" i="1"/>
  <c r="G589" i="1"/>
  <c r="H589" i="1"/>
  <c r="F590" i="1"/>
  <c r="G590" i="1"/>
  <c r="H590" i="1"/>
  <c r="F591" i="1"/>
  <c r="G591" i="1"/>
  <c r="H591" i="1"/>
  <c r="F592" i="1"/>
  <c r="G592" i="1"/>
  <c r="H592" i="1"/>
  <c r="F593" i="1"/>
  <c r="G593" i="1"/>
  <c r="H593" i="1"/>
  <c r="F594" i="1"/>
  <c r="G594" i="1"/>
  <c r="H594" i="1"/>
  <c r="F595" i="1"/>
  <c r="G595" i="1"/>
  <c r="H595" i="1"/>
  <c r="F596" i="1"/>
  <c r="G596" i="1"/>
  <c r="H596" i="1"/>
  <c r="F597" i="1"/>
  <c r="G597" i="1"/>
  <c r="H597" i="1"/>
  <c r="F598" i="1"/>
  <c r="G598" i="1"/>
  <c r="H598" i="1"/>
  <c r="F599" i="1"/>
  <c r="G599" i="1"/>
  <c r="H599" i="1"/>
  <c r="F600" i="1"/>
  <c r="G600" i="1"/>
  <c r="H600" i="1"/>
  <c r="F601" i="1"/>
  <c r="G601" i="1"/>
  <c r="H601" i="1"/>
  <c r="F602" i="1"/>
  <c r="G602" i="1"/>
  <c r="H602" i="1"/>
  <c r="F603" i="1"/>
  <c r="G603" i="1"/>
  <c r="H603" i="1"/>
  <c r="F604" i="1"/>
  <c r="G604" i="1"/>
  <c r="H604" i="1"/>
  <c r="F605" i="1"/>
  <c r="G605" i="1"/>
  <c r="H605" i="1"/>
  <c r="F606" i="1"/>
  <c r="G606" i="1"/>
  <c r="H606" i="1"/>
  <c r="F607" i="1"/>
  <c r="G607" i="1"/>
  <c r="H607" i="1"/>
  <c r="F608" i="1"/>
  <c r="G608" i="1"/>
  <c r="H608" i="1"/>
  <c r="F609" i="1"/>
  <c r="G609" i="1"/>
  <c r="H609" i="1"/>
  <c r="F610" i="1"/>
  <c r="G610" i="1"/>
  <c r="H610" i="1"/>
  <c r="F611" i="1"/>
  <c r="G611" i="1"/>
  <c r="H611" i="1"/>
  <c r="F612" i="1"/>
  <c r="G612" i="1"/>
  <c r="H612" i="1"/>
  <c r="F613" i="1"/>
  <c r="G613" i="1"/>
  <c r="H613" i="1"/>
  <c r="F614" i="1"/>
  <c r="G614" i="1"/>
  <c r="H614" i="1"/>
  <c r="F615" i="1"/>
  <c r="G615" i="1"/>
  <c r="H615" i="1"/>
  <c r="F616" i="1"/>
  <c r="G616" i="1"/>
  <c r="H616" i="1"/>
  <c r="F617" i="1"/>
  <c r="G617" i="1"/>
  <c r="H617" i="1"/>
  <c r="F618" i="1"/>
  <c r="G618" i="1"/>
  <c r="H618" i="1"/>
  <c r="F619" i="1"/>
  <c r="G619" i="1"/>
  <c r="H619" i="1"/>
  <c r="F620" i="1"/>
  <c r="G620" i="1"/>
  <c r="H620" i="1"/>
  <c r="F621" i="1"/>
  <c r="G621" i="1"/>
  <c r="H621" i="1"/>
  <c r="F622" i="1"/>
  <c r="G622" i="1"/>
  <c r="H622" i="1"/>
  <c r="F623" i="1"/>
  <c r="G623" i="1"/>
  <c r="H623" i="1"/>
  <c r="F624" i="1"/>
  <c r="G624" i="1"/>
  <c r="H624" i="1"/>
  <c r="F625" i="1"/>
  <c r="G625" i="1"/>
  <c r="H625" i="1"/>
  <c r="F626" i="1"/>
  <c r="G626" i="1"/>
  <c r="H626" i="1"/>
  <c r="F627" i="1"/>
  <c r="G627" i="1"/>
  <c r="H627" i="1"/>
  <c r="F628" i="1"/>
  <c r="G628" i="1"/>
  <c r="H628" i="1"/>
  <c r="F629" i="1"/>
  <c r="G629" i="1"/>
  <c r="H629" i="1"/>
  <c r="F630" i="1"/>
  <c r="G630" i="1"/>
  <c r="H630" i="1"/>
  <c r="F631" i="1"/>
  <c r="G631" i="1"/>
  <c r="H631" i="1"/>
  <c r="F632" i="1"/>
  <c r="G632" i="1"/>
  <c r="H632" i="1"/>
  <c r="F633" i="1"/>
  <c r="G633" i="1"/>
  <c r="H633" i="1"/>
  <c r="F634" i="1"/>
  <c r="G634" i="1"/>
  <c r="H634" i="1"/>
  <c r="F635" i="1"/>
  <c r="G635" i="1"/>
  <c r="H635" i="1"/>
  <c r="F636" i="1"/>
  <c r="G636" i="1"/>
  <c r="H636" i="1"/>
  <c r="F637" i="1"/>
  <c r="G637" i="1"/>
  <c r="H637" i="1"/>
  <c r="F638" i="1"/>
  <c r="G638" i="1"/>
  <c r="H638" i="1"/>
  <c r="F639" i="1"/>
  <c r="G639" i="1"/>
  <c r="H639" i="1"/>
  <c r="F640" i="1"/>
  <c r="G640" i="1"/>
  <c r="H640" i="1"/>
  <c r="F641" i="1"/>
  <c r="G641" i="1"/>
  <c r="H641" i="1"/>
  <c r="F642" i="1"/>
  <c r="G642" i="1"/>
  <c r="H642" i="1"/>
  <c r="F643" i="1"/>
  <c r="G643" i="1"/>
  <c r="H643" i="1"/>
  <c r="F644" i="1"/>
  <c r="G644" i="1"/>
  <c r="H644" i="1"/>
  <c r="F645" i="1"/>
  <c r="G645" i="1"/>
  <c r="H645" i="1"/>
  <c r="F646" i="1"/>
  <c r="G646" i="1"/>
  <c r="H646" i="1"/>
  <c r="F647" i="1"/>
  <c r="G647" i="1"/>
  <c r="H647" i="1"/>
  <c r="F648" i="1"/>
  <c r="G648" i="1"/>
  <c r="H648" i="1"/>
  <c r="F649" i="1"/>
  <c r="G649" i="1"/>
  <c r="H649" i="1"/>
  <c r="F650" i="1"/>
  <c r="G650" i="1"/>
  <c r="H650" i="1"/>
  <c r="F651" i="1"/>
  <c r="G651" i="1"/>
  <c r="H651" i="1"/>
  <c r="F652" i="1"/>
  <c r="G652" i="1"/>
  <c r="H652" i="1"/>
  <c r="F653" i="1"/>
  <c r="G653" i="1"/>
  <c r="H653" i="1"/>
  <c r="F654" i="1"/>
  <c r="G654" i="1"/>
  <c r="H654" i="1"/>
  <c r="F655" i="1"/>
  <c r="G655" i="1"/>
  <c r="H655" i="1"/>
  <c r="F656" i="1"/>
  <c r="G656" i="1"/>
  <c r="H656" i="1"/>
  <c r="F657" i="1"/>
  <c r="G657" i="1"/>
  <c r="H657" i="1"/>
  <c r="F658" i="1"/>
  <c r="G658" i="1"/>
  <c r="H658" i="1"/>
  <c r="F659" i="1"/>
  <c r="G659" i="1"/>
  <c r="H659" i="1"/>
  <c r="F660" i="1"/>
  <c r="G660" i="1"/>
  <c r="H660" i="1"/>
  <c r="F661" i="1"/>
  <c r="G661" i="1"/>
  <c r="H661" i="1"/>
  <c r="F662" i="1"/>
  <c r="G662" i="1"/>
  <c r="H662" i="1"/>
  <c r="F663" i="1"/>
  <c r="G663" i="1"/>
  <c r="H663" i="1"/>
  <c r="F664" i="1"/>
  <c r="G664" i="1"/>
  <c r="H664" i="1"/>
  <c r="F665" i="1"/>
  <c r="G665" i="1"/>
  <c r="H665" i="1"/>
  <c r="F666" i="1"/>
  <c r="G666" i="1"/>
  <c r="H666" i="1"/>
  <c r="F667" i="1"/>
  <c r="G667" i="1"/>
  <c r="H667" i="1"/>
  <c r="F668" i="1"/>
  <c r="G668" i="1"/>
  <c r="H668" i="1"/>
  <c r="F669" i="1"/>
  <c r="G669" i="1"/>
  <c r="H669" i="1"/>
  <c r="F670" i="1"/>
  <c r="G670" i="1"/>
  <c r="H670" i="1"/>
  <c r="F671" i="1"/>
  <c r="G671" i="1"/>
  <c r="H671" i="1"/>
  <c r="F672" i="1"/>
  <c r="G672" i="1"/>
  <c r="H672" i="1"/>
  <c r="F673" i="1"/>
  <c r="G673" i="1"/>
  <c r="H673" i="1"/>
  <c r="F674" i="1"/>
  <c r="G674" i="1"/>
  <c r="H674" i="1"/>
  <c r="F675" i="1"/>
  <c r="G675" i="1"/>
  <c r="H675" i="1"/>
  <c r="F676" i="1"/>
  <c r="G676" i="1"/>
  <c r="H676" i="1"/>
  <c r="F677" i="1"/>
  <c r="G677" i="1"/>
  <c r="H677" i="1"/>
  <c r="F678" i="1"/>
  <c r="G678" i="1"/>
  <c r="H678" i="1"/>
  <c r="F679" i="1"/>
  <c r="G679" i="1"/>
  <c r="H679" i="1"/>
  <c r="F680" i="1"/>
  <c r="G680" i="1"/>
  <c r="H680" i="1"/>
  <c r="F681" i="1"/>
  <c r="G681" i="1"/>
  <c r="H681" i="1"/>
  <c r="F682" i="1"/>
  <c r="G682" i="1"/>
  <c r="H682" i="1"/>
  <c r="F683" i="1"/>
  <c r="G683" i="1"/>
  <c r="H683" i="1"/>
  <c r="F684" i="1"/>
  <c r="G684" i="1"/>
  <c r="H684" i="1"/>
  <c r="F685" i="1"/>
  <c r="G685" i="1"/>
  <c r="H685" i="1"/>
  <c r="F686" i="1"/>
  <c r="G686" i="1"/>
  <c r="H686" i="1"/>
  <c r="F687" i="1"/>
  <c r="G687" i="1"/>
  <c r="H687" i="1"/>
  <c r="F688" i="1"/>
  <c r="G688" i="1"/>
  <c r="H688" i="1"/>
  <c r="F689" i="1"/>
  <c r="G689" i="1"/>
  <c r="H689" i="1"/>
  <c r="F690" i="1"/>
  <c r="G690" i="1"/>
  <c r="H690" i="1"/>
  <c r="F691" i="1"/>
  <c r="G691" i="1"/>
  <c r="H691" i="1"/>
  <c r="F692" i="1"/>
  <c r="G692" i="1"/>
  <c r="H692" i="1"/>
  <c r="F693" i="1"/>
  <c r="G693" i="1"/>
  <c r="H693" i="1"/>
  <c r="F694" i="1"/>
  <c r="G694" i="1"/>
  <c r="H694" i="1"/>
  <c r="F695" i="1"/>
  <c r="G695" i="1"/>
  <c r="H695" i="1"/>
  <c r="F696" i="1"/>
  <c r="G696" i="1"/>
  <c r="H696" i="1"/>
  <c r="F697" i="1"/>
  <c r="G697" i="1"/>
  <c r="H697" i="1"/>
  <c r="F698" i="1"/>
  <c r="G698" i="1"/>
  <c r="H698" i="1"/>
  <c r="F699" i="1"/>
  <c r="G699" i="1"/>
  <c r="H699" i="1"/>
  <c r="F700" i="1"/>
  <c r="G700" i="1"/>
  <c r="H700" i="1"/>
  <c r="F701" i="1"/>
  <c r="G701" i="1"/>
  <c r="H701" i="1"/>
  <c r="F702" i="1"/>
  <c r="G702" i="1"/>
  <c r="H702" i="1"/>
  <c r="F703" i="1"/>
  <c r="G703" i="1"/>
  <c r="H703" i="1"/>
  <c r="F704" i="1"/>
  <c r="G704" i="1"/>
  <c r="H704" i="1"/>
  <c r="F705" i="1"/>
  <c r="G705" i="1"/>
  <c r="H705" i="1"/>
  <c r="F706" i="1"/>
  <c r="G706" i="1"/>
  <c r="H706" i="1"/>
  <c r="F707" i="1"/>
  <c r="G707" i="1"/>
  <c r="H707" i="1"/>
  <c r="F708" i="1"/>
  <c r="G708" i="1"/>
  <c r="H708" i="1"/>
  <c r="F709" i="1"/>
  <c r="G709" i="1"/>
  <c r="H709" i="1"/>
  <c r="F710" i="1"/>
  <c r="G710" i="1"/>
  <c r="H710" i="1"/>
  <c r="F711" i="1"/>
  <c r="G711" i="1"/>
  <c r="H711" i="1"/>
  <c r="F712" i="1"/>
  <c r="G712" i="1"/>
  <c r="H712" i="1"/>
  <c r="F713" i="1"/>
  <c r="G713" i="1"/>
  <c r="H713" i="1"/>
  <c r="F714" i="1"/>
  <c r="G714" i="1"/>
  <c r="H714" i="1"/>
  <c r="F715" i="1"/>
  <c r="G715" i="1"/>
  <c r="H715" i="1"/>
  <c r="F716" i="1"/>
  <c r="G716" i="1"/>
  <c r="H716" i="1"/>
  <c r="F717" i="1"/>
  <c r="G717" i="1"/>
  <c r="H717" i="1"/>
  <c r="F718" i="1"/>
  <c r="G718" i="1"/>
  <c r="H718" i="1"/>
  <c r="F719" i="1"/>
  <c r="G719" i="1"/>
  <c r="H719" i="1"/>
  <c r="F720" i="1"/>
  <c r="G720" i="1"/>
  <c r="H720" i="1"/>
  <c r="F721" i="1"/>
  <c r="G721" i="1"/>
  <c r="H721" i="1"/>
  <c r="F722" i="1"/>
  <c r="G722" i="1"/>
  <c r="H722" i="1"/>
  <c r="F723" i="1"/>
  <c r="G723" i="1"/>
  <c r="H723" i="1"/>
  <c r="F724" i="1"/>
  <c r="G724" i="1"/>
  <c r="H724" i="1"/>
  <c r="F725" i="1"/>
  <c r="G725" i="1"/>
  <c r="H725" i="1"/>
  <c r="F726" i="1"/>
  <c r="G726" i="1"/>
  <c r="H726" i="1"/>
  <c r="F727" i="1"/>
  <c r="G727" i="1"/>
  <c r="H727" i="1"/>
  <c r="F728" i="1"/>
  <c r="G728" i="1"/>
  <c r="H728" i="1"/>
  <c r="F729" i="1"/>
  <c r="G729" i="1"/>
  <c r="H729" i="1"/>
  <c r="F730" i="1"/>
  <c r="G730" i="1"/>
  <c r="H730" i="1"/>
  <c r="F731" i="1"/>
  <c r="G731" i="1"/>
  <c r="H731" i="1"/>
  <c r="F732" i="1"/>
  <c r="G732" i="1"/>
  <c r="H732" i="1"/>
  <c r="F733" i="1"/>
  <c r="G733" i="1"/>
  <c r="H733" i="1"/>
  <c r="F734" i="1"/>
  <c r="G734" i="1"/>
  <c r="H734" i="1"/>
  <c r="F735" i="1"/>
  <c r="G735" i="1"/>
  <c r="H735" i="1"/>
  <c r="F736" i="1"/>
  <c r="G736" i="1"/>
  <c r="H736" i="1"/>
  <c r="F737" i="1"/>
  <c r="G737" i="1"/>
  <c r="H737" i="1"/>
  <c r="F738" i="1"/>
  <c r="G738" i="1"/>
  <c r="H738" i="1"/>
  <c r="F739" i="1"/>
  <c r="G739" i="1"/>
  <c r="H739" i="1"/>
  <c r="F740" i="1"/>
  <c r="G740" i="1"/>
  <c r="H740" i="1"/>
  <c r="F741" i="1"/>
  <c r="G741" i="1"/>
  <c r="H741" i="1"/>
  <c r="F742" i="1"/>
  <c r="G742" i="1"/>
  <c r="H742" i="1"/>
  <c r="F743" i="1"/>
  <c r="G743" i="1"/>
  <c r="H743" i="1"/>
  <c r="F744" i="1"/>
  <c r="G744" i="1"/>
  <c r="H744" i="1"/>
  <c r="F745" i="1"/>
  <c r="G745" i="1"/>
  <c r="H745" i="1"/>
  <c r="F746" i="1"/>
  <c r="G746" i="1"/>
  <c r="H746" i="1"/>
  <c r="F747" i="1"/>
  <c r="G747" i="1"/>
  <c r="H747" i="1"/>
  <c r="F748" i="1"/>
  <c r="G748" i="1"/>
  <c r="H748" i="1"/>
  <c r="F749" i="1"/>
  <c r="G749" i="1"/>
  <c r="H749" i="1"/>
  <c r="F750" i="1"/>
  <c r="G750" i="1"/>
  <c r="H750" i="1"/>
  <c r="F751" i="1"/>
  <c r="G751" i="1"/>
  <c r="H751" i="1"/>
  <c r="F752" i="1"/>
  <c r="G752" i="1"/>
  <c r="H752" i="1"/>
  <c r="F753" i="1"/>
  <c r="G753" i="1"/>
  <c r="H753" i="1"/>
  <c r="F754" i="1"/>
  <c r="G754" i="1"/>
  <c r="H754" i="1"/>
  <c r="F755" i="1"/>
  <c r="G755" i="1"/>
  <c r="H755" i="1"/>
  <c r="F756" i="1"/>
  <c r="G756" i="1"/>
  <c r="H756" i="1"/>
  <c r="F757" i="1"/>
  <c r="G757" i="1"/>
  <c r="H757" i="1"/>
  <c r="F758" i="1"/>
  <c r="G758" i="1"/>
  <c r="H758" i="1"/>
  <c r="F759" i="1"/>
  <c r="G759" i="1"/>
  <c r="H759" i="1"/>
  <c r="F760" i="1"/>
  <c r="G760" i="1"/>
  <c r="H760" i="1"/>
  <c r="F761" i="1"/>
  <c r="G761" i="1"/>
  <c r="H761" i="1"/>
  <c r="F762" i="1"/>
  <c r="G762" i="1"/>
  <c r="H762" i="1"/>
  <c r="F763" i="1"/>
  <c r="G763" i="1"/>
  <c r="H763" i="1"/>
  <c r="F764" i="1"/>
  <c r="G764" i="1"/>
  <c r="H764" i="1"/>
  <c r="F765" i="1"/>
  <c r="G765" i="1"/>
  <c r="H765" i="1"/>
  <c r="F766" i="1"/>
  <c r="G766" i="1"/>
  <c r="H766" i="1"/>
  <c r="F767" i="1"/>
  <c r="G767" i="1"/>
  <c r="H767" i="1"/>
  <c r="F768" i="1"/>
  <c r="G768" i="1"/>
  <c r="H768" i="1"/>
  <c r="F769" i="1"/>
  <c r="G769" i="1"/>
  <c r="H769" i="1"/>
  <c r="F770" i="1"/>
  <c r="G770" i="1"/>
  <c r="H770" i="1"/>
  <c r="F771" i="1"/>
  <c r="G771" i="1"/>
  <c r="H771" i="1"/>
  <c r="F772" i="1"/>
  <c r="G772" i="1"/>
  <c r="H772" i="1"/>
  <c r="F773" i="1"/>
  <c r="G773" i="1"/>
  <c r="H773" i="1"/>
  <c r="F774" i="1"/>
  <c r="G774" i="1"/>
  <c r="H774" i="1"/>
  <c r="F775" i="1"/>
  <c r="G775" i="1"/>
  <c r="H775" i="1"/>
  <c r="F776" i="1"/>
  <c r="G776" i="1"/>
  <c r="H776" i="1"/>
  <c r="F777" i="1"/>
  <c r="G777" i="1"/>
  <c r="H777" i="1"/>
  <c r="F778" i="1"/>
  <c r="G778" i="1"/>
  <c r="H778" i="1"/>
  <c r="F779" i="1"/>
  <c r="G779" i="1"/>
  <c r="H779" i="1"/>
  <c r="F780" i="1"/>
  <c r="G780" i="1"/>
  <c r="H780" i="1"/>
  <c r="F781" i="1"/>
  <c r="G781" i="1"/>
  <c r="H781" i="1"/>
  <c r="F782" i="1"/>
  <c r="G782" i="1"/>
  <c r="H782" i="1"/>
  <c r="F783" i="1"/>
  <c r="G783" i="1"/>
  <c r="H783" i="1"/>
  <c r="F784" i="1"/>
  <c r="G784" i="1"/>
  <c r="H784" i="1"/>
  <c r="F785" i="1"/>
  <c r="G785" i="1"/>
  <c r="H785" i="1"/>
  <c r="F786" i="1"/>
  <c r="G786" i="1"/>
  <c r="H786" i="1"/>
  <c r="F787" i="1"/>
  <c r="G787" i="1"/>
  <c r="H787" i="1"/>
  <c r="F788" i="1"/>
  <c r="G788" i="1"/>
  <c r="H788" i="1"/>
  <c r="F789" i="1"/>
  <c r="G789" i="1"/>
  <c r="H789" i="1"/>
  <c r="F790" i="1"/>
  <c r="G790" i="1"/>
  <c r="H790" i="1"/>
  <c r="F791" i="1"/>
  <c r="G791" i="1"/>
  <c r="H791" i="1"/>
  <c r="F792" i="1"/>
  <c r="G792" i="1"/>
  <c r="H792" i="1"/>
  <c r="F793" i="1"/>
  <c r="G793" i="1"/>
  <c r="H793" i="1"/>
  <c r="F794" i="1"/>
  <c r="G794" i="1"/>
  <c r="H794" i="1"/>
  <c r="F795" i="1"/>
  <c r="G795" i="1"/>
  <c r="H795" i="1"/>
  <c r="F796" i="1"/>
  <c r="G796" i="1"/>
  <c r="H796" i="1"/>
  <c r="F797" i="1"/>
  <c r="G797" i="1"/>
  <c r="H797" i="1"/>
  <c r="F798" i="1"/>
  <c r="G798" i="1"/>
  <c r="H798" i="1"/>
  <c r="F799" i="1"/>
  <c r="G799" i="1"/>
  <c r="H799" i="1"/>
  <c r="F800" i="1"/>
  <c r="G800" i="1"/>
  <c r="H800" i="1"/>
  <c r="F801" i="1"/>
  <c r="G801" i="1"/>
  <c r="H801" i="1"/>
  <c r="F802" i="1"/>
  <c r="G802" i="1"/>
  <c r="H802" i="1"/>
  <c r="F803" i="1"/>
  <c r="G803" i="1"/>
  <c r="H803" i="1"/>
  <c r="F804" i="1"/>
  <c r="G804" i="1"/>
  <c r="H804" i="1"/>
  <c r="F805" i="1"/>
  <c r="G805" i="1"/>
  <c r="H805" i="1"/>
  <c r="F806" i="1"/>
  <c r="G806" i="1"/>
  <c r="H806" i="1"/>
  <c r="F807" i="1"/>
  <c r="G807" i="1"/>
  <c r="H807" i="1"/>
  <c r="F808" i="1"/>
  <c r="G808" i="1"/>
  <c r="H808" i="1"/>
  <c r="F809" i="1"/>
  <c r="G809" i="1"/>
  <c r="H809" i="1"/>
  <c r="F810" i="1"/>
  <c r="G810" i="1"/>
  <c r="H810" i="1"/>
  <c r="F811" i="1"/>
  <c r="G811" i="1"/>
  <c r="H811" i="1"/>
  <c r="F812" i="1"/>
  <c r="G812" i="1"/>
  <c r="H812" i="1"/>
  <c r="F813" i="1"/>
  <c r="G813" i="1"/>
  <c r="H813" i="1"/>
  <c r="F814" i="1"/>
  <c r="G814" i="1"/>
  <c r="H814" i="1"/>
  <c r="F815" i="1"/>
  <c r="G815" i="1"/>
  <c r="H815" i="1"/>
  <c r="F816" i="1"/>
  <c r="G816" i="1"/>
  <c r="H816" i="1"/>
  <c r="F817" i="1"/>
  <c r="G817" i="1"/>
  <c r="H817" i="1"/>
  <c r="F818" i="1"/>
  <c r="G818" i="1"/>
  <c r="H818" i="1"/>
  <c r="F819" i="1"/>
  <c r="G819" i="1"/>
  <c r="H819" i="1"/>
  <c r="F820" i="1"/>
  <c r="G820" i="1"/>
  <c r="H820" i="1"/>
  <c r="F821" i="1"/>
  <c r="G821" i="1"/>
  <c r="H821" i="1"/>
  <c r="F822" i="1"/>
  <c r="G822" i="1"/>
  <c r="H822" i="1"/>
  <c r="F823" i="1"/>
  <c r="G823" i="1"/>
  <c r="H823" i="1"/>
  <c r="F824" i="1"/>
  <c r="G824" i="1"/>
  <c r="H824" i="1"/>
  <c r="F825" i="1"/>
  <c r="G825" i="1"/>
  <c r="H825" i="1"/>
  <c r="F826" i="1"/>
  <c r="G826" i="1"/>
  <c r="H826" i="1"/>
  <c r="F827" i="1"/>
  <c r="G827" i="1"/>
  <c r="H827" i="1"/>
  <c r="F828" i="1"/>
  <c r="G828" i="1"/>
  <c r="H828" i="1"/>
  <c r="F829" i="1"/>
  <c r="G829" i="1"/>
  <c r="H829" i="1"/>
  <c r="F830" i="1"/>
  <c r="G830" i="1"/>
  <c r="H830" i="1"/>
  <c r="F831" i="1"/>
  <c r="G831" i="1"/>
  <c r="H831" i="1"/>
  <c r="F832" i="1"/>
  <c r="G832" i="1"/>
  <c r="H832" i="1"/>
  <c r="F833" i="1"/>
  <c r="G833" i="1"/>
  <c r="H833" i="1"/>
  <c r="F834" i="1"/>
  <c r="G834" i="1"/>
  <c r="H834" i="1"/>
  <c r="F835" i="1"/>
  <c r="G835" i="1"/>
  <c r="H835" i="1"/>
  <c r="F836" i="1"/>
  <c r="G836" i="1"/>
  <c r="H836" i="1"/>
  <c r="F837" i="1"/>
  <c r="G837" i="1"/>
  <c r="H837" i="1"/>
  <c r="F838" i="1"/>
  <c r="G838" i="1"/>
  <c r="H838" i="1"/>
  <c r="F839" i="1"/>
  <c r="G839" i="1"/>
  <c r="H839" i="1"/>
  <c r="F840" i="1"/>
  <c r="G840" i="1"/>
  <c r="H840" i="1"/>
  <c r="F841" i="1"/>
  <c r="G841" i="1"/>
  <c r="H841" i="1"/>
  <c r="F842" i="1"/>
  <c r="G842" i="1"/>
  <c r="H842" i="1"/>
  <c r="F843" i="1"/>
  <c r="G843" i="1"/>
  <c r="H843" i="1"/>
  <c r="F844" i="1"/>
  <c r="G844" i="1"/>
  <c r="H844" i="1"/>
  <c r="F845" i="1"/>
  <c r="G845" i="1"/>
  <c r="H845" i="1"/>
  <c r="F846" i="1"/>
  <c r="G846" i="1"/>
  <c r="H846" i="1"/>
  <c r="F847" i="1"/>
  <c r="G847" i="1"/>
  <c r="H847" i="1"/>
  <c r="F848" i="1"/>
  <c r="G848" i="1"/>
  <c r="H848" i="1"/>
  <c r="F849" i="1"/>
  <c r="G849" i="1"/>
  <c r="H849" i="1"/>
  <c r="F850" i="1"/>
  <c r="G850" i="1"/>
  <c r="H850" i="1"/>
  <c r="F851" i="1"/>
  <c r="G851" i="1"/>
  <c r="H851" i="1"/>
  <c r="F852" i="1"/>
  <c r="G852" i="1"/>
  <c r="H852" i="1"/>
  <c r="F853" i="1"/>
  <c r="G853" i="1"/>
  <c r="H853" i="1"/>
  <c r="F854" i="1"/>
  <c r="G854" i="1"/>
  <c r="H854" i="1"/>
  <c r="F855" i="1"/>
  <c r="G855" i="1"/>
  <c r="H855" i="1"/>
  <c r="F856" i="1"/>
  <c r="G856" i="1"/>
  <c r="H856" i="1"/>
  <c r="F857" i="1"/>
  <c r="G857" i="1"/>
  <c r="H857" i="1"/>
  <c r="F858" i="1"/>
  <c r="G858" i="1"/>
  <c r="H858" i="1"/>
  <c r="F859" i="1"/>
  <c r="G859" i="1"/>
  <c r="H859" i="1"/>
  <c r="F860" i="1"/>
  <c r="G860" i="1"/>
  <c r="H860" i="1"/>
  <c r="F861" i="1"/>
  <c r="G861" i="1"/>
  <c r="H861" i="1"/>
  <c r="F862" i="1"/>
  <c r="G862" i="1"/>
  <c r="H862" i="1"/>
  <c r="F863" i="1"/>
  <c r="G863" i="1"/>
  <c r="H863" i="1"/>
  <c r="F864" i="1"/>
  <c r="G864" i="1"/>
  <c r="H864" i="1"/>
  <c r="F865" i="1"/>
  <c r="G865" i="1"/>
  <c r="H865" i="1"/>
  <c r="F866" i="1"/>
  <c r="G866" i="1"/>
  <c r="H866" i="1"/>
  <c r="F867" i="1"/>
  <c r="G867" i="1"/>
  <c r="H867" i="1"/>
  <c r="F868" i="1"/>
  <c r="G868" i="1"/>
  <c r="H868" i="1"/>
  <c r="F869" i="1"/>
  <c r="G869" i="1"/>
  <c r="H869" i="1"/>
  <c r="F870" i="1"/>
  <c r="G870" i="1"/>
  <c r="H870" i="1"/>
  <c r="F871" i="1"/>
  <c r="G871" i="1"/>
  <c r="H871" i="1"/>
  <c r="F872" i="1"/>
  <c r="G872" i="1"/>
  <c r="H872" i="1"/>
  <c r="F873" i="1"/>
  <c r="G873" i="1"/>
  <c r="H873" i="1"/>
  <c r="F874" i="1"/>
  <c r="G874" i="1"/>
  <c r="H874" i="1"/>
  <c r="F875" i="1"/>
  <c r="G875" i="1"/>
  <c r="H875" i="1"/>
  <c r="F876" i="1"/>
  <c r="G876" i="1"/>
  <c r="H876" i="1"/>
  <c r="F877" i="1"/>
  <c r="G877" i="1"/>
  <c r="H877" i="1"/>
  <c r="F878" i="1"/>
  <c r="G878" i="1"/>
  <c r="H878" i="1"/>
  <c r="F879" i="1"/>
  <c r="G879" i="1"/>
  <c r="H879" i="1"/>
  <c r="F880" i="1"/>
  <c r="G880" i="1"/>
  <c r="H880" i="1"/>
  <c r="F881" i="1"/>
  <c r="G881" i="1"/>
  <c r="H881" i="1"/>
  <c r="F882" i="1"/>
  <c r="G882" i="1"/>
  <c r="H882" i="1"/>
  <c r="F883" i="1"/>
  <c r="G883" i="1"/>
  <c r="H883" i="1"/>
  <c r="F884" i="1"/>
  <c r="G884" i="1"/>
  <c r="H884" i="1"/>
  <c r="F885" i="1"/>
  <c r="G885" i="1"/>
  <c r="H885" i="1"/>
  <c r="F886" i="1"/>
  <c r="G886" i="1"/>
  <c r="H886" i="1"/>
  <c r="F887" i="1"/>
  <c r="G887" i="1"/>
  <c r="H887" i="1"/>
  <c r="F888" i="1"/>
  <c r="G888" i="1"/>
  <c r="H888" i="1"/>
  <c r="F889" i="1"/>
  <c r="G889" i="1"/>
  <c r="H889" i="1"/>
  <c r="F890" i="1"/>
  <c r="G890" i="1"/>
  <c r="H890" i="1"/>
  <c r="F891" i="1"/>
  <c r="G891" i="1"/>
  <c r="H891" i="1"/>
  <c r="F892" i="1"/>
  <c r="G892" i="1"/>
  <c r="H892" i="1"/>
  <c r="F893" i="1"/>
  <c r="G893" i="1"/>
  <c r="H893" i="1"/>
  <c r="F894" i="1"/>
  <c r="G894" i="1"/>
  <c r="H894" i="1"/>
  <c r="F895" i="1"/>
  <c r="G895" i="1"/>
  <c r="H895" i="1"/>
  <c r="F896" i="1"/>
  <c r="G896" i="1"/>
  <c r="H896" i="1"/>
  <c r="F897" i="1"/>
  <c r="G897" i="1"/>
  <c r="H897" i="1"/>
  <c r="F898" i="1"/>
  <c r="G898" i="1"/>
  <c r="H898" i="1"/>
  <c r="F899" i="1"/>
  <c r="G899" i="1"/>
  <c r="H899" i="1"/>
  <c r="F900" i="1"/>
  <c r="G900" i="1"/>
  <c r="H900" i="1"/>
  <c r="F901" i="1"/>
  <c r="G901" i="1"/>
  <c r="H901" i="1"/>
  <c r="F902" i="1"/>
  <c r="G902" i="1"/>
  <c r="H902" i="1"/>
  <c r="F903" i="1"/>
  <c r="G903" i="1"/>
  <c r="H903" i="1"/>
  <c r="F904" i="1"/>
  <c r="G904" i="1"/>
  <c r="H904" i="1"/>
  <c r="F905" i="1"/>
  <c r="G905" i="1"/>
  <c r="H905" i="1"/>
  <c r="F906" i="1"/>
  <c r="G906" i="1"/>
  <c r="H906" i="1"/>
  <c r="F907" i="1"/>
  <c r="G907" i="1"/>
  <c r="H907" i="1"/>
  <c r="F908" i="1"/>
  <c r="G908" i="1"/>
  <c r="H908" i="1"/>
  <c r="F909" i="1"/>
  <c r="G909" i="1"/>
  <c r="H909" i="1"/>
  <c r="F910" i="1"/>
  <c r="G910" i="1"/>
  <c r="H910" i="1"/>
  <c r="F911" i="1"/>
  <c r="G911" i="1"/>
  <c r="H911" i="1"/>
  <c r="F912" i="1"/>
  <c r="G912" i="1"/>
  <c r="H912" i="1"/>
  <c r="F913" i="1"/>
  <c r="G913" i="1"/>
  <c r="H913" i="1"/>
  <c r="F914" i="1"/>
  <c r="G914" i="1"/>
  <c r="H914" i="1"/>
  <c r="F915" i="1"/>
  <c r="G915" i="1"/>
  <c r="H915" i="1"/>
  <c r="F916" i="1"/>
  <c r="G916" i="1"/>
  <c r="H916" i="1"/>
  <c r="F917" i="1"/>
  <c r="G917" i="1"/>
  <c r="H917" i="1"/>
  <c r="F918" i="1"/>
  <c r="G918" i="1"/>
  <c r="H918" i="1"/>
  <c r="F919" i="1"/>
  <c r="G919" i="1"/>
  <c r="H919" i="1"/>
  <c r="F920" i="1"/>
  <c r="G920" i="1"/>
  <c r="H920" i="1"/>
  <c r="F921" i="1"/>
  <c r="G921" i="1"/>
  <c r="H921" i="1"/>
  <c r="F922" i="1"/>
  <c r="G922" i="1"/>
  <c r="H922" i="1"/>
  <c r="F923" i="1"/>
  <c r="G923" i="1"/>
  <c r="H923" i="1"/>
  <c r="F924" i="1"/>
  <c r="G924" i="1"/>
  <c r="H924" i="1"/>
  <c r="F925" i="1"/>
  <c r="G925" i="1"/>
  <c r="H925" i="1"/>
  <c r="F926" i="1"/>
  <c r="G926" i="1"/>
  <c r="H926" i="1"/>
  <c r="F927" i="1"/>
  <c r="G927" i="1"/>
  <c r="H927" i="1"/>
  <c r="F928" i="1"/>
  <c r="G928" i="1"/>
  <c r="H928" i="1"/>
  <c r="F929" i="1"/>
  <c r="G929" i="1"/>
  <c r="H929" i="1"/>
  <c r="F930" i="1"/>
  <c r="G930" i="1"/>
  <c r="H930" i="1"/>
  <c r="F931" i="1"/>
  <c r="G931" i="1"/>
  <c r="H931" i="1"/>
  <c r="F932" i="1"/>
  <c r="G932" i="1"/>
  <c r="H932" i="1"/>
  <c r="F933" i="1"/>
  <c r="G933" i="1"/>
  <c r="H933" i="1"/>
  <c r="G3" i="1"/>
  <c r="H3" i="1"/>
  <c r="AB82" i="1" l="1"/>
  <c r="AB71" i="1"/>
  <c r="AC71" i="1" s="1"/>
  <c r="AJ3" i="1" s="1"/>
  <c r="AB72" i="1"/>
  <c r="AB83" i="1"/>
  <c r="AB73" i="1"/>
  <c r="AB75" i="1"/>
  <c r="AB66" i="1"/>
  <c r="AB78" i="1"/>
  <c r="AB84" i="1"/>
  <c r="AB80" i="1"/>
  <c r="AB56" i="1"/>
  <c r="AB79" i="1"/>
  <c r="AB60" i="1"/>
  <c r="AB54" i="1"/>
  <c r="AC54" i="1" s="1"/>
  <c r="AI3" i="1" s="1"/>
  <c r="AB81" i="1"/>
  <c r="AB57" i="1"/>
  <c r="AB61" i="1"/>
  <c r="AB59" i="1"/>
  <c r="AB67" i="1"/>
  <c r="AB49" i="1"/>
  <c r="AB63" i="1"/>
  <c r="AB62" i="1"/>
  <c r="AB46" i="1"/>
  <c r="AB38" i="1"/>
  <c r="AB37" i="1"/>
  <c r="AC37" i="1" s="1"/>
  <c r="AH3" i="1" s="1"/>
  <c r="AB64" i="1"/>
  <c r="AB65" i="1"/>
  <c r="AB41" i="1"/>
  <c r="AB55" i="1"/>
  <c r="AB24" i="1"/>
  <c r="AB48" i="1"/>
  <c r="AB45" i="1"/>
  <c r="AB23" i="1"/>
  <c r="AB29" i="1"/>
  <c r="AB58" i="1"/>
  <c r="AB50" i="1"/>
  <c r="AB39" i="1"/>
  <c r="AB44" i="1"/>
  <c r="AB47" i="1"/>
  <c r="AB43" i="1"/>
  <c r="AB42" i="1"/>
  <c r="AB40" i="1"/>
  <c r="AB30" i="1"/>
  <c r="AB27" i="1"/>
  <c r="AB20" i="1"/>
  <c r="AC20" i="1" s="1"/>
  <c r="AB22" i="1"/>
  <c r="AB26" i="1"/>
  <c r="AB33" i="1"/>
  <c r="AB28" i="1"/>
  <c r="AB31" i="1"/>
  <c r="AB25" i="1"/>
  <c r="AB21" i="1"/>
  <c r="L6" i="1"/>
  <c r="K7" i="1" s="1"/>
  <c r="M2" i="1"/>
  <c r="K6" i="1"/>
  <c r="K11" i="1" s="1"/>
  <c r="K12" i="1" s="1"/>
  <c r="M6" i="1"/>
  <c r="K8" i="1" s="1"/>
  <c r="M8" i="1"/>
  <c r="M7" i="1"/>
  <c r="L8" i="1" s="1"/>
  <c r="K2" i="1"/>
  <c r="L2" i="1"/>
  <c r="L7" i="1"/>
  <c r="AC72" i="1" l="1"/>
  <c r="AC73" i="1" s="1"/>
  <c r="AC74" i="1" s="1"/>
  <c r="AC75" i="1" s="1"/>
  <c r="AC76" i="1" s="1"/>
  <c r="AC77" i="1" s="1"/>
  <c r="AC78" i="1" s="1"/>
  <c r="AC79" i="1" s="1"/>
  <c r="AC80" i="1" s="1"/>
  <c r="AC81" i="1" s="1"/>
  <c r="AC82" i="1" s="1"/>
  <c r="AC83" i="1" s="1"/>
  <c r="AC84" i="1" s="1"/>
  <c r="AC55" i="1"/>
  <c r="AC56" i="1" s="1"/>
  <c r="AC57" i="1" s="1"/>
  <c r="AC58" i="1" s="1"/>
  <c r="AC59" i="1" s="1"/>
  <c r="AC60" i="1" s="1"/>
  <c r="AC61" i="1" s="1"/>
  <c r="AC62" i="1" s="1"/>
  <c r="AC63" i="1" s="1"/>
  <c r="AC64" i="1" s="1"/>
  <c r="AC65" i="1" s="1"/>
  <c r="AC66" i="1" s="1"/>
  <c r="AC67" i="1" s="1"/>
  <c r="AC38" i="1"/>
  <c r="AC39" i="1" s="1"/>
  <c r="AC40" i="1" s="1"/>
  <c r="AC41" i="1" s="1"/>
  <c r="AC42" i="1" s="1"/>
  <c r="AC43" i="1" s="1"/>
  <c r="AC44" i="1" s="1"/>
  <c r="AC45" i="1" s="1"/>
  <c r="AC46" i="1" s="1"/>
  <c r="AC47" i="1" s="1"/>
  <c r="AC48" i="1" s="1"/>
  <c r="AC49" i="1" s="1"/>
  <c r="AC50" i="1" s="1"/>
  <c r="AC21" i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AC33" i="1" s="1"/>
  <c r="AJ4" i="1"/>
  <c r="AG3" i="1"/>
  <c r="L12" i="1"/>
  <c r="K13" i="1"/>
  <c r="AH4" i="1" l="1"/>
  <c r="AG4" i="1"/>
  <c r="AI4" i="1"/>
  <c r="AH5" i="1"/>
  <c r="AI5" i="1"/>
  <c r="AI6" i="1"/>
  <c r="AG5" i="1"/>
  <c r="AI7" i="1"/>
  <c r="AH6" i="1"/>
  <c r="AG6" i="1"/>
  <c r="L13" i="1"/>
  <c r="M13" i="1" s="1"/>
  <c r="AJ5" i="1" l="1"/>
  <c r="AJ6" i="1"/>
  <c r="AI8" i="1"/>
  <c r="AH7" i="1"/>
  <c r="AG7" i="1"/>
  <c r="T3" i="1" a="1"/>
  <c r="U11" i="1" s="1"/>
  <c r="Y11" i="1" s="1"/>
  <c r="AJ7" i="1" l="1"/>
  <c r="AI9" i="1"/>
  <c r="AH8" i="1"/>
  <c r="AG8" i="1"/>
  <c r="U7" i="1"/>
  <c r="Y7" i="1" s="1"/>
  <c r="V6" i="1"/>
  <c r="Z6" i="1" s="1"/>
  <c r="T5" i="1"/>
  <c r="X5" i="1" s="1"/>
  <c r="U12" i="1"/>
  <c r="Y12" i="1" s="1"/>
  <c r="U5" i="1"/>
  <c r="Y5" i="1" s="1"/>
  <c r="V9" i="1"/>
  <c r="Z9" i="1" s="1"/>
  <c r="U6" i="1"/>
  <c r="Y6" i="1" s="1"/>
  <c r="T10" i="1"/>
  <c r="X10" i="1" s="1"/>
  <c r="V10" i="1"/>
  <c r="Z10" i="1" s="1"/>
  <c r="T8" i="1"/>
  <c r="X8" i="1" s="1"/>
  <c r="V3" i="1"/>
  <c r="Z3" i="1" s="1"/>
  <c r="V12" i="1"/>
  <c r="Z12" i="1" s="1"/>
  <c r="U4" i="1"/>
  <c r="Y4" i="1" s="1"/>
  <c r="T16" i="1"/>
  <c r="X16" i="1" s="1"/>
  <c r="V5" i="1"/>
  <c r="Z5" i="1" s="1"/>
  <c r="T11" i="1"/>
  <c r="X11" i="1" s="1"/>
  <c r="T3" i="1"/>
  <c r="X3" i="1" s="1"/>
  <c r="T15" i="1"/>
  <c r="X15" i="1" s="1"/>
  <c r="V7" i="1"/>
  <c r="Z7" i="1" s="1"/>
  <c r="U15" i="1"/>
  <c r="Y15" i="1" s="1"/>
  <c r="V8" i="1"/>
  <c r="Z8" i="1" s="1"/>
  <c r="U13" i="1"/>
  <c r="Y13" i="1" s="1"/>
  <c r="V15" i="1"/>
  <c r="Z15" i="1" s="1"/>
  <c r="V11" i="1"/>
  <c r="Z11" i="1" s="1"/>
  <c r="T9" i="1"/>
  <c r="X9" i="1" s="1"/>
  <c r="U8" i="1"/>
  <c r="Y8" i="1" s="1"/>
  <c r="T4" i="1"/>
  <c r="X4" i="1" s="1"/>
  <c r="U14" i="1"/>
  <c r="Y14" i="1" s="1"/>
  <c r="U3" i="1"/>
  <c r="Y3" i="1" s="1"/>
  <c r="U10" i="1"/>
  <c r="Y10" i="1" s="1"/>
  <c r="V4" i="1"/>
  <c r="Z4" i="1" s="1"/>
  <c r="T6" i="1"/>
  <c r="X6" i="1" s="1"/>
  <c r="T7" i="1"/>
  <c r="X7" i="1" s="1"/>
  <c r="T14" i="1"/>
  <c r="X14" i="1" s="1"/>
  <c r="U16" i="1"/>
  <c r="Y16" i="1" s="1"/>
  <c r="V13" i="1"/>
  <c r="Z13" i="1" s="1"/>
  <c r="T13" i="1"/>
  <c r="X13" i="1" s="1"/>
  <c r="T12" i="1"/>
  <c r="X12" i="1" s="1"/>
  <c r="U9" i="1"/>
  <c r="Y9" i="1" s="1"/>
  <c r="V16" i="1"/>
  <c r="Z16" i="1" s="1"/>
  <c r="V14" i="1"/>
  <c r="Z14" i="1" s="1"/>
  <c r="AJ8" i="1" l="1"/>
  <c r="AI10" i="1"/>
  <c r="AH9" i="1"/>
  <c r="AG9" i="1"/>
  <c r="AB5" i="1"/>
  <c r="AB8" i="1"/>
  <c r="AB4" i="1"/>
  <c r="AB9" i="1"/>
  <c r="AB15" i="1"/>
  <c r="AB6" i="1"/>
  <c r="AB11" i="1"/>
  <c r="AB10" i="1"/>
  <c r="AB16" i="1"/>
  <c r="AB14" i="1"/>
  <c r="AB7" i="1"/>
  <c r="AB12" i="1"/>
  <c r="AB13" i="1"/>
  <c r="AB3" i="1"/>
  <c r="AC3" i="1" s="1"/>
  <c r="AJ9" i="1" l="1"/>
  <c r="AC4" i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I11" i="1"/>
  <c r="AH10" i="1"/>
  <c r="AG10" i="1"/>
  <c r="AF3" i="1"/>
  <c r="AJ10" i="1" l="1"/>
  <c r="AI12" i="1"/>
  <c r="AH11" i="1"/>
  <c r="AG11" i="1"/>
  <c r="AF6" i="1"/>
  <c r="AJ11" i="1" l="1"/>
  <c r="AI13" i="1"/>
  <c r="AH12" i="1"/>
  <c r="AG12" i="1"/>
  <c r="AF4" i="1"/>
  <c r="AF5" i="1"/>
  <c r="AF7" i="1"/>
  <c r="AJ12" i="1" l="1"/>
  <c r="AI14" i="1"/>
  <c r="AH13" i="1"/>
  <c r="AG13" i="1"/>
  <c r="AJ13" i="1" l="1"/>
  <c r="AI15" i="1"/>
  <c r="AI16" i="1"/>
  <c r="AH14" i="1"/>
  <c r="AF8" i="1"/>
  <c r="AG14" i="1"/>
  <c r="AF9" i="1"/>
  <c r="AJ14" i="1" l="1"/>
  <c r="AH15" i="1"/>
  <c r="AH16" i="1"/>
  <c r="AG15" i="1"/>
  <c r="AG16" i="1"/>
  <c r="AF10" i="1"/>
  <c r="AJ15" i="1" l="1"/>
  <c r="AJ16" i="1"/>
  <c r="AF11" i="1"/>
  <c r="AF12" i="1" l="1"/>
  <c r="AF13" i="1" l="1"/>
  <c r="AF14" i="1" l="1"/>
  <c r="AF15" i="1" l="1"/>
  <c r="AF16" i="1"/>
</calcChain>
</file>

<file path=xl/sharedStrings.xml><?xml version="1.0" encoding="utf-8"?>
<sst xmlns="http://schemas.openxmlformats.org/spreadsheetml/2006/main" count="171" uniqueCount="48">
  <si>
    <t>Date</t>
  </si>
  <si>
    <t>AAPL</t>
  </si>
  <si>
    <t>MSFT</t>
  </si>
  <si>
    <t>NVDA</t>
  </si>
  <si>
    <t>Rend AAPL</t>
  </si>
  <si>
    <t>Rend MSFT</t>
  </si>
  <si>
    <t>Rend NVDA</t>
  </si>
  <si>
    <t>mu</t>
  </si>
  <si>
    <t>Cov</t>
  </si>
  <si>
    <t>w</t>
  </si>
  <si>
    <t>Cholesky</t>
  </si>
  <si>
    <t>Capital</t>
  </si>
  <si>
    <t>Trayectoria 1</t>
  </si>
  <si>
    <t>Día 1</t>
  </si>
  <si>
    <t>Día 0</t>
  </si>
  <si>
    <t>Día 2</t>
  </si>
  <si>
    <t>Día 7</t>
  </si>
  <si>
    <t>Día 3</t>
  </si>
  <si>
    <t>Día 6</t>
  </si>
  <si>
    <t>Día 9</t>
  </si>
  <si>
    <t>Día 5</t>
  </si>
  <si>
    <t>Día 4</t>
  </si>
  <si>
    <t>Día 8</t>
  </si>
  <si>
    <t>Día 10</t>
  </si>
  <si>
    <t>Día 11</t>
  </si>
  <si>
    <t>Día 12</t>
  </si>
  <si>
    <t>Día 13</t>
  </si>
  <si>
    <t>Día 14</t>
  </si>
  <si>
    <t>Z_AAPL</t>
  </si>
  <si>
    <t>Z_MSFT</t>
  </si>
  <si>
    <t>Z_NVDA</t>
  </si>
  <si>
    <t>Vol_AAPL</t>
  </si>
  <si>
    <t>Vol_MSFT</t>
  </si>
  <si>
    <t>Vol_NVDA</t>
  </si>
  <si>
    <t>Sim_AAPL</t>
  </si>
  <si>
    <t>Sim_MSFT</t>
  </si>
  <si>
    <t>Sim_NVDA</t>
  </si>
  <si>
    <t>Ponderado</t>
  </si>
  <si>
    <t>Trayectoria 2</t>
  </si>
  <si>
    <t>Trayectoria 3</t>
  </si>
  <si>
    <t>Trayectoria 4</t>
  </si>
  <si>
    <t>Trayectoria 5</t>
  </si>
  <si>
    <t>Sim 1</t>
  </si>
  <si>
    <t>Sim 2</t>
  </si>
  <si>
    <t>Sim 3</t>
  </si>
  <si>
    <t>Sim 4</t>
  </si>
  <si>
    <t>Sim 5</t>
  </si>
  <si>
    <t>Acumulado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</si>
</sst>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yyyy\-mm\-dd\ hh:mm:ss"/>
    <numFmt numFmtId="165" formatCode="0.000%"/>
    <numFmt numFmtId="166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Alignment="1">
      <alignment horizontal="center" vertical="top"/>
    </xf>
    <xf numFmtId="165" fontId="0" fillId="0" borderId="0" xfId="1" applyNumberFormat="1" applyFont="1"/>
    <xf numFmtId="0" fontId="3" fillId="0" borderId="0" xfId="0" applyFont="1"/>
    <xf numFmtId="166" fontId="0" fillId="0" borderId="0" xfId="0" applyNumberFormat="1"/>
    <xf numFmtId="0" fontId="0" fillId="0" borderId="1" xfId="0" applyBorder="1"/>
    <xf numFmtId="0" fontId="0" fillId="2" borderId="1" xfId="0" applyFill="1" applyBorder="1"/>
    <xf numFmtId="0" fontId="3" fillId="0" borderId="1" xfId="0" applyFont="1" applyBorder="1"/>
    <xf numFmtId="165" fontId="0" fillId="0" borderId="1" xfId="0" applyNumberFormat="1" applyBorder="1"/>
    <xf numFmtId="0" fontId="3" fillId="2" borderId="1" xfId="0" applyFont="1" applyFill="1" applyBorder="1"/>
    <xf numFmtId="44" fontId="0" fillId="0" borderId="0" xfId="2" applyFont="1"/>
    <xf numFmtId="44" fontId="0" fillId="0" borderId="0" xfId="0" applyNumberFormat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Gráfico de Trayectorias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Sheet1!$AF$1</c:f>
              <c:strCache>
                <c:ptCount val="1"/>
                <c:pt idx="0">
                  <c:v>Sim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Sheet1!$AE$2:$AE$16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Sheet1!$AF$2:$AF$16</c:f>
              <c:numCache>
                <c:formatCode>_("$"* #,##0.00_);_("$"* \(#,##0.00\);_("$"* "-"??_);_(@_)</c:formatCode>
                <c:ptCount val="15"/>
                <c:pt idx="0">
                  <c:v>10000</c:v>
                </c:pt>
                <c:pt idx="1">
                  <c:v>10106.220118546011</c:v>
                </c:pt>
                <c:pt idx="2">
                  <c:v>10253.684352964645</c:v>
                </c:pt>
                <c:pt idx="3">
                  <c:v>10340.306965775719</c:v>
                </c:pt>
                <c:pt idx="4">
                  <c:v>10580.785151141019</c:v>
                </c:pt>
                <c:pt idx="5">
                  <c:v>10633.37708715547</c:v>
                </c:pt>
                <c:pt idx="6">
                  <c:v>10379.091310765065</c:v>
                </c:pt>
                <c:pt idx="7">
                  <c:v>10244.153705147795</c:v>
                </c:pt>
                <c:pt idx="8">
                  <c:v>10023.437627592743</c:v>
                </c:pt>
                <c:pt idx="9">
                  <c:v>9786.250542465883</c:v>
                </c:pt>
                <c:pt idx="10">
                  <c:v>9597.8688332497168</c:v>
                </c:pt>
                <c:pt idx="11">
                  <c:v>9679.4199296823808</c:v>
                </c:pt>
                <c:pt idx="12">
                  <c:v>9463.1413129450611</c:v>
                </c:pt>
                <c:pt idx="13">
                  <c:v>9449.3662294284277</c:v>
                </c:pt>
                <c:pt idx="14">
                  <c:v>9505.4202804553406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BE-4BBB-83E6-81D4B8EFEF84}"/>
            </c:ext>
          </c:extLst>
        </c:ser>
        <c:ser>
          <c:idx val="1"/>
          <c:order val="1"/>
          <c:tx>
            <c:strRef>
              <c:f>Sheet1!$AG$1</c:f>
              <c:strCache>
                <c:ptCount val="1"/>
                <c:pt idx="0">
                  <c:v>Sim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Sheet1!$AE$2:$AE$16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Sheet1!$AG$2:$AG$16</c:f>
              <c:numCache>
                <c:formatCode>_("$"* #,##0.00_);_("$"* \(#,##0.00\);_("$"* "-"??_);_(@_)</c:formatCode>
                <c:ptCount val="15"/>
                <c:pt idx="0">
                  <c:v>10000</c:v>
                </c:pt>
                <c:pt idx="1">
                  <c:v>9886.1630975953976</c:v>
                </c:pt>
                <c:pt idx="2">
                  <c:v>9775.4690426066609</c:v>
                </c:pt>
                <c:pt idx="3">
                  <c:v>9729.4663149161679</c:v>
                </c:pt>
                <c:pt idx="4">
                  <c:v>9581.0073967106109</c:v>
                </c:pt>
                <c:pt idx="5">
                  <c:v>9671.1626640876675</c:v>
                </c:pt>
                <c:pt idx="6">
                  <c:v>9704.4310016640175</c:v>
                </c:pt>
                <c:pt idx="7">
                  <c:v>9930.3513138479757</c:v>
                </c:pt>
                <c:pt idx="8">
                  <c:v>9964.3357219552017</c:v>
                </c:pt>
                <c:pt idx="9">
                  <c:v>9972.6100912009169</c:v>
                </c:pt>
                <c:pt idx="10">
                  <c:v>9811.5343828312871</c:v>
                </c:pt>
                <c:pt idx="11">
                  <c:v>9846.2762172599269</c:v>
                </c:pt>
                <c:pt idx="12">
                  <c:v>9986.889320826489</c:v>
                </c:pt>
                <c:pt idx="13">
                  <c:v>10018.012936996111</c:v>
                </c:pt>
                <c:pt idx="14">
                  <c:v>9904.6883394914366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BE-4BBB-83E6-81D4B8EFEF84}"/>
            </c:ext>
          </c:extLst>
        </c:ser>
        <c:ser>
          <c:idx val="2"/>
          <c:order val="2"/>
          <c:tx>
            <c:strRef>
              <c:f>Sheet1!$AH$1</c:f>
              <c:strCache>
                <c:ptCount val="1"/>
                <c:pt idx="0">
                  <c:v>Sim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Sheet1!$AE$2:$AE$16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Sheet1!$AH$2:$AH$16</c:f>
              <c:numCache>
                <c:formatCode>_("$"* #,##0.00_);_("$"* \(#,##0.00\);_("$"* "-"??_);_(@_)</c:formatCode>
                <c:ptCount val="15"/>
                <c:pt idx="0">
                  <c:v>10000</c:v>
                </c:pt>
                <c:pt idx="1">
                  <c:v>10017.333891243154</c:v>
                </c:pt>
                <c:pt idx="2">
                  <c:v>10020.145428776925</c:v>
                </c:pt>
                <c:pt idx="3">
                  <c:v>9863.9084281395699</c:v>
                </c:pt>
                <c:pt idx="4">
                  <c:v>9351.576101529301</c:v>
                </c:pt>
                <c:pt idx="5">
                  <c:v>9117.9583458473171</c:v>
                </c:pt>
                <c:pt idx="6">
                  <c:v>9259.4765973206213</c:v>
                </c:pt>
                <c:pt idx="7">
                  <c:v>9200.0684323409987</c:v>
                </c:pt>
                <c:pt idx="8">
                  <c:v>9389.0435986334451</c:v>
                </c:pt>
                <c:pt idx="9">
                  <c:v>9437.2546671332748</c:v>
                </c:pt>
                <c:pt idx="10">
                  <c:v>9430.9198766883492</c:v>
                </c:pt>
                <c:pt idx="11">
                  <c:v>9499.2378780535328</c:v>
                </c:pt>
                <c:pt idx="12">
                  <c:v>9422.7358721517285</c:v>
                </c:pt>
                <c:pt idx="13">
                  <c:v>9478.8764841280245</c:v>
                </c:pt>
                <c:pt idx="14">
                  <c:v>9760.2136034788764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BE-4BBB-83E6-81D4B8EFEF84}"/>
            </c:ext>
          </c:extLst>
        </c:ser>
        <c:ser>
          <c:idx val="3"/>
          <c:order val="3"/>
          <c:tx>
            <c:strRef>
              <c:f>Sheet1!$AI$1</c:f>
              <c:strCache>
                <c:ptCount val="1"/>
                <c:pt idx="0">
                  <c:v>Sim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Sheet1!$AE$2:$AE$16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Sheet1!$AI$2:$AI$16</c:f>
              <c:numCache>
                <c:formatCode>_("$"* #,##0.00_);_("$"* \(#,##0.00\);_("$"* "-"??_);_(@_)</c:formatCode>
                <c:ptCount val="15"/>
                <c:pt idx="0">
                  <c:v>10000</c:v>
                </c:pt>
                <c:pt idx="1">
                  <c:v>9945.2349476096151</c:v>
                </c:pt>
                <c:pt idx="2">
                  <c:v>10058.111340848205</c:v>
                </c:pt>
                <c:pt idx="3">
                  <c:v>10146.252296647395</c:v>
                </c:pt>
                <c:pt idx="4">
                  <c:v>9964.1551203213239</c:v>
                </c:pt>
                <c:pt idx="5">
                  <c:v>9830.2166779480376</c:v>
                </c:pt>
                <c:pt idx="6">
                  <c:v>9711.3183987314933</c:v>
                </c:pt>
                <c:pt idx="7">
                  <c:v>9098.1314934600632</c:v>
                </c:pt>
                <c:pt idx="8">
                  <c:v>9176.915803026297</c:v>
                </c:pt>
                <c:pt idx="9">
                  <c:v>9657.4021137710934</c:v>
                </c:pt>
                <c:pt idx="10">
                  <c:v>9539.145412684109</c:v>
                </c:pt>
                <c:pt idx="11">
                  <c:v>9651.8717307998286</c:v>
                </c:pt>
                <c:pt idx="12">
                  <c:v>9532.4216346487883</c:v>
                </c:pt>
                <c:pt idx="13">
                  <c:v>9507.1584186301552</c:v>
                </c:pt>
                <c:pt idx="14">
                  <c:v>9509.7256817352263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BE-4BBB-83E6-81D4B8EFEF84}"/>
            </c:ext>
          </c:extLst>
        </c:ser>
        <c:ser>
          <c:idx val="4"/>
          <c:order val="4"/>
          <c:tx>
            <c:strRef>
              <c:f>Sheet1!$AJ$1</c:f>
              <c:strCache>
                <c:ptCount val="1"/>
                <c:pt idx="0">
                  <c:v>Sim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Sheet1!$AE$2:$AE$16</c:f>
              <c:strCache>
                <c:ptCount val="15"/>
                <c:pt idx="0">
                  <c:v>Día 0</c:v>
                </c:pt>
                <c:pt idx="1">
                  <c:v>Día 1</c:v>
                </c:pt>
                <c:pt idx="2">
                  <c:v>Día 2</c:v>
                </c:pt>
                <c:pt idx="3">
                  <c:v>Día 3</c:v>
                </c:pt>
                <c:pt idx="4">
                  <c:v>Día 4</c:v>
                </c:pt>
                <c:pt idx="5">
                  <c:v>Día 5</c:v>
                </c:pt>
                <c:pt idx="6">
                  <c:v>Día 6</c:v>
                </c:pt>
                <c:pt idx="7">
                  <c:v>Día 7</c:v>
                </c:pt>
                <c:pt idx="8">
                  <c:v>Día 8</c:v>
                </c:pt>
                <c:pt idx="9">
                  <c:v>Día 9</c:v>
                </c:pt>
                <c:pt idx="10">
                  <c:v>Día 10</c:v>
                </c:pt>
                <c:pt idx="11">
                  <c:v>Día 11</c:v>
                </c:pt>
                <c:pt idx="12">
                  <c:v>Día 12</c:v>
                </c:pt>
                <c:pt idx="13">
                  <c:v>Día 13</c:v>
                </c:pt>
                <c:pt idx="14">
                  <c:v>Día 14</c:v>
                </c:pt>
              </c:strCache>
            </c:strRef>
          </c:cat>
          <c:val>
            <c:numRef>
              <c:f>Sheet1!$AJ$2:$AJ$16</c:f>
              <c:numCache>
                <c:formatCode>_("$"* #,##0.00_);_("$"* \(#,##0.00\);_("$"* "-"??_);_(@_)</c:formatCode>
                <c:ptCount val="15"/>
                <c:pt idx="0">
                  <c:v>10000</c:v>
                </c:pt>
                <c:pt idx="1">
                  <c:v>9558.1071067018183</c:v>
                </c:pt>
                <c:pt idx="2">
                  <c:v>9720.172653467449</c:v>
                </c:pt>
                <c:pt idx="3">
                  <c:v>9885.7257297130236</c:v>
                </c:pt>
                <c:pt idx="4">
                  <c:v>9687.6307124950672</c:v>
                </c:pt>
                <c:pt idx="5">
                  <c:v>9814.9834776908574</c:v>
                </c:pt>
                <c:pt idx="6">
                  <c:v>10252.218508582459</c:v>
                </c:pt>
                <c:pt idx="7">
                  <c:v>10329.270684496869</c:v>
                </c:pt>
                <c:pt idx="8">
                  <c:v>10657.020356580324</c:v>
                </c:pt>
                <c:pt idx="9">
                  <c:v>10844.89192323076</c:v>
                </c:pt>
                <c:pt idx="10">
                  <c:v>11174.75597621962</c:v>
                </c:pt>
                <c:pt idx="11">
                  <c:v>11279.860744638358</c:v>
                </c:pt>
                <c:pt idx="12">
                  <c:v>11266.225976923008</c:v>
                </c:pt>
                <c:pt idx="13">
                  <c:v>11187.381516021484</c:v>
                </c:pt>
                <c:pt idx="14">
                  <c:v>10955.811593631057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BE-4BBB-83E6-81D4B8EFE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0985280"/>
        <c:axId val="330982400"/>
      </c:lineChart>
      <c:catAx>
        <c:axId val="33098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0982400"/>
        <c:crosses val="autoZero"/>
        <c:auto val="1"/>
        <c:lblAlgn val="ctr"/>
        <c:lblOffset val="100"/>
        <c:noMultiLvlLbl val="0"/>
      </c:catAx>
      <c:valAx>
        <c:axId val="3309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3098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22860</xdr:colOff>
      <xdr:row>17</xdr:row>
      <xdr:rowOff>57150</xdr:rowOff>
    </xdr:from>
    <xdr:to>
      <xdr:col>36</xdr:col>
      <xdr:colOff>99060</xdr:colOff>
      <xdr:row>32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DC648-FCB4-ECE7-8A0F-0C7E825BA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33"/>
  <sheetViews>
    <sheetView tabSelected="1" topLeftCell="Y15" zoomScale="131" workbookViewId="0">
      <selection activeCell="AL25" sqref="AL25"/>
    </sheetView>
  </sheetViews>
  <sheetFormatPr baseColWidth="10" defaultColWidth="8.88671875" defaultRowHeight="14.4" x14ac:dyDescent="0.3"/>
  <cols>
    <col min="1" max="1" width="18" bestFit="1" customWidth="1"/>
    <col min="6" max="6" width="10.21875" bestFit="1" customWidth="1"/>
    <col min="7" max="7" width="10.44140625" bestFit="1" customWidth="1"/>
    <col min="8" max="8" width="10.77734375" bestFit="1" customWidth="1"/>
    <col min="11" max="11" width="11.33203125" bestFit="1" customWidth="1"/>
    <col min="13" max="13" width="12" bestFit="1" customWidth="1"/>
    <col min="15" max="15" width="6.109375" bestFit="1" customWidth="1"/>
    <col min="19" max="19" width="2.33203125" customWidth="1"/>
    <col min="20" max="22" width="12.6640625" bestFit="1" customWidth="1"/>
    <col min="23" max="23" width="2.33203125" customWidth="1"/>
    <col min="24" max="24" width="9.5546875" bestFit="1" customWidth="1"/>
    <col min="25" max="25" width="9.77734375" bestFit="1" customWidth="1"/>
    <col min="26" max="26" width="10.109375" bestFit="1" customWidth="1"/>
    <col min="27" max="27" width="2.33203125" customWidth="1"/>
    <col min="28" max="28" width="13.21875" bestFit="1" customWidth="1"/>
    <col min="29" max="29" width="13.5546875" bestFit="1" customWidth="1"/>
    <col min="32" max="36" width="11.3320312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K1" s="4" t="s">
        <v>1</v>
      </c>
      <c r="L1" s="4" t="s">
        <v>2</v>
      </c>
      <c r="M1" s="4" t="s">
        <v>3</v>
      </c>
      <c r="O1" s="15" t="s">
        <v>12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7"/>
      <c r="AE1" s="9"/>
      <c r="AF1" s="10" t="s">
        <v>42</v>
      </c>
      <c r="AG1" s="10" t="s">
        <v>43</v>
      </c>
      <c r="AH1" s="10" t="s">
        <v>44</v>
      </c>
      <c r="AI1" s="10" t="s">
        <v>45</v>
      </c>
      <c r="AJ1" s="10" t="s">
        <v>46</v>
      </c>
    </row>
    <row r="2" spans="1:36" x14ac:dyDescent="0.3">
      <c r="A2" s="2">
        <v>44564</v>
      </c>
      <c r="B2">
        <v>178.4431457519531</v>
      </c>
      <c r="C2">
        <v>324.50460815429688</v>
      </c>
      <c r="D2">
        <v>30.06443977355957</v>
      </c>
      <c r="F2" s="3"/>
      <c r="G2" s="3"/>
      <c r="H2" s="3"/>
      <c r="J2" s="6" t="s">
        <v>7</v>
      </c>
      <c r="K2" s="5">
        <f>AVERAGE(F3:F933)</f>
        <v>5.1004704220740924E-4</v>
      </c>
      <c r="L2" s="5">
        <f t="shared" ref="L2:M2" si="0">AVERAGE(G3:G933)</f>
        <v>6.4986372692109632E-4</v>
      </c>
      <c r="M2" s="5">
        <f t="shared" si="0"/>
        <v>2.49722848430805E-3</v>
      </c>
      <c r="O2" s="9"/>
      <c r="P2" s="10" t="s">
        <v>28</v>
      </c>
      <c r="Q2" s="10" t="s">
        <v>29</v>
      </c>
      <c r="R2" s="10" t="s">
        <v>30</v>
      </c>
      <c r="S2" s="12"/>
      <c r="T2" s="10" t="s">
        <v>31</v>
      </c>
      <c r="U2" s="10" t="s">
        <v>32</v>
      </c>
      <c r="V2" s="10" t="s">
        <v>33</v>
      </c>
      <c r="W2" s="12"/>
      <c r="X2" s="10" t="s">
        <v>34</v>
      </c>
      <c r="Y2" s="10" t="s">
        <v>35</v>
      </c>
      <c r="Z2" s="10" t="s">
        <v>36</v>
      </c>
      <c r="AA2" s="12"/>
      <c r="AB2" s="10" t="s">
        <v>37</v>
      </c>
      <c r="AC2" s="10" t="s">
        <v>47</v>
      </c>
      <c r="AE2" s="10" t="s">
        <v>14</v>
      </c>
      <c r="AF2" s="14">
        <f>$K$15</f>
        <v>10000</v>
      </c>
      <c r="AG2" s="14">
        <f t="shared" ref="AG2:AJ2" si="1">$K$15</f>
        <v>10000</v>
      </c>
      <c r="AH2" s="14">
        <f t="shared" si="1"/>
        <v>10000</v>
      </c>
      <c r="AI2" s="14">
        <f t="shared" si="1"/>
        <v>10000</v>
      </c>
      <c r="AJ2" s="14">
        <f t="shared" si="1"/>
        <v>10000</v>
      </c>
    </row>
    <row r="3" spans="1:36" x14ac:dyDescent="0.3">
      <c r="A3" s="2">
        <v>44565</v>
      </c>
      <c r="B3">
        <v>176.17839050292969</v>
      </c>
      <c r="C3">
        <v>318.9403076171875</v>
      </c>
      <c r="D3">
        <v>29.235000610351559</v>
      </c>
      <c r="F3">
        <f>B3/B2-1</f>
        <v>-1.2691746939787474E-2</v>
      </c>
      <c r="G3">
        <f t="shared" ref="G3:H3" si="2">C3/C2-1</f>
        <v>-1.7147061697390886E-2</v>
      </c>
      <c r="H3">
        <f t="shared" si="2"/>
        <v>-2.758871176230826E-2</v>
      </c>
      <c r="J3" s="6" t="s">
        <v>9</v>
      </c>
      <c r="K3">
        <v>0.5</v>
      </c>
      <c r="L3">
        <v>0.2</v>
      </c>
      <c r="M3">
        <v>0.3</v>
      </c>
      <c r="O3" s="10" t="s">
        <v>13</v>
      </c>
      <c r="P3" s="8">
        <f t="shared" ref="P3:P16" ca="1" si="3">_xlfn.NORM.INV(RAND(),0,1)</f>
        <v>0.13310990594700051</v>
      </c>
      <c r="Q3" s="8">
        <f t="shared" ref="Q3:R16" ca="1" si="4">_xlfn.NORM.INV(RAND(),0,1)</f>
        <v>2.5966671293463778E-2</v>
      </c>
      <c r="R3" s="8">
        <f t="shared" ca="1" si="4"/>
        <v>0.92594132420061559</v>
      </c>
      <c r="S3" s="9"/>
      <c r="T3" s="8">
        <f t="array" aca="1" ref="T3:V16" ca="1">MMULT(P3:R16,TRANSPOSE($K$11:$M$13))</f>
        <v>2.4432095887772674E-3</v>
      </c>
      <c r="U3" s="8">
        <f ca="1"/>
        <v>1.8176133272277083E-3</v>
      </c>
      <c r="V3" s="8">
        <f ca="1"/>
        <v>2.6342398609955246E-2</v>
      </c>
      <c r="W3" s="9"/>
      <c r="X3" s="11">
        <f ca="1">T3+$K$2</f>
        <v>2.9532566309846764E-3</v>
      </c>
      <c r="Y3" s="11">
        <f ca="1">U3+$L$2</f>
        <v>2.4674770541488044E-3</v>
      </c>
      <c r="Z3" s="11">
        <f ca="1">V3+$M$2</f>
        <v>2.8839627094263295E-2</v>
      </c>
      <c r="AA3" s="9"/>
      <c r="AB3" s="11">
        <f ca="1">SUMPRODUCT(X3:Z3,$K$3:$M$3)</f>
        <v>1.0622011854601087E-2</v>
      </c>
      <c r="AC3" s="11">
        <f ca="1">AB3 + 1</f>
        <v>1.010622011854601</v>
      </c>
      <c r="AE3" s="10" t="s">
        <v>13</v>
      </c>
      <c r="AF3" s="14">
        <f ca="1">AC3*$AF$2</f>
        <v>10106.220118546011</v>
      </c>
      <c r="AG3" s="14">
        <f ca="1">AC20*$AG$2</f>
        <v>9886.1630975953976</v>
      </c>
      <c r="AH3" s="14">
        <f ca="1">AC37*$AH$2</f>
        <v>10017.333891243154</v>
      </c>
      <c r="AI3" s="14">
        <f ca="1">AC54*$AI$2</f>
        <v>9945.2349476096151</v>
      </c>
      <c r="AJ3" s="14">
        <f ca="1">AC71*$AJ$2</f>
        <v>9558.1071067018183</v>
      </c>
    </row>
    <row r="4" spans="1:36" x14ac:dyDescent="0.3">
      <c r="A4" s="2">
        <v>44566</v>
      </c>
      <c r="B4">
        <v>171.49208068847659</v>
      </c>
      <c r="C4">
        <v>306.69683837890619</v>
      </c>
      <c r="D4">
        <v>27.552164077758789</v>
      </c>
      <c r="F4">
        <f t="shared" ref="F4:F67" si="5">B4/B3-1</f>
        <v>-2.6599799220978659E-2</v>
      </c>
      <c r="G4">
        <f t="shared" ref="G4:G67" si="6">C4/C3-1</f>
        <v>-3.838796459987337E-2</v>
      </c>
      <c r="H4">
        <f t="shared" ref="H4:H67" si="7">D4/D3-1</f>
        <v>-5.7562390882827996E-2</v>
      </c>
      <c r="O4" s="10" t="s">
        <v>15</v>
      </c>
      <c r="P4" s="8">
        <f t="shared" ca="1" si="3"/>
        <v>0.60791925122772716</v>
      </c>
      <c r="Q4" s="8">
        <f t="shared" ca="1" si="4"/>
        <v>1.0933681664284607</v>
      </c>
      <c r="R4" s="8">
        <f t="shared" ca="1" si="4"/>
        <v>-0.52334450402114452</v>
      </c>
      <c r="S4" s="9"/>
      <c r="T4" s="8">
        <f ca="1"/>
        <v>1.1158254025010441E-2</v>
      </c>
      <c r="U4" s="8">
        <f ca="1"/>
        <v>2.1132710431374171E-2</v>
      </c>
      <c r="V4" s="8">
        <f ca="1"/>
        <v>1.2171997187637507E-2</v>
      </c>
      <c r="W4" s="9"/>
      <c r="X4" s="11">
        <f t="shared" ref="X4:X16" ca="1" si="8">T4+$K$2</f>
        <v>1.166830106721785E-2</v>
      </c>
      <c r="Y4" s="11">
        <f t="shared" ref="Y4:Y16" ca="1" si="9">U4+$L$2</f>
        <v>2.1782574158295268E-2</v>
      </c>
      <c r="Z4" s="11">
        <f t="shared" ref="Z4:Z16" ca="1" si="10">V4+$M$2</f>
        <v>1.4669225671945556E-2</v>
      </c>
      <c r="AA4" s="9"/>
      <c r="AB4" s="11">
        <f t="shared" ref="AB4:AB16" ca="1" si="11">SUMPRODUCT(X4:Z4,$K$3:$M$3)</f>
        <v>1.4591433066851647E-2</v>
      </c>
      <c r="AC4" s="11">
        <f ca="1">(AB4+1)*AC3</f>
        <v>1.0253684352964645</v>
      </c>
      <c r="AE4" s="10" t="s">
        <v>15</v>
      </c>
      <c r="AF4" s="14">
        <f t="shared" ref="AF4:AF16" ca="1" si="12">AC4*$AF$2</f>
        <v>10253.684352964645</v>
      </c>
      <c r="AG4" s="14">
        <f t="shared" ref="AG4:AG16" ca="1" si="13">AC21*$AG$2</f>
        <v>9775.4690426066609</v>
      </c>
      <c r="AH4" s="14">
        <f t="shared" ref="AH4:AH16" ca="1" si="14">AC38*$AH$2</f>
        <v>10020.145428776925</v>
      </c>
      <c r="AI4" s="14">
        <f t="shared" ref="AI4:AI16" ca="1" si="15">AC55*$AI$2</f>
        <v>10058.111340848205</v>
      </c>
      <c r="AJ4" s="14">
        <f t="shared" ref="AJ4:AJ16" ca="1" si="16">AC72*$AJ$2</f>
        <v>9720.172653467449</v>
      </c>
    </row>
    <row r="5" spans="1:36" x14ac:dyDescent="0.3">
      <c r="A5" s="2">
        <v>44567</v>
      </c>
      <c r="B5">
        <v>168.62928771972659</v>
      </c>
      <c r="C5">
        <v>304.2733154296875</v>
      </c>
      <c r="D5">
        <v>28.125087738037109</v>
      </c>
      <c r="F5">
        <f t="shared" si="5"/>
        <v>-1.6693441220474781E-2</v>
      </c>
      <c r="G5">
        <f t="shared" si="6"/>
        <v>-7.9020147779436112E-3</v>
      </c>
      <c r="H5">
        <f t="shared" si="7"/>
        <v>2.0794143743532834E-2</v>
      </c>
      <c r="J5" s="6" t="s">
        <v>8</v>
      </c>
      <c r="K5" s="6" t="s">
        <v>1</v>
      </c>
      <c r="L5" s="6" t="s">
        <v>2</v>
      </c>
      <c r="M5" s="6" t="s">
        <v>3</v>
      </c>
      <c r="O5" s="10" t="s">
        <v>17</v>
      </c>
      <c r="P5" s="8">
        <f t="shared" ca="1" si="3"/>
        <v>0.45754272878173924</v>
      </c>
      <c r="Q5" s="8">
        <f t="shared" ca="1" si="4"/>
        <v>-0.2540807354788534</v>
      </c>
      <c r="R5" s="8">
        <f t="shared" ca="1" si="4"/>
        <v>0.10350627230855518</v>
      </c>
      <c r="S5" s="9"/>
      <c r="T5" s="8">
        <f ca="1"/>
        <v>8.3981186394944795E-3</v>
      </c>
      <c r="U5" s="8">
        <f ca="1"/>
        <v>1.7281870214738669E-3</v>
      </c>
      <c r="V5" s="8">
        <f ca="1"/>
        <v>9.2302949070687361E-3</v>
      </c>
      <c r="W5" s="9"/>
      <c r="X5" s="11">
        <f t="shared" ca="1" si="8"/>
        <v>8.9081656817018885E-3</v>
      </c>
      <c r="Y5" s="11">
        <f t="shared" ca="1" si="9"/>
        <v>2.3780507483949632E-3</v>
      </c>
      <c r="Z5" s="11">
        <f t="shared" ca="1" si="10"/>
        <v>1.1727523391376785E-2</v>
      </c>
      <c r="AA5" s="9"/>
      <c r="AB5" s="11">
        <f t="shared" ca="1" si="11"/>
        <v>8.4479500079429719E-3</v>
      </c>
      <c r="AC5" s="11">
        <f t="shared" ref="AC5:AC16" ca="1" si="17">(AB5+1)*AC4</f>
        <v>1.0340306965775719</v>
      </c>
      <c r="AE5" s="10" t="s">
        <v>17</v>
      </c>
      <c r="AF5" s="14">
        <f t="shared" ca="1" si="12"/>
        <v>10340.306965775719</v>
      </c>
      <c r="AG5" s="14">
        <f t="shared" ca="1" si="13"/>
        <v>9729.4663149161679</v>
      </c>
      <c r="AH5" s="14">
        <f t="shared" ca="1" si="14"/>
        <v>9863.9084281395699</v>
      </c>
      <c r="AI5" s="14">
        <f t="shared" ca="1" si="15"/>
        <v>10146.252296647395</v>
      </c>
      <c r="AJ5" s="14">
        <f t="shared" ca="1" si="16"/>
        <v>9885.7257297130236</v>
      </c>
    </row>
    <row r="6" spans="1:36" x14ac:dyDescent="0.3">
      <c r="A6" s="2">
        <v>44568</v>
      </c>
      <c r="B6">
        <v>168.79595947265619</v>
      </c>
      <c r="C6">
        <v>304.42849731445313</v>
      </c>
      <c r="D6">
        <v>27.195833206176761</v>
      </c>
      <c r="F6">
        <f t="shared" si="5"/>
        <v>9.8839148989715575E-4</v>
      </c>
      <c r="G6">
        <f t="shared" si="6"/>
        <v>5.1000819623792104E-4</v>
      </c>
      <c r="H6">
        <f t="shared" si="7"/>
        <v>-3.3040058061884703E-2</v>
      </c>
      <c r="J6" s="6" t="s">
        <v>1</v>
      </c>
      <c r="K6">
        <f>_xlfn.COVARIANCE.S(F3:F933,F3:F933)</f>
        <v>3.3689975504170417E-4</v>
      </c>
      <c r="L6">
        <f>_xlfn.COVARIANCE.S(G3:G933,F3:F933)</f>
        <v>2.0350119375191024E-4</v>
      </c>
      <c r="M6" s="7">
        <f>_xlfn.COVARIANCE.S(H3:H933,F3:F933)</f>
        <v>3.3459333939936392E-4</v>
      </c>
      <c r="O6" s="10" t="s">
        <v>21</v>
      </c>
      <c r="P6" s="8">
        <f t="shared" ca="1" si="3"/>
        <v>0.69291152570729464</v>
      </c>
      <c r="Q6" s="8">
        <f t="shared" ca="1" si="4"/>
        <v>0.92547615070914524</v>
      </c>
      <c r="R6" s="8">
        <f t="shared" ca="1" si="4"/>
        <v>0.56294416595721464</v>
      </c>
      <c r="S6" s="9"/>
      <c r="T6" s="8">
        <f ca="1"/>
        <v>1.2718272706588873E-2</v>
      </c>
      <c r="U6" s="8">
        <f ca="1"/>
        <v>1.9864960676160413E-2</v>
      </c>
      <c r="V6" s="8">
        <f ca="1"/>
        <v>3.9300313902355263E-2</v>
      </c>
      <c r="W6" s="9"/>
      <c r="X6" s="11">
        <f t="shared" ca="1" si="8"/>
        <v>1.3228319748796282E-2</v>
      </c>
      <c r="Y6" s="11">
        <f t="shared" ca="1" si="9"/>
        <v>2.051482440308151E-2</v>
      </c>
      <c r="Z6" s="11">
        <f t="shared" ca="1" si="10"/>
        <v>4.1797542386663313E-2</v>
      </c>
      <c r="AA6" s="9"/>
      <c r="AB6" s="11">
        <f t="shared" ca="1" si="11"/>
        <v>2.3256387471013436E-2</v>
      </c>
      <c r="AC6" s="11">
        <f t="shared" ca="1" si="17"/>
        <v>1.0580785151141019</v>
      </c>
      <c r="AE6" s="10" t="s">
        <v>21</v>
      </c>
      <c r="AF6" s="14">
        <f t="shared" ca="1" si="12"/>
        <v>10580.785151141019</v>
      </c>
      <c r="AG6" s="14">
        <f t="shared" ca="1" si="13"/>
        <v>9581.0073967106109</v>
      </c>
      <c r="AH6" s="14">
        <f t="shared" ca="1" si="14"/>
        <v>9351.576101529301</v>
      </c>
      <c r="AI6" s="14">
        <f t="shared" ca="1" si="15"/>
        <v>9964.1551203213239</v>
      </c>
      <c r="AJ6" s="14">
        <f t="shared" ca="1" si="16"/>
        <v>9687.6307124950672</v>
      </c>
    </row>
    <row r="7" spans="1:36" x14ac:dyDescent="0.3">
      <c r="A7" s="2">
        <v>44571</v>
      </c>
      <c r="B7">
        <v>168.81559753417969</v>
      </c>
      <c r="C7">
        <v>304.65139770507813</v>
      </c>
      <c r="D7">
        <v>27.34854698181152</v>
      </c>
      <c r="F7">
        <f t="shared" si="5"/>
        <v>1.1634201188726045E-4</v>
      </c>
      <c r="G7">
        <f t="shared" si="6"/>
        <v>7.3219292080528575E-4</v>
      </c>
      <c r="H7">
        <f t="shared" si="7"/>
        <v>5.6153372642422372E-3</v>
      </c>
      <c r="J7" s="6" t="s">
        <v>2</v>
      </c>
      <c r="K7">
        <f>L6</f>
        <v>2.0350119375191024E-4</v>
      </c>
      <c r="L7">
        <f>_xlfn.COVARIANCE.S(G3:G933,G3:G933)</f>
        <v>2.9620359539565713E-4</v>
      </c>
      <c r="M7">
        <f>_xlfn.COVARIANCE.S(G3:G933,H3:H933)</f>
        <v>3.8357401672167057E-4</v>
      </c>
      <c r="O7" s="10" t="s">
        <v>20</v>
      </c>
      <c r="P7" s="8">
        <f t="shared" ca="1" si="3"/>
        <v>0.47569841214406872</v>
      </c>
      <c r="Q7" s="8">
        <f t="shared" ca="1" si="4"/>
        <v>-1.2561994244264103</v>
      </c>
      <c r="R7" s="8">
        <f t="shared" ca="1" si="4"/>
        <v>0.40986249793239199</v>
      </c>
      <c r="S7" s="9"/>
      <c r="T7" s="8">
        <f ca="1"/>
        <v>8.7313631066591475E-3</v>
      </c>
      <c r="U7" s="8">
        <f ca="1"/>
        <v>-1.1262017251551416E-2</v>
      </c>
      <c r="V7" s="8">
        <f ca="1"/>
        <v>5.7435688000881304E-3</v>
      </c>
      <c r="W7" s="9"/>
      <c r="X7" s="11">
        <f t="shared" ca="1" si="8"/>
        <v>9.2414101488665565E-3</v>
      </c>
      <c r="Y7" s="11">
        <f t="shared" ca="1" si="9"/>
        <v>-1.0612153524630319E-2</v>
      </c>
      <c r="Z7" s="11">
        <f t="shared" ca="1" si="10"/>
        <v>8.2407972843961813E-3</v>
      </c>
      <c r="AA7" s="9"/>
      <c r="AB7" s="11">
        <f t="shared" ca="1" si="11"/>
        <v>4.9705135548260681E-3</v>
      </c>
      <c r="AC7" s="11">
        <f t="shared" ca="1" si="17"/>
        <v>1.0633377087155469</v>
      </c>
      <c r="AE7" s="10" t="s">
        <v>20</v>
      </c>
      <c r="AF7" s="14">
        <f t="shared" ca="1" si="12"/>
        <v>10633.37708715547</v>
      </c>
      <c r="AG7" s="14">
        <f t="shared" ca="1" si="13"/>
        <v>9671.1626640876675</v>
      </c>
      <c r="AH7" s="14">
        <f t="shared" ca="1" si="14"/>
        <v>9117.9583458473171</v>
      </c>
      <c r="AI7" s="14">
        <f t="shared" ca="1" si="15"/>
        <v>9830.2166779480376</v>
      </c>
      <c r="AJ7" s="14">
        <f t="shared" ca="1" si="16"/>
        <v>9814.9834776908574</v>
      </c>
    </row>
    <row r="8" spans="1:36" x14ac:dyDescent="0.3">
      <c r="A8" s="2">
        <v>44572</v>
      </c>
      <c r="B8">
        <v>171.64894104003909</v>
      </c>
      <c r="C8">
        <v>305.33966064453119</v>
      </c>
      <c r="D8">
        <v>27.764766693115231</v>
      </c>
      <c r="F8">
        <f t="shared" si="5"/>
        <v>1.6783659491450331E-2</v>
      </c>
      <c r="G8">
        <f t="shared" si="6"/>
        <v>2.2591819523485324E-3</v>
      </c>
      <c r="H8">
        <f t="shared" si="7"/>
        <v>1.5219079521135992E-2</v>
      </c>
      <c r="J8" s="6" t="s">
        <v>3</v>
      </c>
      <c r="K8">
        <f>M6</f>
        <v>3.3459333939936392E-4</v>
      </c>
      <c r="L8">
        <f>M7</f>
        <v>3.8357401672167057E-4</v>
      </c>
      <c r="M8">
        <f>_xlfn.COVARIANCE.S(H3:H933,H3:H933)</f>
        <v>1.2009300385719267E-3</v>
      </c>
      <c r="O8" s="10" t="s">
        <v>18</v>
      </c>
      <c r="P8" s="8">
        <f t="shared" ca="1" si="3"/>
        <v>-1.4389177159251991</v>
      </c>
      <c r="Q8" s="8">
        <f t="shared" ca="1" si="4"/>
        <v>0.66862221041589009</v>
      </c>
      <c r="R8" s="8">
        <f t="shared" ca="1" si="4"/>
        <v>-0.49167234674965976</v>
      </c>
      <c r="S8" s="9"/>
      <c r="T8" s="8">
        <f ca="1"/>
        <v>-2.6411088911817766E-2</v>
      </c>
      <c r="U8" s="8">
        <f ca="1"/>
        <v>-7.1518943436866388E-3</v>
      </c>
      <c r="V8" s="8">
        <f ca="1"/>
        <v>-3.470721981546461E-2</v>
      </c>
      <c r="W8" s="9"/>
      <c r="X8" s="11">
        <f t="shared" ca="1" si="8"/>
        <v>-2.5901041869610356E-2</v>
      </c>
      <c r="Y8" s="11">
        <f t="shared" ca="1" si="9"/>
        <v>-6.5020306167655421E-3</v>
      </c>
      <c r="Z8" s="11">
        <f t="shared" ca="1" si="10"/>
        <v>-3.2209991331156561E-2</v>
      </c>
      <c r="AA8" s="9"/>
      <c r="AB8" s="11">
        <f t="shared" ca="1" si="11"/>
        <v>-2.3913924457505255E-2</v>
      </c>
      <c r="AC8" s="11">
        <f t="shared" ca="1" si="17"/>
        <v>1.0379091310765065</v>
      </c>
      <c r="AE8" s="10" t="s">
        <v>18</v>
      </c>
      <c r="AF8" s="14">
        <f t="shared" ca="1" si="12"/>
        <v>10379.091310765065</v>
      </c>
      <c r="AG8" s="14">
        <f t="shared" ca="1" si="13"/>
        <v>9704.4310016640175</v>
      </c>
      <c r="AH8" s="14">
        <f t="shared" ca="1" si="14"/>
        <v>9259.4765973206213</v>
      </c>
      <c r="AI8" s="14">
        <f t="shared" ca="1" si="15"/>
        <v>9711.3183987314933</v>
      </c>
      <c r="AJ8" s="14">
        <f t="shared" ca="1" si="16"/>
        <v>10252.218508582459</v>
      </c>
    </row>
    <row r="9" spans="1:36" x14ac:dyDescent="0.3">
      <c r="A9" s="2">
        <v>44573</v>
      </c>
      <c r="B9">
        <v>172.0901184082031</v>
      </c>
      <c r="C9">
        <v>308.52899169921881</v>
      </c>
      <c r="D9">
        <v>27.94642448425293</v>
      </c>
      <c r="F9">
        <f t="shared" si="5"/>
        <v>2.5702306433752486E-3</v>
      </c>
      <c r="G9">
        <f t="shared" si="6"/>
        <v>1.044519093246965E-2</v>
      </c>
      <c r="H9">
        <f t="shared" si="7"/>
        <v>6.5427450965307443E-3</v>
      </c>
      <c r="O9" s="10" t="s">
        <v>16</v>
      </c>
      <c r="P9" s="8">
        <f t="shared" ca="1" si="3"/>
        <v>-0.40963005318738649</v>
      </c>
      <c r="Q9" s="8">
        <f t="shared" ca="1" si="4"/>
        <v>-0.10768960077276163</v>
      </c>
      <c r="R9" s="8">
        <f t="shared" ca="1" si="4"/>
        <v>-0.82837688544762111</v>
      </c>
      <c r="S9" s="9"/>
      <c r="T9" s="8">
        <f ca="1"/>
        <v>-7.5186896623400182E-3</v>
      </c>
      <c r="U9" s="8">
        <f ca="1"/>
        <v>-5.9591789167644958E-3</v>
      </c>
      <c r="V9" s="8">
        <f ca="1"/>
        <v>-3.0612972180299122E-2</v>
      </c>
      <c r="W9" s="9"/>
      <c r="X9" s="11">
        <f t="shared" ca="1" si="8"/>
        <v>-7.0086426201326091E-3</v>
      </c>
      <c r="Y9" s="11">
        <f t="shared" ca="1" si="9"/>
        <v>-5.3093151898433999E-3</v>
      </c>
      <c r="Z9" s="11">
        <f t="shared" ca="1" si="10"/>
        <v>-2.8115743695991072E-2</v>
      </c>
      <c r="AA9" s="9"/>
      <c r="AB9" s="11">
        <f t="shared" ca="1" si="11"/>
        <v>-1.3000907456832307E-2</v>
      </c>
      <c r="AC9" s="11">
        <f t="shared" ca="1" si="17"/>
        <v>1.0244153705147796</v>
      </c>
      <c r="AE9" s="10" t="s">
        <v>16</v>
      </c>
      <c r="AF9" s="14">
        <f t="shared" ca="1" si="12"/>
        <v>10244.153705147795</v>
      </c>
      <c r="AG9" s="14">
        <f t="shared" ca="1" si="13"/>
        <v>9930.3513138479757</v>
      </c>
      <c r="AH9" s="14">
        <f t="shared" ca="1" si="14"/>
        <v>9200.0684323409987</v>
      </c>
      <c r="AI9" s="14">
        <f t="shared" ca="1" si="15"/>
        <v>9098.1314934600632</v>
      </c>
      <c r="AJ9" s="14">
        <f t="shared" ca="1" si="16"/>
        <v>10329.270684496869</v>
      </c>
    </row>
    <row r="10" spans="1:36" x14ac:dyDescent="0.3">
      <c r="A10" s="2">
        <v>44574</v>
      </c>
      <c r="B10">
        <v>168.81559753417969</v>
      </c>
      <c r="C10">
        <v>295.47125244140619</v>
      </c>
      <c r="D10">
        <v>26.525100708007809</v>
      </c>
      <c r="F10">
        <f t="shared" si="5"/>
        <v>-1.9027942477534587E-2</v>
      </c>
      <c r="G10">
        <f t="shared" si="6"/>
        <v>-4.2322568086380796E-2</v>
      </c>
      <c r="H10">
        <f t="shared" si="7"/>
        <v>-5.0858877386837031E-2</v>
      </c>
      <c r="J10" s="6" t="s">
        <v>10</v>
      </c>
      <c r="K10" s="6"/>
      <c r="O10" s="10" t="s">
        <v>22</v>
      </c>
      <c r="P10" s="8">
        <f t="shared" ca="1" si="3"/>
        <v>-0.73813568933622087</v>
      </c>
      <c r="Q10" s="8">
        <f t="shared" ca="1" si="4"/>
        <v>0.24338256643966005</v>
      </c>
      <c r="R10" s="8">
        <f t="shared" ca="1" si="4"/>
        <v>-1.4760733646789197</v>
      </c>
      <c r="S10" s="9"/>
      <c r="T10" s="8">
        <f ca="1"/>
        <v>-1.3548354505809877E-2</v>
      </c>
      <c r="U10" s="8">
        <f ca="1"/>
        <v>-4.9799660590450273E-3</v>
      </c>
      <c r="V10" s="8">
        <f ca="1"/>
        <v>-4.9698530516132836E-2</v>
      </c>
      <c r="W10" s="9"/>
      <c r="X10" s="11">
        <f t="shared" ca="1" si="8"/>
        <v>-1.3038307463602468E-2</v>
      </c>
      <c r="Y10" s="11">
        <f t="shared" ca="1" si="9"/>
        <v>-4.3301023321239314E-3</v>
      </c>
      <c r="Z10" s="11">
        <f t="shared" ca="1" si="10"/>
        <v>-4.7201302031824786E-2</v>
      </c>
      <c r="AA10" s="9"/>
      <c r="AB10" s="11">
        <f t="shared" ca="1" si="11"/>
        <v>-2.1545564807773455E-2</v>
      </c>
      <c r="AC10" s="11">
        <f t="shared" ca="1" si="17"/>
        <v>1.0023437627592742</v>
      </c>
      <c r="AE10" s="10" t="s">
        <v>22</v>
      </c>
      <c r="AF10" s="14">
        <f t="shared" ca="1" si="12"/>
        <v>10023.437627592743</v>
      </c>
      <c r="AG10" s="14">
        <f t="shared" ca="1" si="13"/>
        <v>9964.3357219552017</v>
      </c>
      <c r="AH10" s="14">
        <f t="shared" ca="1" si="14"/>
        <v>9389.0435986334451</v>
      </c>
      <c r="AI10" s="14">
        <f t="shared" ca="1" si="15"/>
        <v>9176.915803026297</v>
      </c>
      <c r="AJ10" s="14">
        <f t="shared" ca="1" si="16"/>
        <v>10657.020356580324</v>
      </c>
    </row>
    <row r="11" spans="1:36" x14ac:dyDescent="0.3">
      <c r="A11" s="2">
        <v>44575</v>
      </c>
      <c r="B11">
        <v>169.6783142089844</v>
      </c>
      <c r="C11">
        <v>300.70599365234381</v>
      </c>
      <c r="D11">
        <v>26.89140701293945</v>
      </c>
      <c r="F11">
        <f t="shared" si="5"/>
        <v>5.1104085606192839E-3</v>
      </c>
      <c r="G11">
        <f t="shared" si="6"/>
        <v>1.7716583822230625E-2</v>
      </c>
      <c r="H11">
        <f t="shared" si="7"/>
        <v>1.380979883786293E-2</v>
      </c>
      <c r="K11">
        <f>SQRT(K6)</f>
        <v>1.8354829202193744E-2</v>
      </c>
      <c r="L11">
        <v>0</v>
      </c>
      <c r="M11">
        <v>0</v>
      </c>
      <c r="O11" s="10" t="s">
        <v>19</v>
      </c>
      <c r="P11" s="8">
        <f t="shared" ca="1" si="3"/>
        <v>-0.85176189647538947</v>
      </c>
      <c r="Q11" s="8">
        <f t="shared" ca="1" si="4"/>
        <v>0.12010420786905665</v>
      </c>
      <c r="R11" s="8">
        <f t="shared" ca="1" si="4"/>
        <v>-1.3910608626408372</v>
      </c>
      <c r="S11" s="9"/>
      <c r="T11" s="8">
        <f ca="1"/>
        <v>-1.5633944130742403E-2</v>
      </c>
      <c r="U11" s="8">
        <f ca="1"/>
        <v>-7.8625352398844078E-3</v>
      </c>
      <c r="V11" s="8">
        <f ca="1"/>
        <v>-5.1359777243079816E-2</v>
      </c>
      <c r="W11" s="9"/>
      <c r="X11" s="11">
        <f t="shared" ca="1" si="8"/>
        <v>-1.5123897088534994E-2</v>
      </c>
      <c r="Y11" s="11">
        <f t="shared" ca="1" si="9"/>
        <v>-7.2126715129633111E-3</v>
      </c>
      <c r="Z11" s="11">
        <f t="shared" ca="1" si="10"/>
        <v>-4.8862548758771766E-2</v>
      </c>
      <c r="AA11" s="9"/>
      <c r="AB11" s="11">
        <f t="shared" ca="1" si="11"/>
        <v>-2.3663247474491687E-2</v>
      </c>
      <c r="AC11" s="11">
        <f t="shared" ca="1" si="17"/>
        <v>0.9786250542465883</v>
      </c>
      <c r="AE11" s="10" t="s">
        <v>19</v>
      </c>
      <c r="AF11" s="14">
        <f t="shared" ca="1" si="12"/>
        <v>9786.250542465883</v>
      </c>
      <c r="AG11" s="14">
        <f t="shared" ca="1" si="13"/>
        <v>9972.6100912009169</v>
      </c>
      <c r="AH11" s="14">
        <f t="shared" ca="1" si="14"/>
        <v>9437.2546671332748</v>
      </c>
      <c r="AI11" s="14">
        <f t="shared" ca="1" si="15"/>
        <v>9657.4021137710934</v>
      </c>
      <c r="AJ11" s="14">
        <f t="shared" ca="1" si="16"/>
        <v>10844.89192323076</v>
      </c>
    </row>
    <row r="12" spans="1:36" x14ac:dyDescent="0.3">
      <c r="A12" s="2">
        <v>44579</v>
      </c>
      <c r="B12">
        <v>166.47242736816409</v>
      </c>
      <c r="C12">
        <v>293.3870849609375</v>
      </c>
      <c r="D12">
        <v>25.854360580444339</v>
      </c>
      <c r="F12">
        <f t="shared" si="5"/>
        <v>-1.8893910254623281E-2</v>
      </c>
      <c r="G12">
        <f t="shared" si="6"/>
        <v>-2.433908484001801E-2</v>
      </c>
      <c r="H12">
        <f t="shared" si="7"/>
        <v>-3.8564231019823869E-2</v>
      </c>
      <c r="K12">
        <f>K7/K11</f>
        <v>1.1087065507947524E-2</v>
      </c>
      <c r="L12">
        <f>SQRT(L7-K12^2)</f>
        <v>1.316360793316701E-2</v>
      </c>
      <c r="M12">
        <v>0</v>
      </c>
      <c r="O12" s="10" t="s">
        <v>23</v>
      </c>
      <c r="P12" s="8">
        <f t="shared" ca="1" si="3"/>
        <v>-1.2450857323782889</v>
      </c>
      <c r="Q12" s="8">
        <f t="shared" ca="1" si="4"/>
        <v>-0.34907990488538043</v>
      </c>
      <c r="R12" s="8">
        <f t="shared" ca="1" si="4"/>
        <v>0.49584142922900187</v>
      </c>
      <c r="S12" s="9"/>
      <c r="T12" s="8">
        <f ca="1"/>
        <v>-2.28533359598918E-2</v>
      </c>
      <c r="U12" s="8">
        <f ca="1"/>
        <v>-1.8399498083147288E-2</v>
      </c>
      <c r="V12" s="8">
        <f ca="1"/>
        <v>-1.7590759831804029E-2</v>
      </c>
      <c r="W12" s="9"/>
      <c r="X12" s="11">
        <f t="shared" ca="1" si="8"/>
        <v>-2.234328891768439E-2</v>
      </c>
      <c r="Y12" s="11">
        <f t="shared" ca="1" si="9"/>
        <v>-1.7749634356226191E-2</v>
      </c>
      <c r="Z12" s="11">
        <f t="shared" ca="1" si="10"/>
        <v>-1.509353134749598E-2</v>
      </c>
      <c r="AA12" s="9"/>
      <c r="AB12" s="11">
        <f t="shared" ca="1" si="11"/>
        <v>-1.9249630734336227E-2</v>
      </c>
      <c r="AC12" s="11">
        <f t="shared" ca="1" si="17"/>
        <v>0.95978688332497164</v>
      </c>
      <c r="AE12" s="10" t="s">
        <v>23</v>
      </c>
      <c r="AF12" s="14">
        <f t="shared" ca="1" si="12"/>
        <v>9597.8688332497168</v>
      </c>
      <c r="AG12" s="14">
        <f t="shared" ca="1" si="13"/>
        <v>9811.5343828312871</v>
      </c>
      <c r="AH12" s="14">
        <f t="shared" ca="1" si="14"/>
        <v>9430.9198766883492</v>
      </c>
      <c r="AI12" s="14">
        <f t="shared" ca="1" si="15"/>
        <v>9539.145412684109</v>
      </c>
      <c r="AJ12" s="14">
        <f t="shared" ca="1" si="16"/>
        <v>11174.75597621962</v>
      </c>
    </row>
    <row r="13" spans="1:36" x14ac:dyDescent="0.3">
      <c r="A13" s="2">
        <v>44580</v>
      </c>
      <c r="B13">
        <v>162.97235107421881</v>
      </c>
      <c r="C13">
        <v>294.0462646484375</v>
      </c>
      <c r="D13">
        <v>25.019931793212891</v>
      </c>
      <c r="F13">
        <f t="shared" si="5"/>
        <v>-2.1024961005732479E-2</v>
      </c>
      <c r="G13">
        <f t="shared" si="6"/>
        <v>2.2467917685871086E-3</v>
      </c>
      <c r="H13">
        <f t="shared" si="7"/>
        <v>-3.2274199341931986E-2</v>
      </c>
      <c r="K13">
        <f>L8/K11</f>
        <v>2.0897716480839077E-2</v>
      </c>
      <c r="L13">
        <f>(L8-K13*K12)/L12</f>
        <v>1.1537844784135306E-2</v>
      </c>
      <c r="M13">
        <f>SQRT(M8-K13^2-L13^2)</f>
        <v>2.5121576825422307E-2</v>
      </c>
      <c r="O13" s="10" t="s">
        <v>24</v>
      </c>
      <c r="P13" s="8">
        <f t="shared" ca="1" si="3"/>
        <v>0.92332045713515287</v>
      </c>
      <c r="Q13" s="8">
        <f t="shared" ca="1" si="4"/>
        <v>0.64382393023123885</v>
      </c>
      <c r="R13" s="8">
        <f t="shared" ca="1" si="4"/>
        <v>-1.7077681017360664</v>
      </c>
      <c r="S13" s="9"/>
      <c r="T13" s="8">
        <f ca="1"/>
        <v>1.6947389289607182E-2</v>
      </c>
      <c r="U13" s="8">
        <f ca="1"/>
        <v>1.8711960188640193E-2</v>
      </c>
      <c r="V13" s="8">
        <f ca="1"/>
        <v>-1.6178197858279064E-2</v>
      </c>
      <c r="W13" s="9"/>
      <c r="X13" s="11">
        <f t="shared" ca="1" si="8"/>
        <v>1.7457436331814593E-2</v>
      </c>
      <c r="Y13" s="11">
        <f t="shared" ca="1" si="9"/>
        <v>1.936182391556129E-2</v>
      </c>
      <c r="Z13" s="11">
        <f t="shared" ca="1" si="10"/>
        <v>-1.3680969373971015E-2</v>
      </c>
      <c r="AA13" s="9"/>
      <c r="AB13" s="11">
        <f t="shared" ca="1" si="11"/>
        <v>8.4967921368282497E-3</v>
      </c>
      <c r="AC13" s="11">
        <f t="shared" ca="1" si="17"/>
        <v>0.96794199296823813</v>
      </c>
      <c r="AE13" s="10" t="s">
        <v>24</v>
      </c>
      <c r="AF13" s="14">
        <f t="shared" ca="1" si="12"/>
        <v>9679.4199296823808</v>
      </c>
      <c r="AG13" s="14">
        <f t="shared" ca="1" si="13"/>
        <v>9846.2762172599269</v>
      </c>
      <c r="AH13" s="14">
        <f t="shared" ca="1" si="14"/>
        <v>9499.2378780535328</v>
      </c>
      <c r="AI13" s="14">
        <f t="shared" ca="1" si="15"/>
        <v>9651.8717307998286</v>
      </c>
      <c r="AJ13" s="14">
        <f t="shared" ca="1" si="16"/>
        <v>11279.860744638358</v>
      </c>
    </row>
    <row r="14" spans="1:36" x14ac:dyDescent="0.3">
      <c r="A14" s="2">
        <v>44581</v>
      </c>
      <c r="B14">
        <v>161.2861022949219</v>
      </c>
      <c r="C14">
        <v>292.36920166015619</v>
      </c>
      <c r="D14">
        <v>24.104646682739261</v>
      </c>
      <c r="F14">
        <f t="shared" si="5"/>
        <v>-1.0346839621458104E-2</v>
      </c>
      <c r="G14">
        <f t="shared" si="6"/>
        <v>-5.7033983760562679E-3</v>
      </c>
      <c r="H14">
        <f t="shared" si="7"/>
        <v>-3.65822384344755E-2</v>
      </c>
      <c r="O14" s="10" t="s">
        <v>25</v>
      </c>
      <c r="P14" s="8">
        <f t="shared" ca="1" si="3"/>
        <v>-1.8439296926479938</v>
      </c>
      <c r="Q14" s="8">
        <f t="shared" ca="1" si="4"/>
        <v>1.5377100926641702</v>
      </c>
      <c r="R14" s="8">
        <f t="shared" ca="1" si="4"/>
        <v>-3.6863348185810454E-2</v>
      </c>
      <c r="S14" s="9"/>
      <c r="T14" s="8">
        <f ca="1"/>
        <v>-3.3845014569407528E-2</v>
      </c>
      <c r="U14" s="8">
        <f ca="1"/>
        <v>-2.0195651973280507E-4</v>
      </c>
      <c r="V14" s="8">
        <f ca="1"/>
        <v>-2.1718124988893129E-2</v>
      </c>
      <c r="W14" s="9"/>
      <c r="X14" s="11">
        <f t="shared" ca="1" si="8"/>
        <v>-3.3334967527200117E-2</v>
      </c>
      <c r="Y14" s="11">
        <f t="shared" ca="1" si="9"/>
        <v>4.4790720718829126E-4</v>
      </c>
      <c r="Z14" s="11">
        <f t="shared" ca="1" si="10"/>
        <v>-1.922089650458508E-2</v>
      </c>
      <c r="AA14" s="9"/>
      <c r="AB14" s="11">
        <f t="shared" ca="1" si="11"/>
        <v>-2.2344171273537924E-2</v>
      </c>
      <c r="AC14" s="11">
        <f t="shared" ca="1" si="17"/>
        <v>0.94631413129450614</v>
      </c>
      <c r="AE14" s="10" t="s">
        <v>25</v>
      </c>
      <c r="AF14" s="14">
        <f t="shared" ca="1" si="12"/>
        <v>9463.1413129450611</v>
      </c>
      <c r="AG14" s="14">
        <f t="shared" ca="1" si="13"/>
        <v>9986.889320826489</v>
      </c>
      <c r="AH14" s="14">
        <f t="shared" ca="1" si="14"/>
        <v>9422.7358721517285</v>
      </c>
      <c r="AI14" s="14">
        <f t="shared" ca="1" si="15"/>
        <v>9532.4216346487883</v>
      </c>
      <c r="AJ14" s="14">
        <f t="shared" ca="1" si="16"/>
        <v>11266.225976923008</v>
      </c>
    </row>
    <row r="15" spans="1:36" x14ac:dyDescent="0.3">
      <c r="A15" s="2">
        <v>44582</v>
      </c>
      <c r="B15">
        <v>159.22723388671881</v>
      </c>
      <c r="C15">
        <v>286.96966552734381</v>
      </c>
      <c r="D15">
        <v>23.330108642578121</v>
      </c>
      <c r="F15">
        <f t="shared" si="5"/>
        <v>-1.2765318145256721E-2</v>
      </c>
      <c r="G15">
        <f t="shared" si="6"/>
        <v>-1.8468211091155484E-2</v>
      </c>
      <c r="H15">
        <f t="shared" si="7"/>
        <v>-3.2132312510341321E-2</v>
      </c>
      <c r="J15" s="6" t="s">
        <v>11</v>
      </c>
      <c r="K15" s="13">
        <v>10000</v>
      </c>
      <c r="O15" s="10" t="s">
        <v>26</v>
      </c>
      <c r="P15" s="8">
        <f t="shared" ca="1" si="3"/>
        <v>-0.89920420163835679</v>
      </c>
      <c r="Q15" s="8">
        <f t="shared" ca="1" si="4"/>
        <v>0.54665724757224643</v>
      </c>
      <c r="R15" s="8">
        <f t="shared" ca="1" si="4"/>
        <v>1.3219021147372756</v>
      </c>
      <c r="S15" s="9"/>
      <c r="T15" s="8">
        <f ca="1"/>
        <v>-1.6504739538967021E-2</v>
      </c>
      <c r="U15" s="8">
        <f ca="1"/>
        <v>-2.7735542077208511E-3</v>
      </c>
      <c r="V15" s="8">
        <f ca="1"/>
        <v>2.0724197539454255E-2</v>
      </c>
      <c r="W15" s="9"/>
      <c r="X15" s="11">
        <f t="shared" ca="1" si="8"/>
        <v>-1.599469249675961E-2</v>
      </c>
      <c r="Y15" s="11">
        <f t="shared" ca="1" si="9"/>
        <v>-2.1236904807997547E-3</v>
      </c>
      <c r="Z15" s="11">
        <f t="shared" ca="1" si="10"/>
        <v>2.3221426023762304E-2</v>
      </c>
      <c r="AA15" s="9"/>
      <c r="AB15" s="11">
        <f t="shared" ca="1" si="11"/>
        <v>-1.4556565374110649E-3</v>
      </c>
      <c r="AC15" s="11">
        <f t="shared" ca="1" si="17"/>
        <v>0.94493662294284275</v>
      </c>
      <c r="AE15" s="10" t="s">
        <v>26</v>
      </c>
      <c r="AF15" s="14">
        <f t="shared" ca="1" si="12"/>
        <v>9449.3662294284277</v>
      </c>
      <c r="AG15" s="14">
        <f t="shared" ca="1" si="13"/>
        <v>10018.012936996111</v>
      </c>
      <c r="AH15" s="14">
        <f t="shared" ca="1" si="14"/>
        <v>9478.8764841280245</v>
      </c>
      <c r="AI15" s="14">
        <f t="shared" ca="1" si="15"/>
        <v>9507.1584186301552</v>
      </c>
      <c r="AJ15" s="14">
        <f t="shared" ca="1" si="16"/>
        <v>11187.381516021484</v>
      </c>
    </row>
    <row r="16" spans="1:36" x14ac:dyDescent="0.3">
      <c r="A16" s="2">
        <v>44585</v>
      </c>
      <c r="B16">
        <v>158.45271301269531</v>
      </c>
      <c r="C16">
        <v>287.29925537109381</v>
      </c>
      <c r="D16">
        <v>23.32811164855957</v>
      </c>
      <c r="F16">
        <f t="shared" si="5"/>
        <v>-4.8642487539193313E-3</v>
      </c>
      <c r="G16">
        <f t="shared" si="6"/>
        <v>1.1485180607655465E-3</v>
      </c>
      <c r="H16">
        <f t="shared" si="7"/>
        <v>-8.5597287571403946E-5</v>
      </c>
      <c r="O16" s="10" t="s">
        <v>27</v>
      </c>
      <c r="P16" s="8">
        <f t="shared" ca="1" si="3"/>
        <v>4.7847767468047683E-2</v>
      </c>
      <c r="Q16" s="8">
        <f t="shared" ca="1" si="4"/>
        <v>-0.36022792097118989</v>
      </c>
      <c r="R16" s="8">
        <f t="shared" ca="1" si="4"/>
        <v>0.81575888119314022</v>
      </c>
      <c r="S16" s="9"/>
      <c r="T16" s="8">
        <f ca="1"/>
        <v>8.7823759958229747E-4</v>
      </c>
      <c r="U16" s="8">
        <f ca="1"/>
        <v>-4.2114077859173281E-3</v>
      </c>
      <c r="V16" s="8">
        <f ca="1"/>
        <v>1.7336804644625049E-2</v>
      </c>
      <c r="W16" s="9"/>
      <c r="X16" s="11">
        <f t="shared" ca="1" si="8"/>
        <v>1.3882846417897067E-3</v>
      </c>
      <c r="Y16" s="11">
        <f t="shared" ca="1" si="9"/>
        <v>-3.5615440589962318E-3</v>
      </c>
      <c r="Z16" s="11">
        <f t="shared" ca="1" si="10"/>
        <v>1.9834033128933098E-2</v>
      </c>
      <c r="AA16" s="9"/>
      <c r="AB16" s="11">
        <f t="shared" ca="1" si="11"/>
        <v>5.9320434477755368E-3</v>
      </c>
      <c r="AC16" s="11">
        <f t="shared" ca="1" si="17"/>
        <v>0.95054202804553412</v>
      </c>
      <c r="AE16" s="10" t="s">
        <v>27</v>
      </c>
      <c r="AF16" s="14">
        <f t="shared" ca="1" si="12"/>
        <v>9505.4202804553406</v>
      </c>
      <c r="AG16" s="14">
        <f t="shared" ca="1" si="13"/>
        <v>9904.6883394914366</v>
      </c>
      <c r="AH16" s="14">
        <f t="shared" ca="1" si="14"/>
        <v>9760.2136034788764</v>
      </c>
      <c r="AI16" s="14">
        <f t="shared" ca="1" si="15"/>
        <v>9509.7256817352263</v>
      </c>
      <c r="AJ16" s="14">
        <f t="shared" ca="1" si="16"/>
        <v>10955.811593631057</v>
      </c>
    </row>
    <row r="17" spans="1:29" x14ac:dyDescent="0.3">
      <c r="A17" s="2">
        <v>44586</v>
      </c>
      <c r="B17">
        <v>156.6488037109375</v>
      </c>
      <c r="C17">
        <v>279.66049194335938</v>
      </c>
      <c r="D17">
        <v>22.282077789306641</v>
      </c>
      <c r="F17">
        <f t="shared" si="5"/>
        <v>-1.1384527708359848E-2</v>
      </c>
      <c r="G17">
        <f t="shared" si="6"/>
        <v>-2.6588176909361327E-2</v>
      </c>
      <c r="H17">
        <f t="shared" si="7"/>
        <v>-4.4840057138423317E-2</v>
      </c>
    </row>
    <row r="18" spans="1:29" x14ac:dyDescent="0.3">
      <c r="A18" s="2">
        <v>44587</v>
      </c>
      <c r="B18">
        <v>156.560546875</v>
      </c>
      <c r="C18">
        <v>287.62881469726563</v>
      </c>
      <c r="D18">
        <v>22.729238510131839</v>
      </c>
      <c r="F18">
        <f t="shared" si="5"/>
        <v>-5.6340574486835049E-4</v>
      </c>
      <c r="G18">
        <f t="shared" si="6"/>
        <v>2.8492843942790724E-2</v>
      </c>
      <c r="H18">
        <f t="shared" si="7"/>
        <v>2.0068178787159496E-2</v>
      </c>
      <c r="O18" s="15" t="s">
        <v>38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7"/>
    </row>
    <row r="19" spans="1:29" x14ac:dyDescent="0.3">
      <c r="A19" s="2">
        <v>44588</v>
      </c>
      <c r="B19">
        <v>156.0997619628906</v>
      </c>
      <c r="C19">
        <v>290.66305541992188</v>
      </c>
      <c r="D19">
        <v>21.90279388427734</v>
      </c>
      <c r="F19">
        <f t="shared" si="5"/>
        <v>-2.9431738794148954E-3</v>
      </c>
      <c r="G19">
        <f t="shared" si="6"/>
        <v>1.0549154214086087E-2</v>
      </c>
      <c r="H19">
        <f t="shared" si="7"/>
        <v>-3.6360418563345265E-2</v>
      </c>
      <c r="O19" s="9"/>
      <c r="P19" s="10" t="s">
        <v>28</v>
      </c>
      <c r="Q19" s="10" t="s">
        <v>29</v>
      </c>
      <c r="R19" s="10" t="s">
        <v>30</v>
      </c>
      <c r="S19" s="12"/>
      <c r="T19" s="10" t="s">
        <v>31</v>
      </c>
      <c r="U19" s="10" t="s">
        <v>32</v>
      </c>
      <c r="V19" s="10" t="s">
        <v>33</v>
      </c>
      <c r="W19" s="12"/>
      <c r="X19" s="10" t="s">
        <v>34</v>
      </c>
      <c r="Y19" s="10" t="s">
        <v>35</v>
      </c>
      <c r="Z19" s="10" t="s">
        <v>36</v>
      </c>
      <c r="AA19" s="12"/>
      <c r="AB19" s="10" t="s">
        <v>37</v>
      </c>
      <c r="AC19" s="10" t="s">
        <v>47</v>
      </c>
    </row>
    <row r="20" spans="1:29" x14ac:dyDescent="0.3">
      <c r="A20" s="2">
        <v>44589</v>
      </c>
      <c r="B20">
        <v>166.9920349121094</v>
      </c>
      <c r="C20">
        <v>298.82534790039063</v>
      </c>
      <c r="D20">
        <v>22.797111511230469</v>
      </c>
      <c r="F20">
        <f t="shared" si="5"/>
        <v>6.9777639710995931E-2</v>
      </c>
      <c r="G20">
        <f t="shared" si="6"/>
        <v>2.8081630356072029E-2</v>
      </c>
      <c r="H20">
        <f t="shared" si="7"/>
        <v>4.0831212295482811E-2</v>
      </c>
      <c r="O20" s="10" t="s">
        <v>13</v>
      </c>
      <c r="P20" s="8">
        <f t="shared" ref="P20:P33" ca="1" si="18">_xlfn.NORM.INV(RAND(),0,1)</f>
        <v>-1.1968378037927168</v>
      </c>
      <c r="Q20" s="8">
        <f t="shared" ref="Q20:R33" ca="1" si="19">_xlfn.NORM.INV(RAND(),0,1)</f>
        <v>0.17475372079207299</v>
      </c>
      <c r="R20" s="8">
        <f t="shared" ca="1" si="19"/>
        <v>1.0028956922659864</v>
      </c>
      <c r="S20" s="9"/>
      <c r="T20" s="8">
        <f t="array" aca="1" ref="T20:V33" ca="1">MMULT(P20:R33,TRANSPOSE($K$11:$M$13))</f>
        <v>-2.1967753471343984E-2</v>
      </c>
      <c r="U20" s="8">
        <f ca="1"/>
        <v>-1.0969029667668911E-2</v>
      </c>
      <c r="V20" s="8">
        <f ca="1"/>
        <v>2.1994253898838211E-3</v>
      </c>
      <c r="W20" s="9"/>
      <c r="X20" s="11">
        <f ca="1">T20+$K$2</f>
        <v>-2.1457706429136574E-2</v>
      </c>
      <c r="Y20" s="11">
        <f ca="1">U20+$L$2</f>
        <v>-1.0319165940747815E-2</v>
      </c>
      <c r="Z20" s="11">
        <f ca="1">V20+$M$2</f>
        <v>4.6966538741918711E-3</v>
      </c>
      <c r="AA20" s="9"/>
      <c r="AB20" s="11">
        <f ca="1">SUMPRODUCT(X20:Z20,$K$3:$M$3)</f>
        <v>-1.1383690240460289E-2</v>
      </c>
      <c r="AC20" s="11">
        <f ca="1">AB20 + 1</f>
        <v>0.98861630975953974</v>
      </c>
    </row>
    <row r="21" spans="1:29" x14ac:dyDescent="0.3">
      <c r="A21" s="2">
        <v>44592</v>
      </c>
      <c r="B21">
        <v>171.35481262207031</v>
      </c>
      <c r="C21">
        <v>301.46209716796881</v>
      </c>
      <c r="D21">
        <v>24.440021514892582</v>
      </c>
      <c r="F21">
        <f t="shared" si="5"/>
        <v>2.6125663492016837E-2</v>
      </c>
      <c r="G21">
        <f t="shared" si="6"/>
        <v>8.8237135373707698E-3</v>
      </c>
      <c r="H21">
        <f t="shared" si="7"/>
        <v>7.2066586280142175E-2</v>
      </c>
      <c r="O21" s="10" t="s">
        <v>15</v>
      </c>
      <c r="P21" s="8">
        <f t="shared" ca="1" si="18"/>
        <v>-0.35971841908069563</v>
      </c>
      <c r="Q21" s="8">
        <f t="shared" ca="1" si="19"/>
        <v>-0.67893934313513948</v>
      </c>
      <c r="R21" s="8">
        <f t="shared" ca="1" si="19"/>
        <v>-0.24406737830486008</v>
      </c>
      <c r="S21" s="9"/>
      <c r="T21" s="8">
        <f ca="1"/>
        <v>-6.602570143109319E-3</v>
      </c>
      <c r="U21" s="8">
        <f ca="1"/>
        <v>-1.2925513000195914E-2</v>
      </c>
      <c r="V21" s="8">
        <f ca="1"/>
        <v>-2.1482147688485002E-2</v>
      </c>
      <c r="W21" s="9"/>
      <c r="X21" s="11">
        <f t="shared" ref="X21:X33" ca="1" si="20">T21+$K$2</f>
        <v>-6.09252310090191E-3</v>
      </c>
      <c r="Y21" s="11">
        <f t="shared" ref="Y21:Y33" ca="1" si="21">U21+$L$2</f>
        <v>-1.2275649273274817E-2</v>
      </c>
      <c r="Z21" s="11">
        <f t="shared" ref="Z21:Z33" ca="1" si="22">V21+$M$2</f>
        <v>-1.8984919204176953E-2</v>
      </c>
      <c r="AA21" s="9"/>
      <c r="AB21" s="11">
        <f t="shared" ref="AB21:AB33" ca="1" si="23">SUMPRODUCT(X21:Z21,$K$3:$M$3)</f>
        <v>-1.1196867166359006E-2</v>
      </c>
      <c r="AC21" s="11">
        <f ca="1">(AB21+1)*AC20</f>
        <v>0.97754690426066615</v>
      </c>
    </row>
    <row r="22" spans="1:29" x14ac:dyDescent="0.3">
      <c r="A22" s="2">
        <v>44593</v>
      </c>
      <c r="B22">
        <v>171.18815612792969</v>
      </c>
      <c r="C22">
        <v>299.31008911132813</v>
      </c>
      <c r="D22">
        <v>24.591733932495121</v>
      </c>
      <c r="F22">
        <f t="shared" si="5"/>
        <v>-9.7258134504918381E-4</v>
      </c>
      <c r="G22">
        <f t="shared" si="6"/>
        <v>-7.1385692491936492E-3</v>
      </c>
      <c r="H22">
        <f t="shared" si="7"/>
        <v>6.207540263828859E-3</v>
      </c>
      <c r="O22" s="10" t="s">
        <v>17</v>
      </c>
      <c r="P22" s="8">
        <f t="shared" ca="1" si="18"/>
        <v>0.32578236736889699</v>
      </c>
      <c r="Q22" s="8">
        <f t="shared" ca="1" si="19"/>
        <v>-0.39717197161728179</v>
      </c>
      <c r="R22" s="8">
        <f t="shared" ca="1" si="19"/>
        <v>-1.2173294806031572</v>
      </c>
      <c r="S22" s="9"/>
      <c r="T22" s="8">
        <f ca="1"/>
        <v>5.9796797101424404E-3</v>
      </c>
      <c r="U22" s="8">
        <f ca="1"/>
        <v>-1.6162456680596463E-3</v>
      </c>
      <c r="V22" s="8">
        <f ca="1"/>
        <v>-2.8355637082221066E-2</v>
      </c>
      <c r="W22" s="9"/>
      <c r="X22" s="11">
        <f t="shared" ca="1" si="20"/>
        <v>6.4897267523498494E-3</v>
      </c>
      <c r="Y22" s="11">
        <f t="shared" ca="1" si="21"/>
        <v>-9.6638194113855E-4</v>
      </c>
      <c r="Z22" s="11">
        <f t="shared" ca="1" si="22"/>
        <v>-2.5858408597913017E-2</v>
      </c>
      <c r="AA22" s="9"/>
      <c r="AB22" s="11">
        <f t="shared" ca="1" si="23"/>
        <v>-4.7059355914266902E-3</v>
      </c>
      <c r="AC22" s="11">
        <f t="shared" ref="AC22:AC33" ca="1" si="24">(AB22+1)*AC21</f>
        <v>0.97294663149161686</v>
      </c>
    </row>
    <row r="23" spans="1:29" x14ac:dyDescent="0.3">
      <c r="A23" s="2">
        <v>44594</v>
      </c>
      <c r="B23">
        <v>172.39402770996091</v>
      </c>
      <c r="C23">
        <v>303.86618041992188</v>
      </c>
      <c r="D23">
        <v>25.194601058959961</v>
      </c>
      <c r="F23">
        <f t="shared" si="5"/>
        <v>7.0441297418384341E-3</v>
      </c>
      <c r="G23">
        <f t="shared" si="6"/>
        <v>1.5221977054368896E-2</v>
      </c>
      <c r="H23">
        <f t="shared" si="7"/>
        <v>2.4515031275131882E-2</v>
      </c>
      <c r="O23" s="10" t="s">
        <v>21</v>
      </c>
      <c r="P23" s="8">
        <f t="shared" ca="1" si="18"/>
        <v>-1.2950695662389793</v>
      </c>
      <c r="Q23" s="8">
        <f t="shared" ca="1" si="19"/>
        <v>0.40777177468412396</v>
      </c>
      <c r="R23" s="8">
        <f t="shared" ca="1" si="19"/>
        <v>0.53054606924146985</v>
      </c>
      <c r="S23" s="9"/>
      <c r="T23" s="8">
        <f ca="1"/>
        <v>-2.3770780693275602E-2</v>
      </c>
      <c r="U23" s="8">
        <f ca="1"/>
        <v>-8.9907733500872253E-3</v>
      </c>
      <c r="V23" s="8">
        <f ca="1"/>
        <v>-9.0310353366932113E-3</v>
      </c>
      <c r="W23" s="9"/>
      <c r="X23" s="11">
        <f t="shared" ca="1" si="20"/>
        <v>-2.3260733651068191E-2</v>
      </c>
      <c r="Y23" s="11">
        <f t="shared" ca="1" si="21"/>
        <v>-8.3409096231661286E-3</v>
      </c>
      <c r="Z23" s="11">
        <f t="shared" ca="1" si="22"/>
        <v>-6.5338068523851612E-3</v>
      </c>
      <c r="AA23" s="9"/>
      <c r="AB23" s="11">
        <f t="shared" ca="1" si="23"/>
        <v>-1.5258690805882869E-2</v>
      </c>
      <c r="AC23" s="11">
        <f t="shared" ca="1" si="24"/>
        <v>0.95810073967106102</v>
      </c>
    </row>
    <row r="24" spans="1:29" x14ac:dyDescent="0.3">
      <c r="A24" s="2">
        <v>44595</v>
      </c>
      <c r="B24">
        <v>169.51165771484381</v>
      </c>
      <c r="C24">
        <v>292.02984619140619</v>
      </c>
      <c r="D24">
        <v>23.90302848815918</v>
      </c>
      <c r="F24">
        <f t="shared" si="5"/>
        <v>-1.6719662701810356E-2</v>
      </c>
      <c r="G24">
        <f t="shared" si="6"/>
        <v>-3.8952456677339709E-2</v>
      </c>
      <c r="H24">
        <f t="shared" si="7"/>
        <v>-5.1263862752907507E-2</v>
      </c>
      <c r="O24" s="10" t="s">
        <v>20</v>
      </c>
      <c r="P24" s="8">
        <f t="shared" ca="1" si="18"/>
        <v>1.9055253676077071</v>
      </c>
      <c r="Q24" s="8">
        <f t="shared" ca="1" si="19"/>
        <v>-0.12478311336034259</v>
      </c>
      <c r="R24" s="8">
        <f t="shared" ca="1" si="19"/>
        <v>-3.2672324222557418</v>
      </c>
      <c r="S24" s="9"/>
      <c r="T24" s="8">
        <f ca="1"/>
        <v>3.4975592662886912E-2</v>
      </c>
      <c r="U24" s="8">
        <f ca="1"/>
        <v>1.9484088596766952E-2</v>
      </c>
      <c r="V24" s="8">
        <f ca="1"/>
        <v>-4.3696629616528496E-2</v>
      </c>
      <c r="W24" s="9"/>
      <c r="X24" s="11">
        <f t="shared" ca="1" si="20"/>
        <v>3.5485639705094323E-2</v>
      </c>
      <c r="Y24" s="11">
        <f t="shared" ca="1" si="21"/>
        <v>2.0133952323688049E-2</v>
      </c>
      <c r="Z24" s="11">
        <f t="shared" ca="1" si="22"/>
        <v>-4.1199401132220446E-2</v>
      </c>
      <c r="AA24" s="9"/>
      <c r="AB24" s="11">
        <f t="shared" ca="1" si="23"/>
        <v>9.4097899776186354E-3</v>
      </c>
      <c r="AC24" s="11">
        <f t="shared" ca="1" si="24"/>
        <v>0.9671162664087668</v>
      </c>
    </row>
    <row r="25" spans="1:29" x14ac:dyDescent="0.3">
      <c r="A25" s="2">
        <v>44596</v>
      </c>
      <c r="B25">
        <v>169.2270202636719</v>
      </c>
      <c r="C25">
        <v>296.57635498046881</v>
      </c>
      <c r="D25">
        <v>24.273334503173832</v>
      </c>
      <c r="F25">
        <f t="shared" si="5"/>
        <v>-1.6791615102409452E-3</v>
      </c>
      <c r="G25">
        <f t="shared" si="6"/>
        <v>1.5568644261390485E-2</v>
      </c>
      <c r="H25">
        <f t="shared" si="7"/>
        <v>1.5492012453488524E-2</v>
      </c>
      <c r="O25" s="10" t="s">
        <v>18</v>
      </c>
      <c r="P25" s="8">
        <f t="shared" ca="1" si="18"/>
        <v>0.53521805352146323</v>
      </c>
      <c r="Q25" s="8">
        <f t="shared" ca="1" si="19"/>
        <v>-1.1501398737758801</v>
      </c>
      <c r="R25" s="8">
        <f t="shared" ca="1" si="19"/>
        <v>-1.8489013194427261E-2</v>
      </c>
      <c r="S25" s="9"/>
      <c r="T25" s="8">
        <f ca="1"/>
        <v>9.8238359583170468E-3</v>
      </c>
      <c r="U25" s="8">
        <f ca="1"/>
        <v>-9.205992746259252E-3</v>
      </c>
      <c r="V25" s="8">
        <f ca="1"/>
        <v>-2.5497733711430334E-3</v>
      </c>
      <c r="W25" s="9"/>
      <c r="X25" s="11">
        <f t="shared" ca="1" si="20"/>
        <v>1.0333883000524456E-2</v>
      </c>
      <c r="Y25" s="11">
        <f t="shared" ca="1" si="21"/>
        <v>-8.5561290193381552E-3</v>
      </c>
      <c r="Z25" s="11">
        <f t="shared" ca="1" si="22"/>
        <v>-5.2544886834983342E-5</v>
      </c>
      <c r="AA25" s="9"/>
      <c r="AB25" s="11">
        <f t="shared" ca="1" si="23"/>
        <v>3.4399522303441019E-3</v>
      </c>
      <c r="AC25" s="11">
        <f t="shared" ca="1" si="24"/>
        <v>0.97044310016640167</v>
      </c>
    </row>
    <row r="26" spans="1:29" x14ac:dyDescent="0.3">
      <c r="A26" s="2">
        <v>44599</v>
      </c>
      <c r="B26">
        <v>168.5103759765625</v>
      </c>
      <c r="C26">
        <v>291.73910522460938</v>
      </c>
      <c r="D26">
        <v>24.68156623840332</v>
      </c>
      <c r="F26">
        <f t="shared" si="5"/>
        <v>-4.2348100557039192E-3</v>
      </c>
      <c r="G26">
        <f t="shared" si="6"/>
        <v>-1.6310301460741861E-2</v>
      </c>
      <c r="H26">
        <f t="shared" si="7"/>
        <v>1.6818115169801251E-2</v>
      </c>
      <c r="O26" s="10" t="s">
        <v>16</v>
      </c>
      <c r="P26" s="8">
        <f t="shared" ca="1" si="18"/>
        <v>1.1104548843989503</v>
      </c>
      <c r="Q26" s="8">
        <f t="shared" ca="1" si="19"/>
        <v>0.1169663277424257</v>
      </c>
      <c r="R26" s="8">
        <f t="shared" ca="1" si="19"/>
        <v>0.24121621536982515</v>
      </c>
      <c r="S26" s="9"/>
      <c r="T26" s="8">
        <f ca="1"/>
        <v>2.038220973988453E-2</v>
      </c>
      <c r="U26" s="8">
        <f ca="1"/>
        <v>1.3851384926735065E-2</v>
      </c>
      <c r="V26" s="8">
        <f ca="1"/>
        <v>3.0615242359345277E-2</v>
      </c>
      <c r="W26" s="9"/>
      <c r="X26" s="11">
        <f t="shared" ca="1" si="20"/>
        <v>2.0892256782091941E-2</v>
      </c>
      <c r="Y26" s="11">
        <f t="shared" ca="1" si="21"/>
        <v>1.4501248653656162E-2</v>
      </c>
      <c r="Z26" s="11">
        <f t="shared" ca="1" si="22"/>
        <v>3.3112470843653326E-2</v>
      </c>
      <c r="AA26" s="9"/>
      <c r="AB26" s="11">
        <f t="shared" ca="1" si="23"/>
        <v>2.32801193748732E-2</v>
      </c>
      <c r="AC26" s="11">
        <f t="shared" ca="1" si="24"/>
        <v>0.9930351313847976</v>
      </c>
    </row>
    <row r="27" spans="1:29" x14ac:dyDescent="0.3">
      <c r="A27" s="2">
        <v>44600</v>
      </c>
      <c r="B27">
        <v>171.62223815917969</v>
      </c>
      <c r="C27">
        <v>295.2386474609375</v>
      </c>
      <c r="D27">
        <v>25.060850143432621</v>
      </c>
      <c r="F27">
        <f t="shared" si="5"/>
        <v>1.8466887659487563E-2</v>
      </c>
      <c r="G27">
        <f t="shared" si="6"/>
        <v>1.1995451325024886E-2</v>
      </c>
      <c r="H27">
        <f t="shared" si="7"/>
        <v>1.5367092240651692E-2</v>
      </c>
      <c r="O27" s="10" t="s">
        <v>22</v>
      </c>
      <c r="P27" s="8">
        <f t="shared" ca="1" si="18"/>
        <v>0.19243708491052047</v>
      </c>
      <c r="Q27" s="8">
        <f t="shared" ca="1" si="19"/>
        <v>7.6733034681410357E-3</v>
      </c>
      <c r="R27" s="8">
        <f t="shared" ca="1" si="19"/>
        <v>-0.15363766218696312</v>
      </c>
      <c r="S27" s="9"/>
      <c r="T27" s="8">
        <f ca="1"/>
        <v>3.5321498257006581E-3</v>
      </c>
      <c r="U27" s="8">
        <f ca="1"/>
        <v>2.2345709249682196E-3</v>
      </c>
      <c r="V27" s="8">
        <f ca="1"/>
        <v>2.5040869134811778E-4</v>
      </c>
      <c r="W27" s="9"/>
      <c r="X27" s="11">
        <f t="shared" ca="1" si="20"/>
        <v>4.0421968679080671E-3</v>
      </c>
      <c r="Y27" s="11">
        <f t="shared" ca="1" si="21"/>
        <v>2.8844346518893159E-3</v>
      </c>
      <c r="Z27" s="11">
        <f t="shared" ca="1" si="22"/>
        <v>2.7476371756561678E-3</v>
      </c>
      <c r="AA27" s="9"/>
      <c r="AB27" s="11">
        <f t="shared" ca="1" si="23"/>
        <v>3.4222765170287472E-3</v>
      </c>
      <c r="AC27" s="11">
        <f t="shared" ca="1" si="24"/>
        <v>0.9964335721955202</v>
      </c>
    </row>
    <row r="28" spans="1:29" x14ac:dyDescent="0.3">
      <c r="A28" s="2">
        <v>44601</v>
      </c>
      <c r="B28">
        <v>173.0456237792969</v>
      </c>
      <c r="C28">
        <v>301.68508911132813</v>
      </c>
      <c r="D28">
        <v>26.654850006103519</v>
      </c>
      <c r="F28">
        <f t="shared" si="5"/>
        <v>8.2937131888294324E-3</v>
      </c>
      <c r="G28">
        <f t="shared" si="6"/>
        <v>2.1834680878774604E-2</v>
      </c>
      <c r="H28">
        <f t="shared" si="7"/>
        <v>6.3605179135896917E-2</v>
      </c>
      <c r="O28" s="10" t="s">
        <v>19</v>
      </c>
      <c r="P28" s="8">
        <f t="shared" ca="1" si="18"/>
        <v>1.1983936729667946</v>
      </c>
      <c r="Q28" s="8">
        <f t="shared" ca="1" si="19"/>
        <v>-2.9913112902017454</v>
      </c>
      <c r="R28" s="8">
        <f t="shared" ca="1" si="19"/>
        <v>-0.43031902067305078</v>
      </c>
      <c r="S28" s="9"/>
      <c r="T28" s="8">
        <f ca="1"/>
        <v>2.1996311184295139E-2</v>
      </c>
      <c r="U28" s="8">
        <f ca="1"/>
        <v>-2.6089779873779043E-2</v>
      </c>
      <c r="V28" s="8">
        <f ca="1"/>
        <v>-2.0279886494566333E-2</v>
      </c>
      <c r="W28" s="9"/>
      <c r="X28" s="11">
        <f t="shared" ca="1" si="20"/>
        <v>2.250635822650255E-2</v>
      </c>
      <c r="Y28" s="11">
        <f t="shared" ca="1" si="21"/>
        <v>-2.5439916146857946E-2</v>
      </c>
      <c r="Z28" s="11">
        <f t="shared" ca="1" si="22"/>
        <v>-1.7782658010258284E-2</v>
      </c>
      <c r="AA28" s="9"/>
      <c r="AB28" s="11">
        <f t="shared" ca="1" si="23"/>
        <v>8.3039848080220056E-4</v>
      </c>
      <c r="AC28" s="11">
        <f t="shared" ca="1" si="24"/>
        <v>0.99726100912009175</v>
      </c>
    </row>
    <row r="29" spans="1:29" x14ac:dyDescent="0.3">
      <c r="A29" s="2">
        <v>44602</v>
      </c>
      <c r="B29">
        <v>168.9619445800781</v>
      </c>
      <c r="C29">
        <v>293.12530517578119</v>
      </c>
      <c r="D29">
        <v>25.775508880615231</v>
      </c>
      <c r="F29">
        <f t="shared" si="5"/>
        <v>-2.35988585555168E-2</v>
      </c>
      <c r="G29">
        <f t="shared" si="6"/>
        <v>-2.837324164996502E-2</v>
      </c>
      <c r="H29">
        <f t="shared" si="7"/>
        <v>-3.2989910852506577E-2</v>
      </c>
      <c r="O29" s="10" t="s">
        <v>23</v>
      </c>
      <c r="P29" s="8">
        <f t="shared" ca="1" si="18"/>
        <v>-1.0926009566174379</v>
      </c>
      <c r="Q29" s="8">
        <f t="shared" ca="1" si="19"/>
        <v>5.8058369180897455E-2</v>
      </c>
      <c r="R29" s="8">
        <f t="shared" ca="1" si="19"/>
        <v>0.22027170740895274</v>
      </c>
      <c r="S29" s="9"/>
      <c r="T29" s="8">
        <f ca="1"/>
        <v>-2.0054503944866572E-2</v>
      </c>
      <c r="U29" s="8">
        <f ca="1"/>
        <v>-1.1349480770927265E-2</v>
      </c>
      <c r="V29" s="8">
        <f ca="1"/>
        <v>-1.6629423945914604E-2</v>
      </c>
      <c r="W29" s="9"/>
      <c r="X29" s="11">
        <f t="shared" ca="1" si="20"/>
        <v>-1.9544456902659161E-2</v>
      </c>
      <c r="Y29" s="11">
        <f t="shared" ca="1" si="21"/>
        <v>-1.0699617044006168E-2</v>
      </c>
      <c r="Z29" s="11">
        <f t="shared" ca="1" si="22"/>
        <v>-1.4132195461606555E-2</v>
      </c>
      <c r="AA29" s="9"/>
      <c r="AB29" s="11">
        <f t="shared" ca="1" si="23"/>
        <v>-1.6151810498612782E-2</v>
      </c>
      <c r="AC29" s="11">
        <f t="shared" ca="1" si="24"/>
        <v>0.98115343828312862</v>
      </c>
    </row>
    <row r="30" spans="1:29" x14ac:dyDescent="0.3">
      <c r="A30" s="2">
        <v>44603</v>
      </c>
      <c r="B30">
        <v>165.5457763671875</v>
      </c>
      <c r="C30">
        <v>286.010009765625</v>
      </c>
      <c r="D30">
        <v>23.904026031494141</v>
      </c>
      <c r="F30">
        <f t="shared" si="5"/>
        <v>-2.0218565910689601E-2</v>
      </c>
      <c r="G30">
        <f t="shared" si="6"/>
        <v>-2.4273903632746063E-2</v>
      </c>
      <c r="H30">
        <f t="shared" si="7"/>
        <v>-7.2607018460402184E-2</v>
      </c>
      <c r="O30" s="10" t="s">
        <v>24</v>
      </c>
      <c r="P30" s="8">
        <f t="shared" ca="1" si="18"/>
        <v>0.33784174922328791</v>
      </c>
      <c r="Q30" s="8">
        <f t="shared" ca="1" si="19"/>
        <v>-0.25920568294199858</v>
      </c>
      <c r="R30" s="8">
        <f t="shared" ca="1" si="19"/>
        <v>-0.26289661057799146</v>
      </c>
      <c r="S30" s="9"/>
      <c r="T30" s="8">
        <f ca="1"/>
        <v>6.2010276043638207E-3</v>
      </c>
      <c r="U30" s="8">
        <f ca="1"/>
        <v>3.3359162066090749E-4</v>
      </c>
      <c r="V30" s="8">
        <f ca="1"/>
        <v>-2.5349312460697052E-3</v>
      </c>
      <c r="W30" s="9"/>
      <c r="X30" s="11">
        <f t="shared" ca="1" si="20"/>
        <v>6.7110746465712297E-3</v>
      </c>
      <c r="Y30" s="11">
        <f t="shared" ca="1" si="21"/>
        <v>9.8345534758200381E-4</v>
      </c>
      <c r="Z30" s="11">
        <f t="shared" ca="1" si="22"/>
        <v>-3.7702761761655192E-5</v>
      </c>
      <c r="AA30" s="9"/>
      <c r="AB30" s="11">
        <f t="shared" ca="1" si="23"/>
        <v>3.5409175642735187E-3</v>
      </c>
      <c r="AC30" s="11">
        <f t="shared" ca="1" si="24"/>
        <v>0.98462762172599272</v>
      </c>
    </row>
    <row r="31" spans="1:29" x14ac:dyDescent="0.3">
      <c r="A31" s="2">
        <v>44606</v>
      </c>
      <c r="B31">
        <v>165.78138732910159</v>
      </c>
      <c r="C31">
        <v>285.97122192382813</v>
      </c>
      <c r="D31">
        <v>24.221433639526371</v>
      </c>
      <c r="F31">
        <f t="shared" si="5"/>
        <v>1.4232375303342426E-3</v>
      </c>
      <c r="G31">
        <f t="shared" si="6"/>
        <v>-1.3561707797804523E-4</v>
      </c>
      <c r="H31">
        <f t="shared" si="7"/>
        <v>1.3278416264023374E-2</v>
      </c>
      <c r="O31" s="10" t="s">
        <v>25</v>
      </c>
      <c r="P31" s="8">
        <f t="shared" ca="1" si="18"/>
        <v>1.1147282985478357</v>
      </c>
      <c r="Q31" s="8">
        <f t="shared" ca="1" si="19"/>
        <v>-1.3741466626485859</v>
      </c>
      <c r="R31" s="8">
        <f t="shared" ca="1" si="19"/>
        <v>0.24283364326375853</v>
      </c>
      <c r="S31" s="9"/>
      <c r="T31" s="8">
        <f ca="1"/>
        <v>2.0460647526697563E-2</v>
      </c>
      <c r="U31" s="8">
        <f ca="1"/>
        <v>-5.7296622402131566E-3</v>
      </c>
      <c r="V31" s="8">
        <f ca="1"/>
        <v>1.3540949056991589E-2</v>
      </c>
      <c r="W31" s="9"/>
      <c r="X31" s="11">
        <f t="shared" ca="1" si="20"/>
        <v>2.0970694568904973E-2</v>
      </c>
      <c r="Y31" s="11">
        <f t="shared" ca="1" si="21"/>
        <v>-5.0797985132920598E-3</v>
      </c>
      <c r="Z31" s="11">
        <f t="shared" ca="1" si="22"/>
        <v>1.6038177541299638E-2</v>
      </c>
      <c r="AA31" s="9"/>
      <c r="AB31" s="11">
        <f t="shared" ca="1" si="23"/>
        <v>1.4280840844183965E-2</v>
      </c>
      <c r="AC31" s="11">
        <f t="shared" ca="1" si="24"/>
        <v>0.99868893208264897</v>
      </c>
    </row>
    <row r="32" spans="1:29" x14ac:dyDescent="0.3">
      <c r="A32" s="2">
        <v>44607</v>
      </c>
      <c r="B32">
        <v>169.61964416503909</v>
      </c>
      <c r="C32">
        <v>291.27377319335938</v>
      </c>
      <c r="D32">
        <v>26.445247650146481</v>
      </c>
      <c r="F32">
        <f t="shared" si="5"/>
        <v>2.3152519699439988E-2</v>
      </c>
      <c r="G32">
        <f t="shared" si="6"/>
        <v>1.8542254825010485E-2</v>
      </c>
      <c r="H32">
        <f t="shared" si="7"/>
        <v>9.1811824341855752E-2</v>
      </c>
      <c r="O32" s="10" t="s">
        <v>26</v>
      </c>
      <c r="P32" s="8">
        <f t="shared" ca="1" si="18"/>
        <v>-0.78362095040610846</v>
      </c>
      <c r="Q32" s="8">
        <f t="shared" ca="1" si="19"/>
        <v>0.34333206657567489</v>
      </c>
      <c r="R32" s="8">
        <f t="shared" ca="1" si="19"/>
        <v>1.8220702801827695</v>
      </c>
      <c r="S32" s="9"/>
      <c r="T32" s="8">
        <f ca="1"/>
        <v>-1.4383228703964855E-2</v>
      </c>
      <c r="U32" s="8">
        <f ca="1"/>
        <v>-4.168568095266445E-3</v>
      </c>
      <c r="V32" s="8">
        <f ca="1"/>
        <v>3.3358702168464219E-2</v>
      </c>
      <c r="W32" s="9"/>
      <c r="X32" s="11">
        <f t="shared" ca="1" si="20"/>
        <v>-1.3873181661757446E-2</v>
      </c>
      <c r="Y32" s="11">
        <f t="shared" ca="1" si="21"/>
        <v>-3.5187043683453487E-3</v>
      </c>
      <c r="Z32" s="11">
        <f t="shared" ca="1" si="22"/>
        <v>3.5855930652772268E-2</v>
      </c>
      <c r="AA32" s="9"/>
      <c r="AB32" s="11">
        <f t="shared" ca="1" si="23"/>
        <v>3.1164474912838873E-3</v>
      </c>
      <c r="AC32" s="11">
        <f t="shared" ca="1" si="24"/>
        <v>1.001801293699611</v>
      </c>
    </row>
    <row r="33" spans="1:29" x14ac:dyDescent="0.3">
      <c r="A33" s="2">
        <v>44608</v>
      </c>
      <c r="B33">
        <v>169.3840637207031</v>
      </c>
      <c r="C33">
        <v>290.93386840820313</v>
      </c>
      <c r="D33">
        <v>26.46121788024902</v>
      </c>
      <c r="F33">
        <f t="shared" si="5"/>
        <v>-1.3888747703466597E-3</v>
      </c>
      <c r="G33">
        <f t="shared" si="6"/>
        <v>-1.1669598035886075E-3</v>
      </c>
      <c r="H33">
        <f t="shared" si="7"/>
        <v>6.0389792199400105E-4</v>
      </c>
      <c r="O33" s="10" t="s">
        <v>27</v>
      </c>
      <c r="P33" s="8">
        <f t="shared" ca="1" si="18"/>
        <v>-0.8423608612282012</v>
      </c>
      <c r="Q33" s="8">
        <f t="shared" ca="1" si="19"/>
        <v>-0.94067581844213943</v>
      </c>
      <c r="R33" s="8">
        <f t="shared" ca="1" si="19"/>
        <v>1.0835152189129174</v>
      </c>
      <c r="S33" s="9"/>
      <c r="T33" s="8">
        <f ca="1"/>
        <v>-1.546138973445646E-2</v>
      </c>
      <c r="U33" s="8">
        <f ca="1"/>
        <v>-2.1721997715951478E-2</v>
      </c>
      <c r="V33" s="8">
        <f ca="1"/>
        <v>-1.2371792244421018E-3</v>
      </c>
      <c r="W33" s="9"/>
      <c r="X33" s="11">
        <f t="shared" ca="1" si="20"/>
        <v>-1.4951342692249051E-2</v>
      </c>
      <c r="Y33" s="11">
        <f t="shared" ca="1" si="21"/>
        <v>-2.1072133989030382E-2</v>
      </c>
      <c r="Z33" s="11">
        <f t="shared" ca="1" si="22"/>
        <v>1.2600492598659483E-3</v>
      </c>
      <c r="AA33" s="9"/>
      <c r="AB33" s="11">
        <f t="shared" ca="1" si="23"/>
        <v>-1.1312083365970818E-2</v>
      </c>
      <c r="AC33" s="11">
        <f t="shared" ca="1" si="24"/>
        <v>0.99046883394914365</v>
      </c>
    </row>
    <row r="34" spans="1:29" x14ac:dyDescent="0.3">
      <c r="A34" s="2">
        <v>44609</v>
      </c>
      <c r="B34">
        <v>165.78138732910159</v>
      </c>
      <c r="C34">
        <v>282.4146728515625</v>
      </c>
      <c r="D34">
        <v>24.460981369018551</v>
      </c>
      <c r="F34">
        <f t="shared" si="5"/>
        <v>-2.1269275942877086E-2</v>
      </c>
      <c r="G34">
        <f t="shared" si="6"/>
        <v>-2.928224067982188E-2</v>
      </c>
      <c r="H34">
        <f t="shared" si="7"/>
        <v>-7.5591249060515509E-2</v>
      </c>
    </row>
    <row r="35" spans="1:29" x14ac:dyDescent="0.3">
      <c r="A35" s="2">
        <v>44610</v>
      </c>
      <c r="B35">
        <v>164.23039245605469</v>
      </c>
      <c r="C35">
        <v>279.69473266601563</v>
      </c>
      <c r="D35">
        <v>23.59760665893555</v>
      </c>
      <c r="F35">
        <f t="shared" si="5"/>
        <v>-9.3556634917522086E-3</v>
      </c>
      <c r="G35">
        <f t="shared" si="6"/>
        <v>-9.6310158324404149E-3</v>
      </c>
      <c r="H35">
        <f t="shared" si="7"/>
        <v>-3.5295996389438478E-2</v>
      </c>
      <c r="O35" s="15" t="s">
        <v>39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7"/>
    </row>
    <row r="36" spans="1:29" x14ac:dyDescent="0.3">
      <c r="A36" s="2">
        <v>44614</v>
      </c>
      <c r="B36">
        <v>161.30506896972659</v>
      </c>
      <c r="C36">
        <v>279.49072265625</v>
      </c>
      <c r="D36">
        <v>23.346075057983398</v>
      </c>
      <c r="F36">
        <f t="shared" si="5"/>
        <v>-1.7812315020259484E-2</v>
      </c>
      <c r="G36">
        <f t="shared" si="6"/>
        <v>-7.2940240175789484E-4</v>
      </c>
      <c r="H36">
        <f t="shared" si="7"/>
        <v>-1.0659199663238139E-2</v>
      </c>
      <c r="O36" s="9"/>
      <c r="P36" s="10" t="s">
        <v>28</v>
      </c>
      <c r="Q36" s="10" t="s">
        <v>29</v>
      </c>
      <c r="R36" s="10" t="s">
        <v>30</v>
      </c>
      <c r="S36" s="12"/>
      <c r="T36" s="10" t="s">
        <v>31</v>
      </c>
      <c r="U36" s="10" t="s">
        <v>32</v>
      </c>
      <c r="V36" s="10" t="s">
        <v>33</v>
      </c>
      <c r="W36" s="12"/>
      <c r="X36" s="10" t="s">
        <v>34</v>
      </c>
      <c r="Y36" s="10" t="s">
        <v>35</v>
      </c>
      <c r="Z36" s="10" t="s">
        <v>36</v>
      </c>
      <c r="AA36" s="12"/>
      <c r="AB36" s="10" t="s">
        <v>37</v>
      </c>
      <c r="AC36" s="10" t="s">
        <v>47</v>
      </c>
    </row>
    <row r="37" spans="1:29" x14ac:dyDescent="0.3">
      <c r="A37" s="2">
        <v>44615</v>
      </c>
      <c r="B37">
        <v>157.13301086425781</v>
      </c>
      <c r="C37">
        <v>272.25381469726563</v>
      </c>
      <c r="D37">
        <v>22.344961166381839</v>
      </c>
      <c r="F37">
        <f t="shared" si="5"/>
        <v>-2.5864395533979012E-2</v>
      </c>
      <c r="G37">
        <f t="shared" si="6"/>
        <v>-2.5893195631703225E-2</v>
      </c>
      <c r="H37">
        <f t="shared" si="7"/>
        <v>-4.2881464619433762E-2</v>
      </c>
      <c r="O37" s="10" t="s">
        <v>13</v>
      </c>
      <c r="P37" s="8">
        <f t="shared" ref="P37:P50" ca="1" si="25">_xlfn.NORM.INV(RAND(),0,1)</f>
        <v>0.76013494588303476</v>
      </c>
      <c r="Q37" s="8">
        <f t="shared" ref="Q37:R50" ca="1" si="26">_xlfn.NORM.INV(RAND(),0,1)</f>
        <v>-0.85304704152691757</v>
      </c>
      <c r="R37" s="8">
        <f t="shared" ca="1" si="26"/>
        <v>-1.0123269977878122</v>
      </c>
      <c r="S37" s="9"/>
      <c r="T37" s="8">
        <f t="array" aca="1" ref="T37:V50" ca="1">MMULT(P37:R50,TRANSPOSE($K$11:$M$13))</f>
        <v>1.3952147102301887E-2</v>
      </c>
      <c r="U37" s="8">
        <f ca="1"/>
        <v>-2.8015108633230278E-3</v>
      </c>
      <c r="V37" s="8">
        <f ca="1"/>
        <v>-1.9388490219837427E-2</v>
      </c>
      <c r="W37" s="9"/>
      <c r="X37" s="11">
        <f ca="1">T37+$K$2</f>
        <v>1.4462194144509296E-2</v>
      </c>
      <c r="Y37" s="11">
        <f ca="1">U37+$L$2</f>
        <v>-2.1516471364019314E-3</v>
      </c>
      <c r="Z37" s="11">
        <f ca="1">V37+$M$2</f>
        <v>-1.6891261735529378E-2</v>
      </c>
      <c r="AA37" s="9"/>
      <c r="AB37" s="11">
        <f ca="1">SUMPRODUCT(X37:Z37,$K$3:$M$3)</f>
        <v>1.7333891243154487E-3</v>
      </c>
      <c r="AC37" s="11">
        <f ca="1">AB37 + 1</f>
        <v>1.0017333891243154</v>
      </c>
    </row>
    <row r="38" spans="1:29" x14ac:dyDescent="0.3">
      <c r="A38" s="2">
        <v>44616</v>
      </c>
      <c r="B38">
        <v>159.75404357910159</v>
      </c>
      <c r="C38">
        <v>286.1641845703125</v>
      </c>
      <c r="D38">
        <v>23.70340538024902</v>
      </c>
      <c r="F38">
        <f t="shared" si="5"/>
        <v>1.6680344253748203E-2</v>
      </c>
      <c r="G38">
        <f t="shared" si="6"/>
        <v>5.10933883094149E-2</v>
      </c>
      <c r="H38">
        <f t="shared" si="7"/>
        <v>6.0794207864230732E-2</v>
      </c>
      <c r="O38" s="10" t="s">
        <v>15</v>
      </c>
      <c r="P38" s="8">
        <f t="shared" ca="1" si="25"/>
        <v>-0.69572412050761168</v>
      </c>
      <c r="Q38" s="8">
        <f t="shared" ca="1" si="26"/>
        <v>1.309991440987351</v>
      </c>
      <c r="R38" s="8">
        <f t="shared" ca="1" si="26"/>
        <v>0.45813026894608305</v>
      </c>
      <c r="S38" s="9"/>
      <c r="T38" s="8">
        <f ca="1"/>
        <v>-1.2769897403763671E-2</v>
      </c>
      <c r="U38" s="8">
        <f ca="1"/>
        <v>9.5306748254349091E-3</v>
      </c>
      <c r="V38" s="8">
        <f ca="1"/>
        <v>1.2084387242789022E-2</v>
      </c>
      <c r="W38" s="9"/>
      <c r="X38" s="11">
        <f t="shared" ref="X38:X50" ca="1" si="27">T38+$K$2</f>
        <v>-1.2259850361556262E-2</v>
      </c>
      <c r="Y38" s="11">
        <f t="shared" ref="Y38:Y50" ca="1" si="28">U38+$L$2</f>
        <v>1.0180538552356006E-2</v>
      </c>
      <c r="Z38" s="11">
        <f t="shared" ref="Z38:Z50" ca="1" si="29">V38+$M$2</f>
        <v>1.4581615727097073E-2</v>
      </c>
      <c r="AA38" s="9"/>
      <c r="AB38" s="11">
        <f t="shared" ref="AB38:AB50" ca="1" si="30">SUMPRODUCT(X38:Z38,$K$3:$M$3)</f>
        <v>2.8066724782219166E-4</v>
      </c>
      <c r="AC38" s="11">
        <f ca="1">(AB38+1)*AC37</f>
        <v>1.0020145428776925</v>
      </c>
    </row>
    <row r="39" spans="1:29" x14ac:dyDescent="0.3">
      <c r="A39" s="2">
        <v>44617</v>
      </c>
      <c r="B39">
        <v>161.82536315917969</v>
      </c>
      <c r="C39">
        <v>288.80642700195313</v>
      </c>
      <c r="D39">
        <v>24.111640930175781</v>
      </c>
      <c r="F39">
        <f t="shared" si="5"/>
        <v>1.2965678574843098E-2</v>
      </c>
      <c r="G39">
        <f t="shared" si="6"/>
        <v>9.2333093171952374E-3</v>
      </c>
      <c r="H39">
        <f t="shared" si="7"/>
        <v>1.7222654018604677E-2</v>
      </c>
      <c r="O39" s="10" t="s">
        <v>17</v>
      </c>
      <c r="P39" s="8">
        <f t="shared" ca="1" si="25"/>
        <v>-0.25131707559771399</v>
      </c>
      <c r="Q39" s="8">
        <f t="shared" ca="1" si="26"/>
        <v>-1.0648769633829247</v>
      </c>
      <c r="R39" s="8">
        <f t="shared" ca="1" si="26"/>
        <v>-0.76928726843178663</v>
      </c>
      <c r="S39" s="9"/>
      <c r="T39" s="8">
        <f ca="1"/>
        <v>-4.6128819981908539E-3</v>
      </c>
      <c r="U39" s="8">
        <f ca="1"/>
        <v>-1.6803991723451917E-2</v>
      </c>
      <c r="V39" s="8">
        <f ca="1"/>
        <v>-3.6864047325076546E-2</v>
      </c>
      <c r="W39" s="9"/>
      <c r="X39" s="11">
        <f t="shared" ca="1" si="27"/>
        <v>-4.1028349559834448E-3</v>
      </c>
      <c r="Y39" s="11">
        <f t="shared" ca="1" si="28"/>
        <v>-1.615412799653082E-2</v>
      </c>
      <c r="Z39" s="11">
        <f t="shared" ca="1" si="29"/>
        <v>-3.4366818840768497E-2</v>
      </c>
      <c r="AA39" s="9"/>
      <c r="AB39" s="11">
        <f t="shared" ca="1" si="30"/>
        <v>-1.5592288729528437E-2</v>
      </c>
      <c r="AC39" s="11">
        <f t="shared" ref="AC39:AC50" ca="1" si="31">(AB39+1)*AC38</f>
        <v>0.98639084281395706</v>
      </c>
    </row>
    <row r="40" spans="1:29" x14ac:dyDescent="0.3">
      <c r="A40" s="2">
        <v>44620</v>
      </c>
      <c r="B40">
        <v>162.09039306640619</v>
      </c>
      <c r="C40">
        <v>290.244140625</v>
      </c>
      <c r="D40">
        <v>24.339204788208011</v>
      </c>
      <c r="F40">
        <f t="shared" si="5"/>
        <v>1.6377525874347043E-3</v>
      </c>
      <c r="G40">
        <f t="shared" si="6"/>
        <v>4.9781219828504142E-3</v>
      </c>
      <c r="H40">
        <f t="shared" si="7"/>
        <v>9.4379249712297497E-3</v>
      </c>
      <c r="O40" s="10" t="s">
        <v>21</v>
      </c>
      <c r="P40" s="8">
        <f t="shared" ca="1" si="25"/>
        <v>-2.4799360049800128</v>
      </c>
      <c r="Q40" s="8">
        <f t="shared" ca="1" si="26"/>
        <v>-1.0447426084856426</v>
      </c>
      <c r="R40" s="8">
        <f t="shared" ca="1" si="26"/>
        <v>-0.38500438733901293</v>
      </c>
      <c r="S40" s="9"/>
      <c r="T40" s="8">
        <f ca="1"/>
        <v>-4.5518801803778826E-2</v>
      </c>
      <c r="U40" s="8">
        <f ca="1"/>
        <v>-4.1247795031910277E-2</v>
      </c>
      <c r="V40" s="8">
        <f ca="1"/>
        <v>-7.3550994873438677E-2</v>
      </c>
      <c r="W40" s="9"/>
      <c r="X40" s="11">
        <f t="shared" ca="1" si="27"/>
        <v>-4.5008754761571415E-2</v>
      </c>
      <c r="Y40" s="11">
        <f t="shared" ca="1" si="28"/>
        <v>-4.0597931304989184E-2</v>
      </c>
      <c r="Z40" s="11">
        <f t="shared" ca="1" si="29"/>
        <v>-7.1053766389130621E-2</v>
      </c>
      <c r="AA40" s="9"/>
      <c r="AB40" s="11">
        <f t="shared" ca="1" si="30"/>
        <v>-5.1940093558522735E-2</v>
      </c>
      <c r="AC40" s="11">
        <f t="shared" ca="1" si="31"/>
        <v>0.93515761015293009</v>
      </c>
    </row>
    <row r="41" spans="1:29" x14ac:dyDescent="0.3">
      <c r="A41" s="2">
        <v>44621</v>
      </c>
      <c r="B41">
        <v>160.2055969238281</v>
      </c>
      <c r="C41">
        <v>286.51397705078119</v>
      </c>
      <c r="D41">
        <v>23.432914733886719</v>
      </c>
      <c r="F41">
        <f t="shared" si="5"/>
        <v>-1.1628055845394392E-2</v>
      </c>
      <c r="G41">
        <f t="shared" si="6"/>
        <v>-1.2851813532519296E-2</v>
      </c>
      <c r="H41">
        <f t="shared" si="7"/>
        <v>-3.7235812024572712E-2</v>
      </c>
      <c r="O41" s="10" t="s">
        <v>20</v>
      </c>
      <c r="P41" s="8">
        <f t="shared" ca="1" si="25"/>
        <v>-0.63574319470995844</v>
      </c>
      <c r="Q41" s="8">
        <f t="shared" ca="1" si="26"/>
        <v>-0.82507214394111739</v>
      </c>
      <c r="R41" s="8">
        <f t="shared" ca="1" si="26"/>
        <v>-1.3080256333638489</v>
      </c>
      <c r="S41" s="9"/>
      <c r="T41" s="8">
        <f ca="1"/>
        <v>-1.1668957755358289E-2</v>
      </c>
      <c r="U41" s="8">
        <f ca="1"/>
        <v>-1.7909452665399554E-2</v>
      </c>
      <c r="V41" s="8">
        <f ca="1"/>
        <v>-5.566480180834954E-2</v>
      </c>
      <c r="W41" s="9"/>
      <c r="X41" s="11">
        <f t="shared" ca="1" si="27"/>
        <v>-1.115891071315088E-2</v>
      </c>
      <c r="Y41" s="11">
        <f t="shared" ca="1" si="28"/>
        <v>-1.7259588938478457E-2</v>
      </c>
      <c r="Z41" s="11">
        <f t="shared" ca="1" si="29"/>
        <v>-5.3167573324041491E-2</v>
      </c>
      <c r="AA41" s="9"/>
      <c r="AB41" s="11">
        <f t="shared" ca="1" si="30"/>
        <v>-2.4981645141483579E-2</v>
      </c>
      <c r="AC41" s="11">
        <f t="shared" ca="1" si="31"/>
        <v>0.91179583458473168</v>
      </c>
    </row>
    <row r="42" spans="1:29" x14ac:dyDescent="0.3">
      <c r="A42" s="2">
        <v>44622</v>
      </c>
      <c r="B42">
        <v>163.50398254394531</v>
      </c>
      <c r="C42">
        <v>291.60406494140619</v>
      </c>
      <c r="D42">
        <v>24.17863655090332</v>
      </c>
      <c r="F42">
        <f t="shared" si="5"/>
        <v>2.0588454357718167E-2</v>
      </c>
      <c r="G42">
        <f t="shared" si="6"/>
        <v>1.7765583176847288E-2</v>
      </c>
      <c r="H42">
        <f t="shared" si="7"/>
        <v>3.1823690116458359E-2</v>
      </c>
      <c r="O42" s="10" t="s">
        <v>18</v>
      </c>
      <c r="P42" s="8">
        <f t="shared" ca="1" si="25"/>
        <v>0.1584045197461677</v>
      </c>
      <c r="Q42" s="8">
        <f t="shared" ca="1" si="26"/>
        <v>1.0118959337727111</v>
      </c>
      <c r="R42" s="8">
        <f t="shared" ca="1" si="26"/>
        <v>0.71943628016868999</v>
      </c>
      <c r="S42" s="9"/>
      <c r="T42" s="8">
        <f ca="1"/>
        <v>2.9074879047964347E-3</v>
      </c>
      <c r="U42" s="8">
        <f ca="1"/>
        <v>1.5076442628530629E-2</v>
      </c>
      <c r="V42" s="8">
        <f ca="1"/>
        <v>3.3058764747759879E-2</v>
      </c>
      <c r="W42" s="9"/>
      <c r="X42" s="11">
        <f t="shared" ca="1" si="27"/>
        <v>3.4175349470038441E-3</v>
      </c>
      <c r="Y42" s="11">
        <f t="shared" ca="1" si="28"/>
        <v>1.5726306355451726E-2</v>
      </c>
      <c r="Z42" s="11">
        <f t="shared" ca="1" si="29"/>
        <v>3.5555993232067928E-2</v>
      </c>
      <c r="AA42" s="9"/>
      <c r="AB42" s="11">
        <f t="shared" ca="1" si="30"/>
        <v>1.5520826714212645E-2</v>
      </c>
      <c r="AC42" s="11">
        <f t="shared" ca="1" si="31"/>
        <v>0.92594765973206217</v>
      </c>
    </row>
    <row r="43" spans="1:29" x14ac:dyDescent="0.3">
      <c r="A43" s="2">
        <v>44623</v>
      </c>
      <c r="B43">
        <v>163.17997741699219</v>
      </c>
      <c r="C43">
        <v>287.45623779296881</v>
      </c>
      <c r="D43">
        <v>23.673505783081051</v>
      </c>
      <c r="F43">
        <f t="shared" si="5"/>
        <v>-1.9816344648733164E-3</v>
      </c>
      <c r="G43">
        <f t="shared" si="6"/>
        <v>-1.4224174650208754E-2</v>
      </c>
      <c r="H43">
        <f t="shared" si="7"/>
        <v>-2.0891615073447833E-2</v>
      </c>
      <c r="O43" s="10" t="s">
        <v>16</v>
      </c>
      <c r="P43" s="8">
        <f t="shared" ca="1" si="25"/>
        <v>4.9368770855495098E-2</v>
      </c>
      <c r="Q43" s="8">
        <f t="shared" ca="1" si="26"/>
        <v>0.46584843729433922</v>
      </c>
      <c r="R43" s="8">
        <f t="shared" ca="1" si="26"/>
        <v>-1.494209333303729</v>
      </c>
      <c r="S43" s="9"/>
      <c r="T43" s="8">
        <f ca="1"/>
        <v>9.0615535697485285E-4</v>
      </c>
      <c r="U43" s="8">
        <f ca="1"/>
        <v>6.6796009813429426E-3</v>
      </c>
      <c r="V43" s="8">
        <f ca="1"/>
        <v>-3.1130313021072949E-2</v>
      </c>
      <c r="W43" s="9"/>
      <c r="X43" s="11">
        <f t="shared" ca="1" si="27"/>
        <v>1.416202399182262E-3</v>
      </c>
      <c r="Y43" s="11">
        <f t="shared" ca="1" si="28"/>
        <v>7.3294647082640385E-3</v>
      </c>
      <c r="Z43" s="11">
        <f t="shared" ca="1" si="29"/>
        <v>-2.86330845367649E-2</v>
      </c>
      <c r="AA43" s="9"/>
      <c r="AB43" s="11">
        <f t="shared" ca="1" si="30"/>
        <v>-6.4159312197855315E-3</v>
      </c>
      <c r="AC43" s="11">
        <f t="shared" ca="1" si="31"/>
        <v>0.92000684323409987</v>
      </c>
    </row>
    <row r="44" spans="1:29" x14ac:dyDescent="0.3">
      <c r="A44" s="2">
        <v>44624</v>
      </c>
      <c r="B44">
        <v>160.17616271972659</v>
      </c>
      <c r="C44">
        <v>281.56951904296881</v>
      </c>
      <c r="D44">
        <v>22.896833419799801</v>
      </c>
      <c r="F44">
        <f t="shared" si="5"/>
        <v>-1.8407985739510302E-2</v>
      </c>
      <c r="G44">
        <f t="shared" si="6"/>
        <v>-2.0478660665696591E-2</v>
      </c>
      <c r="H44">
        <f t="shared" si="7"/>
        <v>-3.2807661459094972E-2</v>
      </c>
      <c r="O44" s="10" t="s">
        <v>22</v>
      </c>
      <c r="P44" s="8">
        <f t="shared" ca="1" si="25"/>
        <v>0.26864078029514216</v>
      </c>
      <c r="Q44" s="8">
        <f t="shared" ca="1" si="26"/>
        <v>2.1185058041941849</v>
      </c>
      <c r="R44" s="8">
        <f t="shared" ca="1" si="26"/>
        <v>0.23231277624646035</v>
      </c>
      <c r="S44" s="9"/>
      <c r="T44" s="8">
        <f ca="1"/>
        <v>4.9308556390613894E-3</v>
      </c>
      <c r="U44" s="8">
        <f ca="1"/>
        <v>3.0865617739789304E-2</v>
      </c>
      <c r="V44" s="8">
        <f ca="1"/>
        <v>3.5893033260884104E-2</v>
      </c>
      <c r="W44" s="9"/>
      <c r="X44" s="11">
        <f t="shared" ca="1" si="27"/>
        <v>5.4409026812687984E-3</v>
      </c>
      <c r="Y44" s="11">
        <f t="shared" ca="1" si="28"/>
        <v>3.1515481466710397E-2</v>
      </c>
      <c r="Z44" s="11">
        <f t="shared" ca="1" si="29"/>
        <v>3.8390261745192153E-2</v>
      </c>
      <c r="AA44" s="9"/>
      <c r="AB44" s="11">
        <f t="shared" ca="1" si="30"/>
        <v>2.0540626157534124E-2</v>
      </c>
      <c r="AC44" s="11">
        <f t="shared" ca="1" si="31"/>
        <v>0.93890435986334453</v>
      </c>
    </row>
    <row r="45" spans="1:29" x14ac:dyDescent="0.3">
      <c r="A45" s="2">
        <v>44627</v>
      </c>
      <c r="B45">
        <v>156.37718200683591</v>
      </c>
      <c r="C45">
        <v>270.93270874023438</v>
      </c>
      <c r="D45">
        <v>21.315536499023441</v>
      </c>
      <c r="F45">
        <f t="shared" si="5"/>
        <v>-2.3717516067219502E-2</v>
      </c>
      <c r="G45">
        <f t="shared" si="6"/>
        <v>-3.7776852902572933E-2</v>
      </c>
      <c r="H45">
        <f t="shared" si="7"/>
        <v>-6.9061817054971053E-2</v>
      </c>
      <c r="O45" s="10" t="s">
        <v>19</v>
      </c>
      <c r="P45" s="8">
        <f t="shared" ca="1" si="25"/>
        <v>0.66968457434535744</v>
      </c>
      <c r="Q45" s="8">
        <f t="shared" ca="1" si="26"/>
        <v>-0.52139434603267287</v>
      </c>
      <c r="R45" s="8">
        <f t="shared" ca="1" si="26"/>
        <v>-0.61717600244130755</v>
      </c>
      <c r="S45" s="9"/>
      <c r="T45" s="8">
        <f ca="1"/>
        <v>1.2291945981452853E-2</v>
      </c>
      <c r="U45" s="8">
        <f ca="1"/>
        <v>5.6140599568481418E-4</v>
      </c>
      <c r="V45" s="8">
        <f ca="1"/>
        <v>-7.5253230297263676E-3</v>
      </c>
      <c r="W45" s="9"/>
      <c r="X45" s="11">
        <f t="shared" ca="1" si="27"/>
        <v>1.2801993023660262E-2</v>
      </c>
      <c r="Y45" s="11">
        <f t="shared" ca="1" si="28"/>
        <v>1.2112697226059105E-3</v>
      </c>
      <c r="Z45" s="11">
        <f t="shared" ca="1" si="29"/>
        <v>-5.0280945454183176E-3</v>
      </c>
      <c r="AA45" s="9"/>
      <c r="AB45" s="11">
        <f t="shared" ca="1" si="30"/>
        <v>5.1348220927258182E-3</v>
      </c>
      <c r="AC45" s="11">
        <f t="shared" ca="1" si="31"/>
        <v>0.94372546671332747</v>
      </c>
    </row>
    <row r="46" spans="1:29" x14ac:dyDescent="0.3">
      <c r="A46" s="2">
        <v>44628</v>
      </c>
      <c r="B46">
        <v>154.55126953125</v>
      </c>
      <c r="C46">
        <v>267.96017456054688</v>
      </c>
      <c r="D46">
        <v>21.477260589599609</v>
      </c>
      <c r="F46">
        <f t="shared" si="5"/>
        <v>-1.1676335716972353E-2</v>
      </c>
      <c r="G46">
        <f t="shared" si="6"/>
        <v>-1.0971485109749213E-2</v>
      </c>
      <c r="H46">
        <f t="shared" si="7"/>
        <v>7.5871461449528166E-3</v>
      </c>
      <c r="O46" s="10" t="s">
        <v>23</v>
      </c>
      <c r="P46" s="8">
        <f t="shared" ca="1" si="25"/>
        <v>0.73732084154067579</v>
      </c>
      <c r="Q46" s="8">
        <f t="shared" ca="1" si="26"/>
        <v>-0.73648034132148676</v>
      </c>
      <c r="R46" s="8">
        <f t="shared" ca="1" si="26"/>
        <v>-1.3721793123976807</v>
      </c>
      <c r="S46" s="9"/>
      <c r="T46" s="8">
        <f ca="1"/>
        <v>1.3533398113696861E-2</v>
      </c>
      <c r="U46" s="8">
        <f ca="1"/>
        <v>-1.5200139931046009E-3</v>
      </c>
      <c r="V46" s="8">
        <f ca="1"/>
        <v>-2.7560381977457082E-2</v>
      </c>
      <c r="W46" s="9"/>
      <c r="X46" s="11">
        <f t="shared" ca="1" si="27"/>
        <v>1.404344515590427E-2</v>
      </c>
      <c r="Y46" s="11">
        <f t="shared" ca="1" si="28"/>
        <v>-8.7015026618350458E-4</v>
      </c>
      <c r="Z46" s="11">
        <f t="shared" ca="1" si="29"/>
        <v>-2.5063153493149033E-2</v>
      </c>
      <c r="AA46" s="9"/>
      <c r="AB46" s="11">
        <f t="shared" ca="1" si="30"/>
        <v>-6.7125352322927514E-4</v>
      </c>
      <c r="AC46" s="11">
        <f t="shared" ca="1" si="31"/>
        <v>0.94309198766883495</v>
      </c>
    </row>
    <row r="47" spans="1:29" x14ac:dyDescent="0.3">
      <c r="A47" s="2">
        <v>44629</v>
      </c>
      <c r="B47">
        <v>159.960205078125</v>
      </c>
      <c r="C47">
        <v>280.2484130859375</v>
      </c>
      <c r="D47">
        <v>22.974697113037109</v>
      </c>
      <c r="F47">
        <f t="shared" si="5"/>
        <v>3.4997677879192945E-2</v>
      </c>
      <c r="G47">
        <f t="shared" si="6"/>
        <v>4.5858450964003428E-2</v>
      </c>
      <c r="H47">
        <f t="shared" si="7"/>
        <v>6.9721951605068E-2</v>
      </c>
      <c r="O47" s="10" t="s">
        <v>24</v>
      </c>
      <c r="P47" s="8">
        <f t="shared" ca="1" si="25"/>
        <v>-0.32146659778631242</v>
      </c>
      <c r="Q47" s="8">
        <f t="shared" ca="1" si="26"/>
        <v>0.96042840572530319</v>
      </c>
      <c r="R47" s="8">
        <f t="shared" ca="1" si="26"/>
        <v>0.78755520405998514</v>
      </c>
      <c r="S47" s="9"/>
      <c r="T47" s="8">
        <f ca="1"/>
        <v>-5.9004644965780784E-3</v>
      </c>
      <c r="U47" s="8">
        <f ca="1"/>
        <v>9.0785817525706799E-3</v>
      </c>
      <c r="V47" s="8">
        <f ca="1"/>
        <v>2.4147984615988844E-2</v>
      </c>
      <c r="W47" s="9"/>
      <c r="X47" s="11">
        <f t="shared" ca="1" si="27"/>
        <v>-5.3904174543706693E-3</v>
      </c>
      <c r="Y47" s="11">
        <f t="shared" ca="1" si="28"/>
        <v>9.7284454794917766E-3</v>
      </c>
      <c r="Z47" s="11">
        <f t="shared" ca="1" si="29"/>
        <v>2.6645213100296893E-2</v>
      </c>
      <c r="AA47" s="9"/>
      <c r="AB47" s="11">
        <f t="shared" ca="1" si="30"/>
        <v>7.2440442988020879E-3</v>
      </c>
      <c r="AC47" s="11">
        <f t="shared" ca="1" si="31"/>
        <v>0.94992378780535325</v>
      </c>
    </row>
    <row r="48" spans="1:29" x14ac:dyDescent="0.3">
      <c r="A48" s="2">
        <v>44630</v>
      </c>
      <c r="B48">
        <v>155.6114807128906</v>
      </c>
      <c r="C48">
        <v>277.42160034179688</v>
      </c>
      <c r="D48">
        <v>22.619308471679691</v>
      </c>
      <c r="F48">
        <f t="shared" si="5"/>
        <v>-2.7186289009260012E-2</v>
      </c>
      <c r="G48">
        <f t="shared" si="6"/>
        <v>-1.0086810886860587E-2</v>
      </c>
      <c r="H48">
        <f t="shared" si="7"/>
        <v>-1.5468697567975864E-2</v>
      </c>
      <c r="O48" s="10" t="s">
        <v>25</v>
      </c>
      <c r="P48" s="8">
        <f t="shared" ca="1" si="25"/>
        <v>-0.8244899464904103</v>
      </c>
      <c r="Q48" s="8">
        <f t="shared" ca="1" si="26"/>
        <v>-0.14258756104014417</v>
      </c>
      <c r="R48" s="8">
        <f t="shared" ca="1" si="26"/>
        <v>0.82866264686825108</v>
      </c>
      <c r="S48" s="9"/>
      <c r="T48" s="8">
        <f ca="1"/>
        <v>-1.513337214675734E-2</v>
      </c>
      <c r="U48" s="8">
        <f ca="1"/>
        <v>-1.1018140797062306E-2</v>
      </c>
      <c r="V48" s="8">
        <f ca="1"/>
        <v>1.9422020551701849E-3</v>
      </c>
      <c r="W48" s="9"/>
      <c r="X48" s="11">
        <f t="shared" ca="1" si="27"/>
        <v>-1.4623325104549931E-2</v>
      </c>
      <c r="Y48" s="11">
        <f t="shared" ca="1" si="28"/>
        <v>-1.0368277070141209E-2</v>
      </c>
      <c r="Z48" s="11">
        <f t="shared" ca="1" si="29"/>
        <v>4.4394305394782349E-3</v>
      </c>
      <c r="AA48" s="9"/>
      <c r="AB48" s="11">
        <f t="shared" ca="1" si="30"/>
        <v>-8.0534888044597377E-3</v>
      </c>
      <c r="AC48" s="11">
        <f t="shared" ca="1" si="31"/>
        <v>0.94227358721517285</v>
      </c>
    </row>
    <row r="49" spans="1:29" x14ac:dyDescent="0.3">
      <c r="A49" s="2">
        <v>44631</v>
      </c>
      <c r="B49">
        <v>151.89105224609381</v>
      </c>
      <c r="C49">
        <v>272.0595703125</v>
      </c>
      <c r="D49">
        <v>22.062261581420898</v>
      </c>
      <c r="F49">
        <f t="shared" si="5"/>
        <v>-2.3908444606739021E-2</v>
      </c>
      <c r="G49">
        <f t="shared" si="6"/>
        <v>-1.932809133351765E-2</v>
      </c>
      <c r="H49">
        <f t="shared" si="7"/>
        <v>-2.4627052191106502E-2</v>
      </c>
      <c r="O49" s="10" t="s">
        <v>26</v>
      </c>
      <c r="P49" s="8">
        <f t="shared" ca="1" si="25"/>
        <v>0.59646993202321708</v>
      </c>
      <c r="Q49" s="8">
        <f t="shared" ca="1" si="26"/>
        <v>0.21479253975851376</v>
      </c>
      <c r="R49" s="8">
        <f t="shared" ca="1" si="26"/>
        <v>-0.93163761270143719</v>
      </c>
      <c r="S49" s="9"/>
      <c r="T49" s="8">
        <f ca="1"/>
        <v>1.0948103726530262E-2</v>
      </c>
      <c r="U49" s="8">
        <f ca="1"/>
        <v>9.4405459902126773E-3</v>
      </c>
      <c r="V49" s="8">
        <f ca="1"/>
        <v>-8.461103347641696E-3</v>
      </c>
      <c r="W49" s="9"/>
      <c r="X49" s="11">
        <f t="shared" ca="1" si="27"/>
        <v>1.1458150768737671E-2</v>
      </c>
      <c r="Y49" s="11">
        <f t="shared" ca="1" si="28"/>
        <v>1.0090409717133774E-2</v>
      </c>
      <c r="Z49" s="11">
        <f t="shared" ca="1" si="29"/>
        <v>-5.963874863333646E-3</v>
      </c>
      <c r="AA49" s="9"/>
      <c r="AB49" s="11">
        <f t="shared" ca="1" si="30"/>
        <v>5.9579948687954968E-3</v>
      </c>
      <c r="AC49" s="11">
        <f t="shared" ca="1" si="31"/>
        <v>0.94788764841280249</v>
      </c>
    </row>
    <row r="50" spans="1:29" x14ac:dyDescent="0.3">
      <c r="A50" s="2">
        <v>44634</v>
      </c>
      <c r="B50">
        <v>147.8564147949219</v>
      </c>
      <c r="C50">
        <v>268.53341674804688</v>
      </c>
      <c r="D50">
        <v>21.293571472167969</v>
      </c>
      <c r="F50">
        <f t="shared" si="5"/>
        <v>-2.6562706568356576E-2</v>
      </c>
      <c r="G50">
        <f t="shared" si="6"/>
        <v>-1.2960961308594365E-2</v>
      </c>
      <c r="H50">
        <f t="shared" si="7"/>
        <v>-3.4841854558567142E-2</v>
      </c>
      <c r="O50" s="10" t="s">
        <v>27</v>
      </c>
      <c r="P50" s="8">
        <f t="shared" ca="1" si="25"/>
        <v>1.3472820550622713</v>
      </c>
      <c r="Q50" s="8">
        <f t="shared" ca="1" si="26"/>
        <v>1.2529033015873545</v>
      </c>
      <c r="R50" s="8">
        <f t="shared" ca="1" si="26"/>
        <v>-0.38315071714483806</v>
      </c>
      <c r="S50" s="9"/>
      <c r="T50" s="8">
        <f ca="1"/>
        <v>2.4729132007848577E-2</v>
      </c>
      <c r="U50" s="8">
        <f ca="1"/>
        <v>3.1430132242424004E-2</v>
      </c>
      <c r="V50" s="8">
        <f ca="1"/>
        <v>3.298557205318943E-2</v>
      </c>
      <c r="W50" s="9"/>
      <c r="X50" s="11">
        <f t="shared" ca="1" si="27"/>
        <v>2.5239179050055988E-2</v>
      </c>
      <c r="Y50" s="11">
        <f t="shared" ca="1" si="28"/>
        <v>3.2079995969345097E-2</v>
      </c>
      <c r="Z50" s="11">
        <f t="shared" ca="1" si="29"/>
        <v>3.5482800537497479E-2</v>
      </c>
      <c r="AA50" s="9"/>
      <c r="AB50" s="11">
        <f t="shared" ca="1" si="30"/>
        <v>2.9680428880146256E-2</v>
      </c>
      <c r="AC50" s="11">
        <f t="shared" ca="1" si="31"/>
        <v>0.97602136034788767</v>
      </c>
    </row>
    <row r="51" spans="1:29" x14ac:dyDescent="0.3">
      <c r="A51" s="2">
        <v>44635</v>
      </c>
      <c r="B51">
        <v>152.24440002441409</v>
      </c>
      <c r="C51">
        <v>278.93704223632813</v>
      </c>
      <c r="D51">
        <v>22.933769226074219</v>
      </c>
      <c r="F51">
        <f t="shared" si="5"/>
        <v>2.9677340922802387E-2</v>
      </c>
      <c r="G51">
        <f t="shared" si="6"/>
        <v>3.8742386754951008E-2</v>
      </c>
      <c r="H51">
        <f t="shared" si="7"/>
        <v>7.7027837065759108E-2</v>
      </c>
    </row>
    <row r="52" spans="1:29" x14ac:dyDescent="0.3">
      <c r="A52" s="2">
        <v>44636</v>
      </c>
      <c r="B52">
        <v>156.66184997558591</v>
      </c>
      <c r="C52">
        <v>285.969970703125</v>
      </c>
      <c r="D52">
        <v>24.454166412353519</v>
      </c>
      <c r="F52">
        <f t="shared" si="5"/>
        <v>2.9015516829935528E-2</v>
      </c>
      <c r="G52">
        <f t="shared" si="6"/>
        <v>2.5213318426307252E-2</v>
      </c>
      <c r="H52">
        <f t="shared" si="7"/>
        <v>6.6295128868337327E-2</v>
      </c>
      <c r="O52" s="15" t="s">
        <v>40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7"/>
    </row>
    <row r="53" spans="1:29" x14ac:dyDescent="0.3">
      <c r="A53" s="2">
        <v>44637</v>
      </c>
      <c r="B53">
        <v>157.67291259765619</v>
      </c>
      <c r="C53">
        <v>286.77615356445313</v>
      </c>
      <c r="D53">
        <v>24.72370719909668</v>
      </c>
      <c r="F53">
        <f t="shared" si="5"/>
        <v>6.4537896254119875E-3</v>
      </c>
      <c r="G53">
        <f t="shared" si="6"/>
        <v>2.8191171938296566E-3</v>
      </c>
      <c r="H53">
        <f t="shared" si="7"/>
        <v>1.1022284799983906E-2</v>
      </c>
      <c r="O53" s="9"/>
      <c r="P53" s="10" t="s">
        <v>28</v>
      </c>
      <c r="Q53" s="10" t="s">
        <v>29</v>
      </c>
      <c r="R53" s="10" t="s">
        <v>30</v>
      </c>
      <c r="S53" s="12"/>
      <c r="T53" s="10" t="s">
        <v>31</v>
      </c>
      <c r="U53" s="10" t="s">
        <v>32</v>
      </c>
      <c r="V53" s="10" t="s">
        <v>33</v>
      </c>
      <c r="W53" s="12"/>
      <c r="X53" s="10" t="s">
        <v>34</v>
      </c>
      <c r="Y53" s="10" t="s">
        <v>35</v>
      </c>
      <c r="Z53" s="10" t="s">
        <v>36</v>
      </c>
      <c r="AA53" s="12"/>
      <c r="AB53" s="10" t="s">
        <v>37</v>
      </c>
      <c r="AC53" s="10" t="s">
        <v>47</v>
      </c>
    </row>
    <row r="54" spans="1:29" x14ac:dyDescent="0.3">
      <c r="A54" s="2">
        <v>44638</v>
      </c>
      <c r="B54">
        <v>160.9712829589844</v>
      </c>
      <c r="C54">
        <v>291.837158203125</v>
      </c>
      <c r="D54">
        <v>26.40782356262207</v>
      </c>
      <c r="F54">
        <f t="shared" si="5"/>
        <v>2.0919067879115572E-2</v>
      </c>
      <c r="G54">
        <f t="shared" si="6"/>
        <v>1.7647927053092261E-2</v>
      </c>
      <c r="H54">
        <f t="shared" si="7"/>
        <v>6.8117469195191127E-2</v>
      </c>
      <c r="O54" s="10" t="s">
        <v>13</v>
      </c>
      <c r="P54" s="8">
        <f t="shared" ref="P54:P67" ca="1" si="32">_xlfn.NORM.INV(RAND(),0,1)</f>
        <v>-0.40902240627852798</v>
      </c>
      <c r="Q54" s="8">
        <f t="shared" ref="Q54:R67" ca="1" si="33">_xlfn.NORM.INV(RAND(),0,1)</f>
        <v>0.37411291342807901</v>
      </c>
      <c r="R54" s="8">
        <f t="shared" ca="1" si="33"/>
        <v>-0.22099356968151082</v>
      </c>
      <c r="S54" s="9"/>
      <c r="T54" s="8">
        <f t="array" aca="1" ref="T54:V67" ca="1">MMULT(P54:R67,TRANSPOSE($K$11:$M$13))</f>
        <v>-7.5075364071126791E-3</v>
      </c>
      <c r="U54" s="8">
        <f ca="1"/>
        <v>3.8981750247371692E-4</v>
      </c>
      <c r="V54" s="8">
        <f ca="1"/>
        <v>-9.782884492523819E-3</v>
      </c>
      <c r="W54" s="9"/>
      <c r="X54" s="11">
        <f ca="1">T54+$K$2</f>
        <v>-6.99748936490527E-3</v>
      </c>
      <c r="Y54" s="11">
        <f ca="1">U54+$L$2</f>
        <v>1.0396812293948132E-3</v>
      </c>
      <c r="Z54" s="11">
        <f ca="1">V54+$M$2</f>
        <v>-7.2856560082157689E-3</v>
      </c>
      <c r="AA54" s="9"/>
      <c r="AB54" s="11">
        <f ca="1">SUMPRODUCT(X54:Z54,$K$3:$M$3)</f>
        <v>-5.4765052390384032E-3</v>
      </c>
      <c r="AC54" s="11">
        <f ca="1">AB54 + 1</f>
        <v>0.99452349476096158</v>
      </c>
    </row>
    <row r="55" spans="1:29" x14ac:dyDescent="0.3">
      <c r="A55" s="2">
        <v>44641</v>
      </c>
      <c r="B55">
        <v>162.3456115722656</v>
      </c>
      <c r="C55">
        <v>290.60354614257813</v>
      </c>
      <c r="D55">
        <v>26.688344955444339</v>
      </c>
      <c r="F55">
        <f t="shared" si="5"/>
        <v>8.5377254129941349E-3</v>
      </c>
      <c r="G55">
        <f t="shared" si="6"/>
        <v>-4.2270561711276189E-3</v>
      </c>
      <c r="H55">
        <f t="shared" si="7"/>
        <v>1.0622662339327515E-2</v>
      </c>
      <c r="O55" s="10" t="s">
        <v>15</v>
      </c>
      <c r="P55" s="8">
        <f t="shared" ca="1" si="32"/>
        <v>3.3260886224726761E-2</v>
      </c>
      <c r="Q55" s="8">
        <f t="shared" ca="1" si="33"/>
        <v>0.98724434059378807</v>
      </c>
      <c r="R55" s="8">
        <f t="shared" ca="1" si="33"/>
        <v>0.47923817867505447</v>
      </c>
      <c r="S55" s="9"/>
      <c r="T55" s="8">
        <f ca="1"/>
        <v>6.1049788576845836E-4</v>
      </c>
      <c r="U55" s="8">
        <f ca="1"/>
        <v>1.3364463058240557E-2</v>
      </c>
      <c r="V55" s="8">
        <f ca="1"/>
        <v>2.4124967259273766E-2</v>
      </c>
      <c r="W55" s="9"/>
      <c r="X55" s="11">
        <f t="shared" ref="X55:X67" ca="1" si="34">T55+$K$2</f>
        <v>1.1205449279758676E-3</v>
      </c>
      <c r="Y55" s="11">
        <f t="shared" ref="Y55:Y67" ca="1" si="35">U55+$L$2</f>
        <v>1.4014326785161653E-2</v>
      </c>
      <c r="Z55" s="11">
        <f t="shared" ref="Z55:Z67" ca="1" si="36">V55+$M$2</f>
        <v>2.6622195743581815E-2</v>
      </c>
      <c r="AA55" s="9"/>
      <c r="AB55" s="11">
        <f t="shared" ref="AB55:AB67" ca="1" si="37">SUMPRODUCT(X55:Z55,$K$3:$M$3)</f>
        <v>1.1349796544094808E-2</v>
      </c>
      <c r="AC55" s="11">
        <f ca="1">(AB55+1)*AC54</f>
        <v>1.0058111340848206</v>
      </c>
    </row>
    <row r="56" spans="1:29" x14ac:dyDescent="0.3">
      <c r="A56" s="2">
        <v>44642</v>
      </c>
      <c r="B56">
        <v>165.72251892089841</v>
      </c>
      <c r="C56">
        <v>295.36334228515619</v>
      </c>
      <c r="D56">
        <v>26.478708267211911</v>
      </c>
      <c r="F56">
        <f t="shared" si="5"/>
        <v>2.0800730712265958E-2</v>
      </c>
      <c r="G56">
        <f t="shared" si="6"/>
        <v>1.6379002272197907E-2</v>
      </c>
      <c r="H56">
        <f t="shared" si="7"/>
        <v>-7.8549902057400978E-3</v>
      </c>
      <c r="O56" s="10" t="s">
        <v>17</v>
      </c>
      <c r="P56" s="8">
        <f t="shared" ca="1" si="32"/>
        <v>0.2358309888274831</v>
      </c>
      <c r="Q56" s="8">
        <f t="shared" ca="1" si="33"/>
        <v>0.16123973558909538</v>
      </c>
      <c r="R56" s="8">
        <f t="shared" ca="1" si="33"/>
        <v>0.32915231233455844</v>
      </c>
      <c r="S56" s="9"/>
      <c r="T56" s="8">
        <f ca="1"/>
        <v>4.3286375205129138E-3</v>
      </c>
      <c r="U56" s="8">
        <f ca="1"/>
        <v>4.7371702844767128E-3</v>
      </c>
      <c r="V56" s="8">
        <f ca="1"/>
        <v>1.5057513285752678E-2</v>
      </c>
      <c r="W56" s="9"/>
      <c r="X56" s="11">
        <f t="shared" ca="1" si="34"/>
        <v>4.8386845627203228E-3</v>
      </c>
      <c r="Y56" s="11">
        <f t="shared" ca="1" si="35"/>
        <v>5.3870340113978087E-3</v>
      </c>
      <c r="Z56" s="11">
        <f t="shared" ca="1" si="36"/>
        <v>1.7554741770060729E-2</v>
      </c>
      <c r="AA56" s="9"/>
      <c r="AB56" s="11">
        <f t="shared" ca="1" si="37"/>
        <v>8.7631716146579428E-3</v>
      </c>
      <c r="AC56" s="11">
        <f t="shared" ref="AC56:AC67" ca="1" si="38">(AB56+1)*AC55</f>
        <v>1.0146252296647396</v>
      </c>
    </row>
    <row r="57" spans="1:29" x14ac:dyDescent="0.3">
      <c r="A57" s="2">
        <v>44643</v>
      </c>
      <c r="B57">
        <v>167.08702087402341</v>
      </c>
      <c r="C57">
        <v>290.92404174804688</v>
      </c>
      <c r="D57">
        <v>25.5902214050293</v>
      </c>
      <c r="F57">
        <f t="shared" si="5"/>
        <v>8.2336544364034481E-3</v>
      </c>
      <c r="G57">
        <f t="shared" si="6"/>
        <v>-1.502996445924365E-2</v>
      </c>
      <c r="H57">
        <f t="shared" si="7"/>
        <v>-3.3554766086637544E-2</v>
      </c>
      <c r="O57" s="10" t="s">
        <v>21</v>
      </c>
      <c r="P57" s="8">
        <f t="shared" ca="1" si="32"/>
        <v>-0.64917822256466784</v>
      </c>
      <c r="Q57" s="8">
        <f t="shared" ca="1" si="33"/>
        <v>0.12494684309634513</v>
      </c>
      <c r="R57" s="8">
        <f t="shared" ca="1" si="33"/>
        <v>-1.1113499197537304</v>
      </c>
      <c r="S57" s="9"/>
      <c r="T57" s="8">
        <f ca="1"/>
        <v>-1.1915555396958195E-2</v>
      </c>
      <c r="U57" s="8">
        <f ca="1"/>
        <v>-5.5527302249001875E-3</v>
      </c>
      <c r="V57" s="8">
        <f ca="1"/>
        <v>-4.0043587547798395E-2</v>
      </c>
      <c r="W57" s="9"/>
      <c r="X57" s="11">
        <f t="shared" ca="1" si="34"/>
        <v>-1.1405508354750786E-2</v>
      </c>
      <c r="Y57" s="11">
        <f t="shared" ca="1" si="35"/>
        <v>-4.9028664979790908E-3</v>
      </c>
      <c r="Z57" s="11">
        <f t="shared" ca="1" si="36"/>
        <v>-3.7546359063490346E-2</v>
      </c>
      <c r="AA57" s="9"/>
      <c r="AB57" s="11">
        <f t="shared" ca="1" si="37"/>
        <v>-1.7947235196018315E-2</v>
      </c>
      <c r="AC57" s="11">
        <f t="shared" ca="1" si="38"/>
        <v>0.99641551203213241</v>
      </c>
    </row>
    <row r="58" spans="1:29" x14ac:dyDescent="0.3">
      <c r="A58" s="2">
        <v>44644</v>
      </c>
      <c r="B58">
        <v>170.87615966796881</v>
      </c>
      <c r="C58">
        <v>295.40228271484381</v>
      </c>
      <c r="D58">
        <v>28.1019287109375</v>
      </c>
      <c r="F58">
        <f t="shared" si="5"/>
        <v>2.26776369231112E-2</v>
      </c>
      <c r="G58">
        <f t="shared" si="6"/>
        <v>1.539316221474496E-2</v>
      </c>
      <c r="H58">
        <f t="shared" si="7"/>
        <v>9.8151058021505477E-2</v>
      </c>
      <c r="O58" s="10" t="s">
        <v>20</v>
      </c>
      <c r="P58" s="8">
        <f t="shared" ca="1" si="32"/>
        <v>-0.94214378020205969</v>
      </c>
      <c r="Q58" s="8">
        <f t="shared" ca="1" si="33"/>
        <v>0.31448832507500424</v>
      </c>
      <c r="R58" s="8">
        <f t="shared" ca="1" si="33"/>
        <v>1.9830874034645507E-2</v>
      </c>
      <c r="S58" s="9"/>
      <c r="T58" s="8">
        <f ca="1"/>
        <v>-1.7292888169517968E-2</v>
      </c>
      <c r="U58" s="8">
        <f ca="1"/>
        <v>-6.305808798159819E-3</v>
      </c>
      <c r="V58" s="8">
        <f ca="1"/>
        <v>-1.5561953296133907E-2</v>
      </c>
      <c r="W58" s="9"/>
      <c r="X58" s="11">
        <f t="shared" ca="1" si="34"/>
        <v>-1.6782841127310558E-2</v>
      </c>
      <c r="Y58" s="11">
        <f t="shared" ca="1" si="35"/>
        <v>-5.6559450712387223E-3</v>
      </c>
      <c r="Z58" s="11">
        <f t="shared" ca="1" si="36"/>
        <v>-1.3064724811825856E-2</v>
      </c>
      <c r="AA58" s="9"/>
      <c r="AB58" s="11">
        <f t="shared" ca="1" si="37"/>
        <v>-1.3442027021450781E-2</v>
      </c>
      <c r="AC58" s="11">
        <f t="shared" ca="1" si="38"/>
        <v>0.98302166779480371</v>
      </c>
    </row>
    <row r="59" spans="1:29" x14ac:dyDescent="0.3">
      <c r="A59" s="2">
        <v>44645</v>
      </c>
      <c r="B59">
        <v>171.51426696777341</v>
      </c>
      <c r="C59">
        <v>294.99420166015619</v>
      </c>
      <c r="D59">
        <v>27.644706726074219</v>
      </c>
      <c r="F59">
        <f t="shared" si="5"/>
        <v>3.7343260817923607E-3</v>
      </c>
      <c r="G59">
        <f t="shared" si="6"/>
        <v>-1.3814417780974031E-3</v>
      </c>
      <c r="H59">
        <f t="shared" si="7"/>
        <v>-1.6270128273627282E-2</v>
      </c>
      <c r="O59" s="10" t="s">
        <v>18</v>
      </c>
      <c r="P59" s="8">
        <f t="shared" ca="1" si="32"/>
        <v>-9.3470880513068358E-2</v>
      </c>
      <c r="Q59" s="8">
        <f t="shared" ca="1" si="33"/>
        <v>-0.54987315994051678</v>
      </c>
      <c r="R59" s="8">
        <f t="shared" ca="1" si="33"/>
        <v>-1.0916641613540992</v>
      </c>
      <c r="S59" s="9"/>
      <c r="T59" s="8">
        <f ca="1"/>
        <v>-1.7156420471960293E-3</v>
      </c>
      <c r="U59" s="8">
        <f ca="1"/>
        <v>-8.2746324657625228E-3</v>
      </c>
      <c r="V59" s="8">
        <f ca="1"/>
        <v>-3.5722004227549398E-2</v>
      </c>
      <c r="W59" s="9"/>
      <c r="X59" s="11">
        <f t="shared" ca="1" si="34"/>
        <v>-1.20559500498862E-3</v>
      </c>
      <c r="Y59" s="11">
        <f t="shared" ca="1" si="35"/>
        <v>-7.6247687388414261E-3</v>
      </c>
      <c r="Z59" s="11">
        <f t="shared" ca="1" si="36"/>
        <v>-3.3224775743241348E-2</v>
      </c>
      <c r="AA59" s="9"/>
      <c r="AB59" s="11">
        <f t="shared" ca="1" si="37"/>
        <v>-1.2095183973234998E-2</v>
      </c>
      <c r="AC59" s="11">
        <f t="shared" ca="1" si="38"/>
        <v>0.97113183987314933</v>
      </c>
    </row>
    <row r="60" spans="1:29" x14ac:dyDescent="0.3">
      <c r="A60" s="2">
        <v>44648</v>
      </c>
      <c r="B60">
        <v>172.3780822753906</v>
      </c>
      <c r="C60">
        <v>301.81344604492188</v>
      </c>
      <c r="D60">
        <v>28.170808792114261</v>
      </c>
      <c r="F60">
        <f t="shared" si="5"/>
        <v>5.036404976033193E-3</v>
      </c>
      <c r="G60">
        <f t="shared" si="6"/>
        <v>2.3116537024757244E-2</v>
      </c>
      <c r="H60">
        <f t="shared" si="7"/>
        <v>1.9030842730692665E-2</v>
      </c>
      <c r="O60" s="10" t="s">
        <v>16</v>
      </c>
      <c r="P60" s="8">
        <f t="shared" ca="1" si="32"/>
        <v>-2.6523466091376204</v>
      </c>
      <c r="Q60" s="8">
        <f t="shared" ca="1" si="33"/>
        <v>-0.58283916034042205</v>
      </c>
      <c r="R60" s="8">
        <f t="shared" ca="1" si="33"/>
        <v>-1.8406937640895282</v>
      </c>
      <c r="S60" s="9"/>
      <c r="T60" s="8">
        <f ca="1"/>
        <v>-4.8683368995738753E-2</v>
      </c>
      <c r="U60" s="8">
        <f ca="1"/>
        <v>-3.7079006800108866E-2</v>
      </c>
      <c r="V60" s="8">
        <f ca="1"/>
        <v>-0.10839382501944728</v>
      </c>
      <c r="W60" s="9"/>
      <c r="X60" s="11">
        <f t="shared" ca="1" si="34"/>
        <v>-4.8173321953531342E-2</v>
      </c>
      <c r="Y60" s="11">
        <f t="shared" ca="1" si="35"/>
        <v>-3.6429143073187772E-2</v>
      </c>
      <c r="Z60" s="11">
        <f t="shared" ca="1" si="36"/>
        <v>-0.10589659653513922</v>
      </c>
      <c r="AA60" s="9"/>
      <c r="AB60" s="11">
        <f t="shared" ca="1" si="37"/>
        <v>-6.3141468551944996E-2</v>
      </c>
      <c r="AC60" s="11">
        <f t="shared" ca="1" si="38"/>
        <v>0.90981314934600632</v>
      </c>
    </row>
    <row r="61" spans="1:29" x14ac:dyDescent="0.3">
      <c r="A61" s="2">
        <v>44649</v>
      </c>
      <c r="B61">
        <v>175.67646789550781</v>
      </c>
      <c r="C61">
        <v>306.38873291015619</v>
      </c>
      <c r="D61">
        <v>28.607063293457031</v>
      </c>
      <c r="F61">
        <f t="shared" si="5"/>
        <v>1.9134599808621422E-2</v>
      </c>
      <c r="G61">
        <f t="shared" si="6"/>
        <v>1.5159320849321478E-2</v>
      </c>
      <c r="H61">
        <f t="shared" si="7"/>
        <v>1.5486048148709575E-2</v>
      </c>
      <c r="O61" s="10" t="s">
        <v>22</v>
      </c>
      <c r="P61" s="8">
        <f t="shared" ca="1" si="32"/>
        <v>1.2365219962318716</v>
      </c>
      <c r="Q61" s="8">
        <f t="shared" ca="1" si="33"/>
        <v>-0.98417127573316687</v>
      </c>
      <c r="R61" s="8">
        <f t="shared" ca="1" si="33"/>
        <v>-1.1038661752448884</v>
      </c>
      <c r="S61" s="9"/>
      <c r="T61" s="8">
        <f ca="1"/>
        <v>2.2696150045591661E-2</v>
      </c>
      <c r="U61" s="8">
        <f ca="1"/>
        <v>7.5415556140459063E-4</v>
      </c>
      <c r="V61" s="8">
        <f ca="1"/>
        <v>-1.3245588247238437E-2</v>
      </c>
      <c r="W61" s="9"/>
      <c r="X61" s="11">
        <f t="shared" ca="1" si="34"/>
        <v>2.3206197087799071E-2</v>
      </c>
      <c r="Y61" s="11">
        <f t="shared" ca="1" si="35"/>
        <v>1.404019288325687E-3</v>
      </c>
      <c r="Z61" s="11">
        <f t="shared" ca="1" si="36"/>
        <v>-1.0748359762930388E-2</v>
      </c>
      <c r="AA61" s="9"/>
      <c r="AB61" s="11">
        <f t="shared" ca="1" si="37"/>
        <v>8.6593944726855582E-3</v>
      </c>
      <c r="AC61" s="11">
        <f t="shared" ca="1" si="38"/>
        <v>0.91769158030262976</v>
      </c>
    </row>
    <row r="62" spans="1:29" x14ac:dyDescent="0.3">
      <c r="A62" s="2">
        <v>44650</v>
      </c>
      <c r="B62">
        <v>174.5082702636719</v>
      </c>
      <c r="C62">
        <v>304.88311767578119</v>
      </c>
      <c r="D62">
        <v>27.642709732055661</v>
      </c>
      <c r="F62">
        <f t="shared" si="5"/>
        <v>-6.6497103785736478E-3</v>
      </c>
      <c r="G62">
        <f t="shared" si="6"/>
        <v>-4.9140685431683373E-3</v>
      </c>
      <c r="H62">
        <f t="shared" si="7"/>
        <v>-3.3710330609920902E-2</v>
      </c>
      <c r="O62" s="10" t="s">
        <v>19</v>
      </c>
      <c r="P62" s="8">
        <f t="shared" ca="1" si="32"/>
        <v>1.8140779309108899</v>
      </c>
      <c r="Q62" s="8">
        <f t="shared" ca="1" si="33"/>
        <v>1.2776084220660839</v>
      </c>
      <c r="R62" s="8">
        <f t="shared" ca="1" si="33"/>
        <v>1.5118490636944995</v>
      </c>
      <c r="S62" s="9"/>
      <c r="T62" s="8">
        <f ca="1"/>
        <v>3.3297090581338409E-2</v>
      </c>
      <c r="U62" s="8">
        <f ca="1"/>
        <v>3.6930737216721028E-2</v>
      </c>
      <c r="V62" s="8">
        <f ca="1"/>
        <v>9.0630966345069619E-2</v>
      </c>
      <c r="W62" s="9"/>
      <c r="X62" s="11">
        <f t="shared" ca="1" si="34"/>
        <v>3.380713762354582E-2</v>
      </c>
      <c r="Y62" s="11">
        <f t="shared" ca="1" si="35"/>
        <v>3.7580600943642122E-2</v>
      </c>
      <c r="Z62" s="11">
        <f t="shared" ca="1" si="36"/>
        <v>9.3128194829377675E-2</v>
      </c>
      <c r="AA62" s="9"/>
      <c r="AB62" s="11">
        <f t="shared" ca="1" si="37"/>
        <v>5.2358147449314635E-2</v>
      </c>
      <c r="AC62" s="11">
        <f t="shared" ca="1" si="38"/>
        <v>0.96574021137710941</v>
      </c>
    </row>
    <row r="63" spans="1:29" x14ac:dyDescent="0.3">
      <c r="A63" s="2">
        <v>44651</v>
      </c>
      <c r="B63">
        <v>171.40625</v>
      </c>
      <c r="C63">
        <v>299.49179077148438</v>
      </c>
      <c r="D63">
        <v>27.239400863647461</v>
      </c>
      <c r="F63">
        <f t="shared" si="5"/>
        <v>-1.7775777955881034E-2</v>
      </c>
      <c r="G63">
        <f t="shared" si="6"/>
        <v>-1.7683258244656441E-2</v>
      </c>
      <c r="H63">
        <f t="shared" si="7"/>
        <v>-1.4590062707944496E-2</v>
      </c>
      <c r="O63" s="10" t="s">
        <v>23</v>
      </c>
      <c r="P63" s="8">
        <f t="shared" ca="1" si="32"/>
        <v>-1.0282517066868517</v>
      </c>
      <c r="Q63" s="8">
        <f t="shared" ca="1" si="33"/>
        <v>-0.78357409480291662</v>
      </c>
      <c r="R63" s="8">
        <f t="shared" ca="1" si="33"/>
        <v>1.2683640771225166</v>
      </c>
      <c r="S63" s="9"/>
      <c r="T63" s="8">
        <f ca="1"/>
        <v>-1.8873384453101383E-2</v>
      </c>
      <c r="U63" s="8">
        <f ca="1"/>
        <v>-2.1714956201267802E-2</v>
      </c>
      <c r="V63" s="8">
        <f ca="1"/>
        <v>1.3344366860530629E-3</v>
      </c>
      <c r="W63" s="9"/>
      <c r="X63" s="11">
        <f t="shared" ca="1" si="34"/>
        <v>-1.8363337410893972E-2</v>
      </c>
      <c r="Y63" s="11">
        <f t="shared" ca="1" si="35"/>
        <v>-2.1065092474346705E-2</v>
      </c>
      <c r="Z63" s="11">
        <f t="shared" ca="1" si="36"/>
        <v>3.831665170361113E-3</v>
      </c>
      <c r="AA63" s="9"/>
      <c r="AB63" s="11">
        <f t="shared" ca="1" si="37"/>
        <v>-1.2245187649207994E-2</v>
      </c>
      <c r="AC63" s="11">
        <f t="shared" ca="1" si="38"/>
        <v>0.95391454126841091</v>
      </c>
    </row>
    <row r="64" spans="1:29" x14ac:dyDescent="0.3">
      <c r="A64" s="2">
        <v>44652</v>
      </c>
      <c r="B64">
        <v>171.11177062988281</v>
      </c>
      <c r="C64">
        <v>300.57009887695313</v>
      </c>
      <c r="D64">
        <v>26.6663818359375</v>
      </c>
      <c r="F64">
        <f t="shared" si="5"/>
        <v>-1.7180200262078005E-3</v>
      </c>
      <c r="G64">
        <f t="shared" si="6"/>
        <v>3.6004596409506817E-3</v>
      </c>
      <c r="H64">
        <f t="shared" si="7"/>
        <v>-2.1036403501616174E-2</v>
      </c>
      <c r="O64" s="10" t="s">
        <v>24</v>
      </c>
      <c r="P64" s="8">
        <f t="shared" ca="1" si="32"/>
        <v>0.23484012080700009</v>
      </c>
      <c r="Q64" s="8">
        <f t="shared" ca="1" si="33"/>
        <v>-0.51032919061260629</v>
      </c>
      <c r="R64" s="8">
        <f t="shared" ca="1" si="33"/>
        <v>1.2797504338232784</v>
      </c>
      <c r="S64" s="9"/>
      <c r="T64" s="8">
        <f ca="1"/>
        <v>4.3104503072350321E-3</v>
      </c>
      <c r="U64" s="8">
        <f ca="1"/>
        <v>-4.1140855787932824E-3</v>
      </c>
      <c r="V64" s="8">
        <f ca="1"/>
        <v>3.116887211350805E-2</v>
      </c>
      <c r="W64" s="9"/>
      <c r="X64" s="11">
        <f t="shared" ca="1" si="34"/>
        <v>4.8204973494424411E-3</v>
      </c>
      <c r="Y64" s="11">
        <f t="shared" ca="1" si="35"/>
        <v>-3.464221851872186E-3</v>
      </c>
      <c r="Z64" s="11">
        <f t="shared" ca="1" si="36"/>
        <v>3.36661005978161E-2</v>
      </c>
      <c r="AA64" s="9"/>
      <c r="AB64" s="11">
        <f t="shared" ca="1" si="37"/>
        <v>1.1817234483691612E-2</v>
      </c>
      <c r="AC64" s="11">
        <f t="shared" ca="1" si="38"/>
        <v>0.96518717307998281</v>
      </c>
    </row>
    <row r="65" spans="1:29" x14ac:dyDescent="0.3">
      <c r="A65" s="2">
        <v>44655</v>
      </c>
      <c r="B65">
        <v>175.166015625</v>
      </c>
      <c r="C65">
        <v>305.9613037109375</v>
      </c>
      <c r="D65">
        <v>27.31328010559082</v>
      </c>
      <c r="F65">
        <f t="shared" si="5"/>
        <v>2.3693548259088315E-2</v>
      </c>
      <c r="G65">
        <f t="shared" si="6"/>
        <v>1.7936597333294335E-2</v>
      </c>
      <c r="H65">
        <f t="shared" si="7"/>
        <v>2.4258944225478585E-2</v>
      </c>
      <c r="O65" s="10" t="s">
        <v>25</v>
      </c>
      <c r="P65" s="8">
        <f t="shared" ca="1" si="32"/>
        <v>-1.0231409528613253</v>
      </c>
      <c r="Q65" s="8">
        <f t="shared" ca="1" si="33"/>
        <v>2.3574471302612965</v>
      </c>
      <c r="R65" s="8">
        <f t="shared" ca="1" si="33"/>
        <v>-1.3008159847828333</v>
      </c>
      <c r="S65" s="9"/>
      <c r="T65" s="8">
        <f ca="1"/>
        <v>-1.8779577439539386E-2</v>
      </c>
      <c r="U65" s="8">
        <f ca="1"/>
        <v>1.9688878977692038E-2</v>
      </c>
      <c r="V65" s="8">
        <f ca="1"/>
        <v>-2.6859999174530792E-2</v>
      </c>
      <c r="W65" s="9"/>
      <c r="X65" s="11">
        <f t="shared" ca="1" si="34"/>
        <v>-1.8269530397331975E-2</v>
      </c>
      <c r="Y65" s="11">
        <f t="shared" ca="1" si="35"/>
        <v>2.0338742704613135E-2</v>
      </c>
      <c r="Z65" s="11">
        <f t="shared" ca="1" si="36"/>
        <v>-2.4362770690222742E-2</v>
      </c>
      <c r="AA65" s="9"/>
      <c r="AB65" s="11">
        <f t="shared" ca="1" si="37"/>
        <v>-1.2375847864810182E-2</v>
      </c>
      <c r="AC65" s="11">
        <f t="shared" ca="1" si="38"/>
        <v>0.95324216346487878</v>
      </c>
    </row>
    <row r="66" spans="1:29" x14ac:dyDescent="0.3">
      <c r="A66" s="2">
        <v>44656</v>
      </c>
      <c r="B66">
        <v>171.8479919433594</v>
      </c>
      <c r="C66">
        <v>301.98828125</v>
      </c>
      <c r="D66">
        <v>25.886714935302731</v>
      </c>
      <c r="F66">
        <f t="shared" si="5"/>
        <v>-1.894216563527884E-2</v>
      </c>
      <c r="G66">
        <f t="shared" si="6"/>
        <v>-1.2985375643094654E-2</v>
      </c>
      <c r="H66">
        <f t="shared" si="7"/>
        <v>-5.2229727252571245E-2</v>
      </c>
      <c r="O66" s="10" t="s">
        <v>26</v>
      </c>
      <c r="P66" s="8">
        <f t="shared" ca="1" si="32"/>
        <v>-0.21887441572641239</v>
      </c>
      <c r="Q66" s="8">
        <f t="shared" ca="1" si="33"/>
        <v>-0.9476280442710604</v>
      </c>
      <c r="R66" s="8">
        <f t="shared" ca="1" si="33"/>
        <v>0.77711939032071775</v>
      </c>
      <c r="S66" s="9"/>
      <c r="T66" s="8">
        <f ca="1"/>
        <v>-4.0174025173882475E-3</v>
      </c>
      <c r="U66" s="8">
        <f ca="1"/>
        <v>-1.4900879026430544E-2</v>
      </c>
      <c r="V66" s="8">
        <f ca="1"/>
        <v>4.0149036938141869E-3</v>
      </c>
      <c r="W66" s="9"/>
      <c r="X66" s="11">
        <f t="shared" ca="1" si="34"/>
        <v>-3.5073554751808384E-3</v>
      </c>
      <c r="Y66" s="11">
        <f t="shared" ca="1" si="35"/>
        <v>-1.4251015299509447E-2</v>
      </c>
      <c r="Z66" s="11">
        <f t="shared" ca="1" si="36"/>
        <v>6.5121321781222369E-3</v>
      </c>
      <c r="AA66" s="9"/>
      <c r="AB66" s="11">
        <f t="shared" ca="1" si="37"/>
        <v>-2.6502411440556383E-3</v>
      </c>
      <c r="AC66" s="11">
        <f t="shared" ca="1" si="38"/>
        <v>0.9507158418630155</v>
      </c>
    </row>
    <row r="67" spans="1:29" x14ac:dyDescent="0.3">
      <c r="A67" s="2">
        <v>44657</v>
      </c>
      <c r="B67">
        <v>168.67724609375</v>
      </c>
      <c r="C67">
        <v>290.93386840820313</v>
      </c>
      <c r="D67">
        <v>24.36532020568848</v>
      </c>
      <c r="F67">
        <f t="shared" si="5"/>
        <v>-1.8450875181913462E-2</v>
      </c>
      <c r="G67">
        <f t="shared" si="6"/>
        <v>-3.6605436462766261E-2</v>
      </c>
      <c r="H67">
        <f t="shared" si="7"/>
        <v>-5.8771255194666083E-2</v>
      </c>
      <c r="O67" s="10" t="s">
        <v>27</v>
      </c>
      <c r="P67" s="8">
        <f t="shared" ca="1" si="32"/>
        <v>-5.7824293416758259E-2</v>
      </c>
      <c r="Q67" s="8">
        <f t="shared" ca="1" si="33"/>
        <v>-0.66301440548247992</v>
      </c>
      <c r="R67" s="8">
        <f t="shared" ca="1" si="33"/>
        <v>0.55699078365568189</v>
      </c>
      <c r="S67" s="9"/>
      <c r="T67" s="8">
        <f ca="1"/>
        <v>-1.0613550294021339E-3</v>
      </c>
      <c r="U67" s="8">
        <f ca="1"/>
        <v>-9.3687634168755588E-3</v>
      </c>
      <c r="V67" s="8">
        <f ca="1"/>
        <v>5.1343337730275235E-3</v>
      </c>
      <c r="W67" s="9"/>
      <c r="X67" s="11">
        <f t="shared" ca="1" si="34"/>
        <v>-5.5130798719472463E-4</v>
      </c>
      <c r="Y67" s="11">
        <f t="shared" ca="1" si="35"/>
        <v>-8.7188996899544621E-3</v>
      </c>
      <c r="Z67" s="11">
        <f t="shared" ca="1" si="36"/>
        <v>7.6315622573355736E-3</v>
      </c>
      <c r="AA67" s="9"/>
      <c r="AB67" s="11">
        <f t="shared" ca="1" si="37"/>
        <v>2.7003474561241745E-4</v>
      </c>
      <c r="AC67" s="11">
        <f t="shared" ca="1" si="38"/>
        <v>0.9509725681735226</v>
      </c>
    </row>
    <row r="68" spans="1:29" x14ac:dyDescent="0.3">
      <c r="A68" s="2">
        <v>44658</v>
      </c>
      <c r="B68">
        <v>168.9815673828125</v>
      </c>
      <c r="C68">
        <v>292.75027465820313</v>
      </c>
      <c r="D68">
        <v>24.166658401489261</v>
      </c>
      <c r="F68">
        <f t="shared" ref="F68:F131" si="39">B68/B67-1</f>
        <v>1.8041632532543872E-3</v>
      </c>
      <c r="G68">
        <f t="shared" ref="G68:G131" si="40">C68/C67-1</f>
        <v>6.2433647204369613E-3</v>
      </c>
      <c r="H68">
        <f t="shared" ref="H68:H131" si="41">D68/D67-1</f>
        <v>-8.1534657670059296E-3</v>
      </c>
    </row>
    <row r="69" spans="1:29" x14ac:dyDescent="0.3">
      <c r="A69" s="2">
        <v>44659</v>
      </c>
      <c r="B69">
        <v>166.96917724609381</v>
      </c>
      <c r="C69">
        <v>288.47613525390619</v>
      </c>
      <c r="D69">
        <v>23.079519271850589</v>
      </c>
      <c r="F69">
        <f t="shared" si="39"/>
        <v>-1.1908932837389363E-2</v>
      </c>
      <c r="G69">
        <f t="shared" si="40"/>
        <v>-1.4599950108628024E-2</v>
      </c>
      <c r="H69">
        <f t="shared" si="41"/>
        <v>-4.4985082818552957E-2</v>
      </c>
      <c r="O69" s="15" t="s">
        <v>41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7"/>
    </row>
    <row r="70" spans="1:29" x14ac:dyDescent="0.3">
      <c r="A70" s="2">
        <v>44662</v>
      </c>
      <c r="B70">
        <v>162.70881652832031</v>
      </c>
      <c r="C70">
        <v>277.10113525390619</v>
      </c>
      <c r="D70">
        <v>21.879571914672852</v>
      </c>
      <c r="F70">
        <f t="shared" si="39"/>
        <v>-2.5515851416661128E-2</v>
      </c>
      <c r="G70">
        <f t="shared" si="40"/>
        <v>-3.9431338020346596E-2</v>
      </c>
      <c r="H70">
        <f t="shared" si="41"/>
        <v>-5.1991869633146059E-2</v>
      </c>
      <c r="O70" s="9"/>
      <c r="P70" s="10" t="s">
        <v>28</v>
      </c>
      <c r="Q70" s="10" t="s">
        <v>29</v>
      </c>
      <c r="R70" s="10" t="s">
        <v>30</v>
      </c>
      <c r="S70" s="12"/>
      <c r="T70" s="10" t="s">
        <v>31</v>
      </c>
      <c r="U70" s="10" t="s">
        <v>32</v>
      </c>
      <c r="V70" s="10" t="s">
        <v>33</v>
      </c>
      <c r="W70" s="12"/>
      <c r="X70" s="10" t="s">
        <v>34</v>
      </c>
      <c r="Y70" s="10" t="s">
        <v>35</v>
      </c>
      <c r="Z70" s="10" t="s">
        <v>36</v>
      </c>
      <c r="AA70" s="12"/>
      <c r="AB70" s="10" t="s">
        <v>37</v>
      </c>
      <c r="AC70" s="10" t="s">
        <v>47</v>
      </c>
    </row>
    <row r="71" spans="1:29" x14ac:dyDescent="0.3">
      <c r="A71" s="2">
        <v>44663</v>
      </c>
      <c r="B71">
        <v>164.5837707519531</v>
      </c>
      <c r="C71">
        <v>273.99258422851563</v>
      </c>
      <c r="D71">
        <v>21.467277526855469</v>
      </c>
      <c r="F71">
        <f t="shared" si="39"/>
        <v>1.1523372019035305E-2</v>
      </c>
      <c r="G71">
        <f t="shared" si="40"/>
        <v>-1.1218110032433559E-2</v>
      </c>
      <c r="H71">
        <f t="shared" si="41"/>
        <v>-1.8843805053648688E-2</v>
      </c>
      <c r="O71" s="10" t="s">
        <v>13</v>
      </c>
      <c r="P71" s="8">
        <f t="shared" ref="P71:P84" ca="1" si="42">_xlfn.NORM.INV(RAND(),0,1)</f>
        <v>-2.1533708310629631</v>
      </c>
      <c r="Q71" s="8">
        <f t="shared" ref="Q71:R84" ca="1" si="43">_xlfn.NORM.INV(RAND(),0,1)</f>
        <v>-0.5282809779281864</v>
      </c>
      <c r="R71" s="8">
        <f t="shared" ca="1" si="43"/>
        <v>-0.53959201766188436</v>
      </c>
      <c r="S71" s="9"/>
      <c r="T71" s="8">
        <f t="array" aca="1" ref="T71:V84" ca="1">MMULT(P71:R84,TRANSPOSE($K$11:$M$13))</f>
        <v>-3.9524753813146685E-2</v>
      </c>
      <c r="U71" s="8">
        <f ca="1"/>
        <v>-3.0828647138895174E-2</v>
      </c>
      <c r="V71" s="8">
        <f ca="1"/>
        <v>-6.4651159357486901E-2</v>
      </c>
      <c r="W71" s="9"/>
      <c r="X71" s="11">
        <f ca="1">T71+$K$2</f>
        <v>-3.9014706770939274E-2</v>
      </c>
      <c r="Y71" s="11">
        <f ca="1">U71+$L$2</f>
        <v>-3.0178783411974077E-2</v>
      </c>
      <c r="Z71" s="11">
        <f ca="1">V71+$M$2</f>
        <v>-6.2153930873178852E-2</v>
      </c>
      <c r="AA71" s="9"/>
      <c r="AB71" s="11">
        <f ca="1">SUMPRODUCT(X71:Z71,$K$3:$M$3)</f>
        <v>-4.418928932981811E-2</v>
      </c>
      <c r="AC71" s="11">
        <f ca="1">AB71 + 1</f>
        <v>0.95581071067018186</v>
      </c>
    </row>
    <row r="72" spans="1:29" x14ac:dyDescent="0.3">
      <c r="A72" s="2">
        <v>44664</v>
      </c>
      <c r="B72">
        <v>167.27348327636719</v>
      </c>
      <c r="C72">
        <v>279.39358520507813</v>
      </c>
      <c r="D72">
        <v>22.165082931518551</v>
      </c>
      <c r="F72">
        <f t="shared" si="39"/>
        <v>1.6342513676319781E-2</v>
      </c>
      <c r="G72">
        <f t="shared" si="40"/>
        <v>1.9712215904565955E-2</v>
      </c>
      <c r="H72">
        <f t="shared" si="41"/>
        <v>3.2505537965404896E-2</v>
      </c>
      <c r="O72" s="10" t="s">
        <v>15</v>
      </c>
      <c r="P72" s="8">
        <f t="shared" ca="1" si="42"/>
        <v>0.98365439285155265</v>
      </c>
      <c r="Q72" s="8">
        <f t="shared" ca="1" si="43"/>
        <v>3.2790132533314954E-2</v>
      </c>
      <c r="R72" s="8">
        <f t="shared" ca="1" si="43"/>
        <v>-0.23267933317644024</v>
      </c>
      <c r="S72" s="9"/>
      <c r="T72" s="8">
        <f ca="1"/>
        <v>1.8054808374777836E-2</v>
      </c>
      <c r="U72" s="8">
        <f ca="1"/>
        <v>1.1337477139470656E-2</v>
      </c>
      <c r="V72" s="8">
        <f ca="1"/>
        <v>1.5089186332484284E-2</v>
      </c>
      <c r="W72" s="9"/>
      <c r="X72" s="11">
        <f t="shared" ref="X72:X84" ca="1" si="44">T72+$K$2</f>
        <v>1.8564855416985247E-2</v>
      </c>
      <c r="Y72" s="11">
        <f t="shared" ref="Y72:Y84" ca="1" si="45">U72+$L$2</f>
        <v>1.1987340866391753E-2</v>
      </c>
      <c r="Z72" s="11">
        <f t="shared" ref="Z72:Z84" ca="1" si="46">V72+$M$2</f>
        <v>1.7586414816792333E-2</v>
      </c>
      <c r="AA72" s="9"/>
      <c r="AB72" s="11">
        <f t="shared" ref="AB72:AB84" ca="1" si="47">SUMPRODUCT(X72:Z72,$K$3:$M$3)</f>
        <v>1.6955820326808674E-2</v>
      </c>
      <c r="AC72" s="11">
        <f ca="1">(AB72+1)*AC71</f>
        <v>0.97201726534674482</v>
      </c>
    </row>
    <row r="73" spans="1:29" x14ac:dyDescent="0.3">
      <c r="A73" s="2">
        <v>44665</v>
      </c>
      <c r="B73">
        <v>162.25724792480469</v>
      </c>
      <c r="C73">
        <v>271.82635498046881</v>
      </c>
      <c r="D73">
        <v>21.221698760986332</v>
      </c>
      <c r="F73">
        <f t="shared" si="39"/>
        <v>-2.9988227980371152E-2</v>
      </c>
      <c r="G73">
        <f t="shared" si="40"/>
        <v>-2.7084480909090658E-2</v>
      </c>
      <c r="H73">
        <f t="shared" si="41"/>
        <v>-4.2561725279662066E-2</v>
      </c>
      <c r="O73" s="10" t="s">
        <v>17</v>
      </c>
      <c r="P73" s="8">
        <f t="shared" ca="1" si="42"/>
        <v>0.81353843265854353</v>
      </c>
      <c r="Q73" s="8">
        <f t="shared" ca="1" si="43"/>
        <v>1.2951470646795608E-2</v>
      </c>
      <c r="R73" s="8">
        <f t="shared" ca="1" si="43"/>
        <v>0.19217954866229006</v>
      </c>
      <c r="S73" s="9"/>
      <c r="T73" s="8">
        <f ca="1"/>
        <v>1.4932358980867963E-2</v>
      </c>
      <c r="U73" s="8">
        <f ca="1"/>
        <v>9.1902419778705675E-3</v>
      </c>
      <c r="V73" s="8">
        <f ca="1"/>
        <v>2.1978380866008153E-2</v>
      </c>
      <c r="W73" s="9"/>
      <c r="X73" s="11">
        <f t="shared" ca="1" si="44"/>
        <v>1.5442406023075372E-2</v>
      </c>
      <c r="Y73" s="11">
        <f t="shared" ca="1" si="45"/>
        <v>9.8401057047916643E-3</v>
      </c>
      <c r="Z73" s="11">
        <f t="shared" ca="1" si="46"/>
        <v>2.4475609350316202E-2</v>
      </c>
      <c r="AA73" s="9"/>
      <c r="AB73" s="11">
        <f t="shared" ca="1" si="47"/>
        <v>1.7031906957590881E-2</v>
      </c>
      <c r="AC73" s="11">
        <f t="shared" ref="AC73:AC84" ca="1" si="48">(AB73+1)*AC72</f>
        <v>0.98857257297130241</v>
      </c>
    </row>
    <row r="74" spans="1:29" x14ac:dyDescent="0.3">
      <c r="A74" s="2">
        <v>44669</v>
      </c>
      <c r="B74">
        <v>162.0412902832031</v>
      </c>
      <c r="C74">
        <v>272.49661254882813</v>
      </c>
      <c r="D74">
        <v>21.745798110961911</v>
      </c>
      <c r="F74">
        <f t="shared" si="39"/>
        <v>-1.3309583661967883E-3</v>
      </c>
      <c r="G74">
        <f t="shared" si="40"/>
        <v>2.4657563774765912E-3</v>
      </c>
      <c r="H74">
        <f t="shared" si="41"/>
        <v>2.4696390042962868E-2</v>
      </c>
      <c r="O74" s="10" t="s">
        <v>21</v>
      </c>
      <c r="P74" s="8">
        <f t="shared" ca="1" si="42"/>
        <v>0.34163932924236667</v>
      </c>
      <c r="Q74" s="8">
        <f t="shared" ca="1" si="43"/>
        <v>-2.1146837700189742</v>
      </c>
      <c r="R74" s="8">
        <f t="shared" ca="1" si="43"/>
        <v>-1.9001433601669879</v>
      </c>
      <c r="S74" s="9"/>
      <c r="T74" s="8">
        <f ca="1"/>
        <v>6.2707315369956752E-3</v>
      </c>
      <c r="U74" s="8">
        <f ca="1"/>
        <v>-2.404909042775992E-2</v>
      </c>
      <c r="V74" s="8">
        <f ca="1"/>
        <v>-6.4994008666549058E-2</v>
      </c>
      <c r="W74" s="9"/>
      <c r="X74" s="11">
        <f t="shared" ca="1" si="44"/>
        <v>6.7807785792030843E-3</v>
      </c>
      <c r="Y74" s="11">
        <f t="shared" ca="1" si="45"/>
        <v>-2.3399226700838823E-2</v>
      </c>
      <c r="Z74" s="11">
        <f t="shared" ca="1" si="46"/>
        <v>-6.2496780182241009E-2</v>
      </c>
      <c r="AA74" s="9"/>
      <c r="AB74" s="11">
        <f t="shared" ca="1" si="47"/>
        <v>-2.0038490105238525E-2</v>
      </c>
      <c r="AC74" s="11">
        <f t="shared" ca="1" si="48"/>
        <v>0.96876307124950678</v>
      </c>
    </row>
    <row r="75" spans="1:29" x14ac:dyDescent="0.3">
      <c r="A75" s="2">
        <v>44670</v>
      </c>
      <c r="B75">
        <v>164.32850646972659</v>
      </c>
      <c r="C75">
        <v>277.13986206054688</v>
      </c>
      <c r="D75">
        <v>22.160093307495121</v>
      </c>
      <c r="F75">
        <f t="shared" si="39"/>
        <v>1.4115020822940139E-2</v>
      </c>
      <c r="G75">
        <f t="shared" si="40"/>
        <v>1.7039659569664245E-2</v>
      </c>
      <c r="H75">
        <f t="shared" si="41"/>
        <v>1.9051735623553334E-2</v>
      </c>
      <c r="O75" s="10" t="s">
        <v>20</v>
      </c>
      <c r="P75" s="8">
        <f t="shared" ca="1" si="42"/>
        <v>0.79627250978843966</v>
      </c>
      <c r="Q75" s="8">
        <f t="shared" ca="1" si="43"/>
        <v>0.40094137122012002</v>
      </c>
      <c r="R75" s="8">
        <f t="shared" ca="1" si="43"/>
        <v>-0.59670992824563995</v>
      </c>
      <c r="S75" s="9"/>
      <c r="T75" s="8">
        <f ca="1"/>
        <v>1.4615445915568957E-2</v>
      </c>
      <c r="U75" s="8">
        <f ca="1"/>
        <v>1.4106160493130248E-2</v>
      </c>
      <c r="V75" s="8">
        <f ca="1"/>
        <v>6.2759821548060129E-3</v>
      </c>
      <c r="W75" s="9"/>
      <c r="X75" s="11">
        <f t="shared" ca="1" si="44"/>
        <v>1.5125492957776366E-2</v>
      </c>
      <c r="Y75" s="11">
        <f t="shared" ca="1" si="45"/>
        <v>1.4756024220051345E-2</v>
      </c>
      <c r="Z75" s="11">
        <f t="shared" ca="1" si="46"/>
        <v>8.7732106391140638E-3</v>
      </c>
      <c r="AA75" s="9"/>
      <c r="AB75" s="11">
        <f t="shared" ca="1" si="47"/>
        <v>1.3145914514632671E-2</v>
      </c>
      <c r="AC75" s="11">
        <f t="shared" ca="1" si="48"/>
        <v>0.98149834776908573</v>
      </c>
    </row>
    <row r="76" spans="1:29" x14ac:dyDescent="0.3">
      <c r="A76" s="2">
        <v>44671</v>
      </c>
      <c r="B76">
        <v>164.16166687011719</v>
      </c>
      <c r="C76">
        <v>278.16958618164063</v>
      </c>
      <c r="D76">
        <v>21.445314407348629</v>
      </c>
      <c r="F76">
        <f t="shared" si="39"/>
        <v>-1.0152809344746716E-3</v>
      </c>
      <c r="G76">
        <f t="shared" si="40"/>
        <v>3.7155395598371665E-3</v>
      </c>
      <c r="H76">
        <f t="shared" si="41"/>
        <v>-3.2255229715334011E-2</v>
      </c>
      <c r="O76" s="10" t="s">
        <v>18</v>
      </c>
      <c r="P76" s="8">
        <f t="shared" ca="1" si="42"/>
        <v>2.140141335820585</v>
      </c>
      <c r="Q76" s="8">
        <f t="shared" ca="1" si="43"/>
        <v>-2.0980875700198749</v>
      </c>
      <c r="R76" s="8">
        <f t="shared" ca="1" si="43"/>
        <v>2.4408878795385323</v>
      </c>
      <c r="S76" s="9"/>
      <c r="T76" s="8">
        <f ca="1"/>
        <v>3.9281928687541601E-2</v>
      </c>
      <c r="U76" s="8">
        <f ca="1"/>
        <v>-3.8905149946835728E-3</v>
      </c>
      <c r="V76" s="8">
        <f ca="1"/>
        <v>8.1835610526559244E-2</v>
      </c>
      <c r="W76" s="9"/>
      <c r="X76" s="11">
        <f t="shared" ca="1" si="44"/>
        <v>3.9791975729749011E-2</v>
      </c>
      <c r="Y76" s="11">
        <f t="shared" ca="1" si="45"/>
        <v>-3.2406512677624765E-3</v>
      </c>
      <c r="Z76" s="11">
        <f t="shared" ca="1" si="46"/>
        <v>8.43328390108673E-2</v>
      </c>
      <c r="AA76" s="9"/>
      <c r="AB76" s="11">
        <f t="shared" ca="1" si="47"/>
        <v>4.4547709314582198E-2</v>
      </c>
      <c r="AC76" s="11">
        <f t="shared" ca="1" si="48"/>
        <v>1.0252218508582458</v>
      </c>
    </row>
    <row r="77" spans="1:29" x14ac:dyDescent="0.3">
      <c r="A77" s="2">
        <v>44672</v>
      </c>
      <c r="B77">
        <v>163.36651611328119</v>
      </c>
      <c r="C77">
        <v>272.7783203125</v>
      </c>
      <c r="D77">
        <v>20.148530960083011</v>
      </c>
      <c r="F77">
        <f t="shared" si="39"/>
        <v>-4.8437054276813107E-3</v>
      </c>
      <c r="G77">
        <f t="shared" si="40"/>
        <v>-1.9381219719758369E-2</v>
      </c>
      <c r="H77">
        <f t="shared" si="41"/>
        <v>-6.046931383860954E-2</v>
      </c>
      <c r="O77" s="10" t="s">
        <v>16</v>
      </c>
      <c r="P77" s="8">
        <f t="shared" ca="1" si="42"/>
        <v>-0.24582297470317965</v>
      </c>
      <c r="Q77" s="8">
        <f t="shared" ca="1" si="43"/>
        <v>0.53515899087030394</v>
      </c>
      <c r="R77" s="8">
        <f t="shared" ca="1" si="43"/>
        <v>0.99017762818747157</v>
      </c>
      <c r="S77" s="9"/>
      <c r="T77" s="8">
        <f ca="1"/>
        <v>-4.5120387146520557E-3</v>
      </c>
      <c r="U77" s="8">
        <f ca="1"/>
        <v>4.3191677138333037E-3</v>
      </c>
      <c r="V77" s="8">
        <f ca="1"/>
        <v>2.5912265898998536E-2</v>
      </c>
      <c r="W77" s="9"/>
      <c r="X77" s="11">
        <f t="shared" ca="1" si="44"/>
        <v>-4.0019916724446467E-3</v>
      </c>
      <c r="Y77" s="11">
        <f t="shared" ca="1" si="45"/>
        <v>4.9690314407544005E-3</v>
      </c>
      <c r="Z77" s="11">
        <f t="shared" ca="1" si="46"/>
        <v>2.8409494383306585E-2</v>
      </c>
      <c r="AA77" s="9"/>
      <c r="AB77" s="11">
        <f t="shared" ca="1" si="47"/>
        <v>7.515658766920532E-3</v>
      </c>
      <c r="AC77" s="11">
        <f t="shared" ca="1" si="48"/>
        <v>1.032927068449687</v>
      </c>
    </row>
    <row r="78" spans="1:29" x14ac:dyDescent="0.3">
      <c r="A78" s="2">
        <v>44673</v>
      </c>
      <c r="B78">
        <v>158.82147216796881</v>
      </c>
      <c r="C78">
        <v>266.1922607421875</v>
      </c>
      <c r="D78">
        <v>19.481670379638668</v>
      </c>
      <c r="F78">
        <f t="shared" si="39"/>
        <v>-2.7821147524262346E-2</v>
      </c>
      <c r="G78">
        <f t="shared" si="40"/>
        <v>-2.4144365882037055E-2</v>
      </c>
      <c r="H78">
        <f t="shared" si="41"/>
        <v>-3.3097230848516235E-2</v>
      </c>
      <c r="O78" s="10" t="s">
        <v>22</v>
      </c>
      <c r="P78" s="8">
        <f t="shared" ca="1" si="42"/>
        <v>1.406161582377681</v>
      </c>
      <c r="Q78" s="8">
        <f t="shared" ca="1" si="43"/>
        <v>-0.11026866264556982</v>
      </c>
      <c r="R78" s="8">
        <f t="shared" ca="1" si="43"/>
        <v>0.85310026347733703</v>
      </c>
      <c r="S78" s="9"/>
      <c r="T78" s="8">
        <f ca="1"/>
        <v>2.5809855675228824E-2</v>
      </c>
      <c r="U78" s="8">
        <f ca="1"/>
        <v>1.413867213619956E-2</v>
      </c>
      <c r="V78" s="8">
        <f ca="1"/>
        <v>4.9544527169351989E-2</v>
      </c>
      <c r="W78" s="9"/>
      <c r="X78" s="11">
        <f t="shared" ca="1" si="44"/>
        <v>2.6319902717436235E-2</v>
      </c>
      <c r="Y78" s="11">
        <f t="shared" ca="1" si="45"/>
        <v>1.4788535863120657E-2</v>
      </c>
      <c r="Z78" s="11">
        <f t="shared" ca="1" si="46"/>
        <v>5.2041755653660038E-2</v>
      </c>
      <c r="AA78" s="9"/>
      <c r="AB78" s="11">
        <f t="shared" ca="1" si="47"/>
        <v>3.1730185227440255E-2</v>
      </c>
      <c r="AC78" s="11">
        <f t="shared" ca="1" si="48"/>
        <v>1.0657020356580325</v>
      </c>
    </row>
    <row r="79" spans="1:29" x14ac:dyDescent="0.3">
      <c r="A79" s="2">
        <v>44676</v>
      </c>
      <c r="B79">
        <v>159.8914794921875</v>
      </c>
      <c r="C79">
        <v>272.69091796875</v>
      </c>
      <c r="D79">
        <v>19.868013381958011</v>
      </c>
      <c r="F79">
        <f t="shared" si="39"/>
        <v>6.7371704191676596E-3</v>
      </c>
      <c r="G79">
        <f t="shared" si="40"/>
        <v>2.441339657450281E-2</v>
      </c>
      <c r="H79">
        <f t="shared" si="41"/>
        <v>1.9831102507674725E-2</v>
      </c>
      <c r="O79" s="10" t="s">
        <v>19</v>
      </c>
      <c r="P79" s="8">
        <f t="shared" ca="1" si="42"/>
        <v>0.55727577769911885</v>
      </c>
      <c r="Q79" s="8">
        <f t="shared" ca="1" si="43"/>
        <v>0.82155209755568759</v>
      </c>
      <c r="R79" s="8">
        <f t="shared" ca="1" si="43"/>
        <v>0.21818404342668385</v>
      </c>
      <c r="S79" s="9"/>
      <c r="T79" s="8">
        <f ca="1"/>
        <v>1.0228701718187017E-2</v>
      </c>
      <c r="U79" s="8">
        <f ca="1"/>
        <v>1.6993142762236579E-2</v>
      </c>
      <c r="V79" s="8">
        <f ca="1"/>
        <v>2.6605858996698317E-2</v>
      </c>
      <c r="W79" s="9"/>
      <c r="X79" s="11">
        <f t="shared" ca="1" si="44"/>
        <v>1.0738748760394426E-2</v>
      </c>
      <c r="Y79" s="11">
        <f t="shared" ca="1" si="45"/>
        <v>1.7643006489157675E-2</v>
      </c>
      <c r="Z79" s="11">
        <f t="shared" ca="1" si="46"/>
        <v>2.9103087481006366E-2</v>
      </c>
      <c r="AA79" s="9"/>
      <c r="AB79" s="11">
        <f t="shared" ca="1" si="47"/>
        <v>1.7628901922330659E-2</v>
      </c>
      <c r="AC79" s="11">
        <f t="shared" ca="1" si="48"/>
        <v>1.0844891923230759</v>
      </c>
    </row>
    <row r="80" spans="1:29" x14ac:dyDescent="0.3">
      <c r="A80" s="2">
        <v>44677</v>
      </c>
      <c r="B80">
        <v>153.92304992675781</v>
      </c>
      <c r="C80">
        <v>262.49127197265619</v>
      </c>
      <c r="D80">
        <v>18.755916595458981</v>
      </c>
      <c r="F80">
        <f t="shared" si="39"/>
        <v>-3.7328002620185319E-2</v>
      </c>
      <c r="G80">
        <f t="shared" si="40"/>
        <v>-3.7403687926499507E-2</v>
      </c>
      <c r="H80">
        <f t="shared" si="41"/>
        <v>-5.5974231802607743E-2</v>
      </c>
      <c r="O80" s="10" t="s">
        <v>23</v>
      </c>
      <c r="P80" s="8">
        <f t="shared" ca="1" si="42"/>
        <v>-0.12490346232337327</v>
      </c>
      <c r="Q80" s="8">
        <f t="shared" ca="1" si="43"/>
        <v>1.6463608816118389</v>
      </c>
      <c r="R80" s="8">
        <f t="shared" ca="1" si="43"/>
        <v>2.8469069794312194</v>
      </c>
      <c r="S80" s="9"/>
      <c r="T80" s="8">
        <f ca="1"/>
        <v>-2.2925817177081578E-3</v>
      </c>
      <c r="U80" s="8">
        <f ca="1"/>
        <v>2.0287236293092741E-2</v>
      </c>
      <c r="V80" s="8">
        <f ca="1"/>
        <v>8.7904051566212879E-2</v>
      </c>
      <c r="W80" s="9"/>
      <c r="X80" s="11">
        <f t="shared" ca="1" si="44"/>
        <v>-1.7825346755007486E-3</v>
      </c>
      <c r="Y80" s="11">
        <f t="shared" ca="1" si="45"/>
        <v>2.0937100020013838E-2</v>
      </c>
      <c r="Z80" s="11">
        <f t="shared" ca="1" si="46"/>
        <v>9.0401280050520935E-2</v>
      </c>
      <c r="AA80" s="9"/>
      <c r="AB80" s="11">
        <f t="shared" ca="1" si="47"/>
        <v>3.0416536681408674E-2</v>
      </c>
      <c r="AC80" s="11">
        <f t="shared" ca="1" si="48"/>
        <v>1.1174755976219619</v>
      </c>
    </row>
    <row r="81" spans="1:29" x14ac:dyDescent="0.3">
      <c r="A81" s="2">
        <v>44678</v>
      </c>
      <c r="B81">
        <v>153.69728088378909</v>
      </c>
      <c r="C81">
        <v>275.11941528320313</v>
      </c>
      <c r="D81">
        <v>18.3835563659668</v>
      </c>
      <c r="F81">
        <f t="shared" si="39"/>
        <v>-1.4667656538520646E-3</v>
      </c>
      <c r="G81">
        <f t="shared" si="40"/>
        <v>4.8108812211715701E-2</v>
      </c>
      <c r="H81">
        <f t="shared" si="41"/>
        <v>-1.9852947607067795E-2</v>
      </c>
      <c r="O81" s="10" t="s">
        <v>24</v>
      </c>
      <c r="P81" s="8">
        <f t="shared" ca="1" si="42"/>
        <v>0.74210391548982735</v>
      </c>
      <c r="Q81" s="8">
        <f t="shared" ca="1" si="43"/>
        <v>-0.67595334419305986</v>
      </c>
      <c r="R81" s="8">
        <f t="shared" ca="1" si="43"/>
        <v>-9.5260747171757823E-2</v>
      </c>
      <c r="S81" s="9"/>
      <c r="T81" s="8">
        <f ca="1"/>
        <v>1.3621190619095001E-2</v>
      </c>
      <c r="U81" s="8">
        <f ca="1"/>
        <v>-6.702300793304649E-4</v>
      </c>
      <c r="V81" s="8">
        <f ca="1"/>
        <v>5.3161322800878178E-3</v>
      </c>
      <c r="W81" s="9"/>
      <c r="X81" s="11">
        <f t="shared" ca="1" si="44"/>
        <v>1.413123766130241E-2</v>
      </c>
      <c r="Y81" s="11">
        <f t="shared" ca="1" si="45"/>
        <v>-2.0366352409368575E-5</v>
      </c>
      <c r="Z81" s="11">
        <f t="shared" ca="1" si="46"/>
        <v>7.8133607643958679E-3</v>
      </c>
      <c r="AA81" s="9"/>
      <c r="AB81" s="11">
        <f t="shared" ca="1" si="47"/>
        <v>9.4055537894880917E-3</v>
      </c>
      <c r="AC81" s="11">
        <f t="shared" ca="1" si="48"/>
        <v>1.1279860744638357</v>
      </c>
    </row>
    <row r="82" spans="1:29" x14ac:dyDescent="0.3">
      <c r="A82" s="2">
        <v>44679</v>
      </c>
      <c r="B82">
        <v>160.63755798339841</v>
      </c>
      <c r="C82">
        <v>281.34613037109381</v>
      </c>
      <c r="D82">
        <v>19.74821662902832</v>
      </c>
      <c r="F82">
        <f t="shared" si="39"/>
        <v>4.5155496959356611E-2</v>
      </c>
      <c r="G82">
        <f t="shared" si="40"/>
        <v>2.2632772323541772E-2</v>
      </c>
      <c r="H82">
        <f t="shared" si="41"/>
        <v>7.4232658572412902E-2</v>
      </c>
      <c r="O82" s="10" t="s">
        <v>25</v>
      </c>
      <c r="P82" s="8">
        <f t="shared" ca="1" si="42"/>
        <v>-0.7510301808414479</v>
      </c>
      <c r="Q82" s="8">
        <f t="shared" ca="1" si="43"/>
        <v>0.23917628847858133</v>
      </c>
      <c r="R82" s="8">
        <f t="shared" ca="1" si="43"/>
        <v>1.256000015349841</v>
      </c>
      <c r="S82" s="9"/>
      <c r="T82" s="8">
        <f ca="1"/>
        <v>-1.3785030695037457E-2</v>
      </c>
      <c r="U82" s="8">
        <f ca="1"/>
        <v>-5.1782979249927145E-3</v>
      </c>
      <c r="V82" s="8">
        <f ca="1"/>
        <v>1.8617463983076184E-2</v>
      </c>
      <c r="W82" s="9"/>
      <c r="X82" s="11">
        <f t="shared" ca="1" si="44"/>
        <v>-1.3274983652830048E-2</v>
      </c>
      <c r="Y82" s="11">
        <f t="shared" ca="1" si="45"/>
        <v>-4.5284341980716177E-3</v>
      </c>
      <c r="Z82" s="11">
        <f t="shared" ca="1" si="46"/>
        <v>2.1114692467384233E-2</v>
      </c>
      <c r="AA82" s="9"/>
      <c r="AB82" s="11">
        <f t="shared" ca="1" si="47"/>
        <v>-1.2087709258140778E-3</v>
      </c>
      <c r="AC82" s="11">
        <f t="shared" ca="1" si="48"/>
        <v>1.1266225976923008</v>
      </c>
    </row>
    <row r="83" spans="1:29" x14ac:dyDescent="0.3">
      <c r="A83" s="2">
        <v>44680</v>
      </c>
      <c r="B83">
        <v>154.75746154785159</v>
      </c>
      <c r="C83">
        <v>269.58233642578119</v>
      </c>
      <c r="D83">
        <v>18.515327453613281</v>
      </c>
      <c r="F83">
        <f t="shared" si="39"/>
        <v>-3.6604742436102788E-2</v>
      </c>
      <c r="G83">
        <f t="shared" si="40"/>
        <v>-4.1812531524056284E-2</v>
      </c>
      <c r="H83">
        <f t="shared" si="41"/>
        <v>-6.2430405670291678E-2</v>
      </c>
      <c r="O83" s="10" t="s">
        <v>26</v>
      </c>
      <c r="P83" s="8">
        <f t="shared" ca="1" si="42"/>
        <v>7.6696435398253243E-2</v>
      </c>
      <c r="Q83" s="8">
        <f t="shared" ca="1" si="43"/>
        <v>-8.5229702469235308E-2</v>
      </c>
      <c r="R83" s="8">
        <f t="shared" ca="1" si="43"/>
        <v>-1.1899263937640263</v>
      </c>
      <c r="S83" s="9"/>
      <c r="T83" s="8">
        <f ca="1"/>
        <v>1.4077499721520247E-3</v>
      </c>
      <c r="U83" s="8">
        <f ca="1"/>
        <v>-2.7159198407899078E-4</v>
      </c>
      <c r="V83" s="8">
        <f ca="1"/>
        <v>-2.9273414033585087E-2</v>
      </c>
      <c r="W83" s="9"/>
      <c r="X83" s="11">
        <f t="shared" ca="1" si="44"/>
        <v>1.9177970143594339E-3</v>
      </c>
      <c r="Y83" s="11">
        <f t="shared" ca="1" si="45"/>
        <v>3.7827174284210555E-4</v>
      </c>
      <c r="Z83" s="11">
        <f t="shared" ca="1" si="46"/>
        <v>-2.6776185549277038E-2</v>
      </c>
      <c r="AA83" s="9"/>
      <c r="AB83" s="11">
        <f t="shared" ca="1" si="47"/>
        <v>-6.9983028090349723E-3</v>
      </c>
      <c r="AC83" s="11">
        <f t="shared" ca="1" si="48"/>
        <v>1.1187381516021484</v>
      </c>
    </row>
    <row r="84" spans="1:29" x14ac:dyDescent="0.3">
      <c r="A84" s="2">
        <v>44683</v>
      </c>
      <c r="B84">
        <v>155.06178283691409</v>
      </c>
      <c r="C84">
        <v>276.3336181640625</v>
      </c>
      <c r="D84">
        <v>19.49964714050293</v>
      </c>
      <c r="F84">
        <f t="shared" si="39"/>
        <v>1.9664401704366785E-3</v>
      </c>
      <c r="G84">
        <f t="shared" si="40"/>
        <v>2.504348700212411E-2</v>
      </c>
      <c r="H84">
        <f t="shared" si="41"/>
        <v>5.3162423908282408E-2</v>
      </c>
      <c r="O84" s="10" t="s">
        <v>27</v>
      </c>
      <c r="P84" s="8">
        <f t="shared" ca="1" si="42"/>
        <v>-0.87469022923039852</v>
      </c>
      <c r="Q84" s="8">
        <f t="shared" ca="1" si="43"/>
        <v>-2.5203579522160027</v>
      </c>
      <c r="R84" s="8">
        <f t="shared" ca="1" si="43"/>
        <v>1.1910786197984498</v>
      </c>
      <c r="S84" s="9"/>
      <c r="T84" s="8">
        <f ca="1"/>
        <v>-1.6054789762351657E-2</v>
      </c>
      <c r="U84" s="8">
        <f ca="1"/>
        <v>-4.2874751804850196E-2</v>
      </c>
      <c r="V84" s="8">
        <f ca="1"/>
        <v>-1.7436754219761638E-2</v>
      </c>
      <c r="W84" s="9"/>
      <c r="X84" s="11">
        <f t="shared" ca="1" si="44"/>
        <v>-1.5544742720144248E-2</v>
      </c>
      <c r="Y84" s="11">
        <f t="shared" ca="1" si="45"/>
        <v>-4.2224888077929103E-2</v>
      </c>
      <c r="Z84" s="11">
        <f t="shared" ca="1" si="46"/>
        <v>-1.4939525735453589E-2</v>
      </c>
      <c r="AA84" s="9"/>
      <c r="AB84" s="11">
        <f t="shared" ca="1" si="47"/>
        <v>-2.0699206696294024E-2</v>
      </c>
      <c r="AC84" s="11">
        <f t="shared" ca="1" si="48"/>
        <v>1.0955811593631057</v>
      </c>
    </row>
    <row r="85" spans="1:29" x14ac:dyDescent="0.3">
      <c r="A85" s="2">
        <v>44684</v>
      </c>
      <c r="B85">
        <v>156.55387878417969</v>
      </c>
      <c r="C85">
        <v>273.7205810546875</v>
      </c>
      <c r="D85">
        <v>19.568527221679691</v>
      </c>
      <c r="F85">
        <f t="shared" si="39"/>
        <v>9.6225899120152558E-3</v>
      </c>
      <c r="G85">
        <f t="shared" si="40"/>
        <v>-9.4560955946504377E-3</v>
      </c>
      <c r="H85">
        <f t="shared" si="41"/>
        <v>3.5323757748255691E-3</v>
      </c>
    </row>
    <row r="86" spans="1:29" x14ac:dyDescent="0.3">
      <c r="A86" s="2">
        <v>44685</v>
      </c>
      <c r="B86">
        <v>162.973876953125</v>
      </c>
      <c r="C86">
        <v>281.68609619140619</v>
      </c>
      <c r="D86">
        <v>20.299274444580082</v>
      </c>
      <c r="F86">
        <f t="shared" si="39"/>
        <v>4.1008234473677518E-2</v>
      </c>
      <c r="G86">
        <f t="shared" si="40"/>
        <v>2.9100899559785898E-2</v>
      </c>
      <c r="H86">
        <f t="shared" si="41"/>
        <v>3.7342985224294578E-2</v>
      </c>
    </row>
    <row r="87" spans="1:29" x14ac:dyDescent="0.3">
      <c r="A87" s="2">
        <v>44686</v>
      </c>
      <c r="B87">
        <v>153.89360046386719</v>
      </c>
      <c r="C87">
        <v>269.41726684570313</v>
      </c>
      <c r="D87">
        <v>18.811819076538089</v>
      </c>
      <c r="F87">
        <f t="shared" si="39"/>
        <v>-5.5716147023179063E-2</v>
      </c>
      <c r="G87">
        <f t="shared" si="40"/>
        <v>-4.3554969562169532E-2</v>
      </c>
      <c r="H87">
        <f t="shared" si="41"/>
        <v>-7.3276282465314591E-2</v>
      </c>
    </row>
    <row r="88" spans="1:29" x14ac:dyDescent="0.3">
      <c r="A88" s="2">
        <v>44687</v>
      </c>
      <c r="B88">
        <v>154.6210632324219</v>
      </c>
      <c r="C88">
        <v>266.87228393554688</v>
      </c>
      <c r="D88">
        <v>18.643110275268551</v>
      </c>
      <c r="F88">
        <f t="shared" si="39"/>
        <v>4.7270501590839231E-3</v>
      </c>
      <c r="G88">
        <f t="shared" si="40"/>
        <v>-9.4462501975189905E-3</v>
      </c>
      <c r="H88">
        <f t="shared" si="41"/>
        <v>-8.968234309671308E-3</v>
      </c>
    </row>
    <row r="89" spans="1:29" x14ac:dyDescent="0.3">
      <c r="A89" s="2">
        <v>44690</v>
      </c>
      <c r="B89">
        <v>149.48933410644531</v>
      </c>
      <c r="C89">
        <v>257.0125732421875</v>
      </c>
      <c r="D89">
        <v>16.92105865478516</v>
      </c>
      <c r="F89">
        <f t="shared" si="39"/>
        <v>-3.318906893210738E-2</v>
      </c>
      <c r="G89">
        <f t="shared" si="40"/>
        <v>-3.6945427782754003E-2</v>
      </c>
      <c r="H89">
        <f t="shared" si="41"/>
        <v>-9.2369330817498763E-2</v>
      </c>
    </row>
    <row r="90" spans="1:29" x14ac:dyDescent="0.3">
      <c r="A90" s="2">
        <v>44691</v>
      </c>
      <c r="B90">
        <v>151.89790344238281</v>
      </c>
      <c r="C90">
        <v>261.79190063476563</v>
      </c>
      <c r="D90">
        <v>17.5649528503418</v>
      </c>
      <c r="F90">
        <f t="shared" si="39"/>
        <v>1.6111981167983958E-2</v>
      </c>
      <c r="G90">
        <f t="shared" si="40"/>
        <v>1.859569488094448E-2</v>
      </c>
      <c r="H90">
        <f t="shared" si="41"/>
        <v>3.8052831604277415E-2</v>
      </c>
    </row>
    <row r="91" spans="1:29" x14ac:dyDescent="0.3">
      <c r="A91" s="2">
        <v>44692</v>
      </c>
      <c r="B91">
        <v>144.0233154296875</v>
      </c>
      <c r="C91">
        <v>253.0978088378906</v>
      </c>
      <c r="D91">
        <v>16.601594924926761</v>
      </c>
      <c r="F91">
        <f t="shared" si="39"/>
        <v>-5.1841321270653773E-2</v>
      </c>
      <c r="G91">
        <f t="shared" si="40"/>
        <v>-3.320993421031937E-2</v>
      </c>
      <c r="H91">
        <f t="shared" si="41"/>
        <v>-5.48454603677625E-2</v>
      </c>
    </row>
    <row r="92" spans="1:29" x14ac:dyDescent="0.3">
      <c r="A92" s="2">
        <v>44693</v>
      </c>
      <c r="B92">
        <v>140.14991760253909</v>
      </c>
      <c r="C92">
        <v>248.04655456542969</v>
      </c>
      <c r="D92">
        <v>16.14737701416016</v>
      </c>
      <c r="F92">
        <f t="shared" si="39"/>
        <v>-2.6894241502442129E-2</v>
      </c>
      <c r="G92">
        <f t="shared" si="40"/>
        <v>-1.9957716329722319E-2</v>
      </c>
      <c r="H92">
        <f t="shared" si="41"/>
        <v>-2.7359896011232454E-2</v>
      </c>
    </row>
    <row r="93" spans="1:29" x14ac:dyDescent="0.3">
      <c r="A93" s="2">
        <v>44694</v>
      </c>
      <c r="B93">
        <v>144.62300109863281</v>
      </c>
      <c r="C93">
        <v>253.65153503417969</v>
      </c>
      <c r="D93">
        <v>17.675762176513668</v>
      </c>
      <c r="F93">
        <f t="shared" si="39"/>
        <v>3.1916419021945197E-2</v>
      </c>
      <c r="G93">
        <f t="shared" si="40"/>
        <v>2.2596485883747741E-2</v>
      </c>
      <c r="H93">
        <f t="shared" si="41"/>
        <v>9.465222500305881E-2</v>
      </c>
    </row>
    <row r="94" spans="1:29" x14ac:dyDescent="0.3">
      <c r="A94" s="2">
        <v>44697</v>
      </c>
      <c r="B94">
        <v>143.07954406738281</v>
      </c>
      <c r="C94">
        <v>254.0207214355469</v>
      </c>
      <c r="D94">
        <v>17.234518051147461</v>
      </c>
      <c r="F94">
        <f t="shared" si="39"/>
        <v>-1.0672279094784964E-2</v>
      </c>
      <c r="G94">
        <f t="shared" si="40"/>
        <v>1.4554865647371518E-3</v>
      </c>
      <c r="H94">
        <f t="shared" si="41"/>
        <v>-2.4963230493817212E-2</v>
      </c>
    </row>
    <row r="95" spans="1:29" x14ac:dyDescent="0.3">
      <c r="A95" s="2">
        <v>44698</v>
      </c>
      <c r="B95">
        <v>146.71699523925781</v>
      </c>
      <c r="C95">
        <v>259.1884765625</v>
      </c>
      <c r="D95">
        <v>18.14595985412598</v>
      </c>
      <c r="F95">
        <f t="shared" si="39"/>
        <v>2.5422580115030069E-2</v>
      </c>
      <c r="G95">
        <f t="shared" si="40"/>
        <v>2.0343832966651654E-2</v>
      </c>
      <c r="H95">
        <f t="shared" si="41"/>
        <v>5.2884670187678173E-2</v>
      </c>
    </row>
    <row r="96" spans="1:29" x14ac:dyDescent="0.3">
      <c r="A96" s="2">
        <v>44699</v>
      </c>
      <c r="B96">
        <v>138.43934631347659</v>
      </c>
      <c r="C96">
        <v>247.38774108886719</v>
      </c>
      <c r="D96">
        <v>16.909072875976559</v>
      </c>
      <c r="F96">
        <f t="shared" si="39"/>
        <v>-5.6419155206133387E-2</v>
      </c>
      <c r="G96">
        <f t="shared" si="40"/>
        <v>-4.5529552972958687E-2</v>
      </c>
      <c r="H96">
        <f t="shared" si="41"/>
        <v>-6.8163215839374902E-2</v>
      </c>
    </row>
    <row r="97" spans="1:8" x14ac:dyDescent="0.3">
      <c r="A97" s="2">
        <v>44700</v>
      </c>
      <c r="B97">
        <v>135.02799987792969</v>
      </c>
      <c r="C97">
        <v>246.47248840332031</v>
      </c>
      <c r="D97">
        <v>17.094758987426761</v>
      </c>
      <c r="F97">
        <f t="shared" si="39"/>
        <v>-2.4641451483181531E-2</v>
      </c>
      <c r="G97">
        <f t="shared" si="40"/>
        <v>-3.6996687124366545E-3</v>
      </c>
      <c r="H97">
        <f t="shared" si="41"/>
        <v>1.0981448410102734E-2</v>
      </c>
    </row>
    <row r="98" spans="1:8" x14ac:dyDescent="0.3">
      <c r="A98" s="2">
        <v>44701</v>
      </c>
      <c r="B98">
        <v>135.26393127441409</v>
      </c>
      <c r="C98">
        <v>245.90776062011719</v>
      </c>
      <c r="D98">
        <v>16.66549110412598</v>
      </c>
      <c r="F98">
        <f t="shared" si="39"/>
        <v>1.7472775772262583E-3</v>
      </c>
      <c r="G98">
        <f t="shared" si="40"/>
        <v>-2.2912406445908529E-3</v>
      </c>
      <c r="H98">
        <f t="shared" si="41"/>
        <v>-2.5111081332969243E-2</v>
      </c>
    </row>
    <row r="99" spans="1:8" x14ac:dyDescent="0.3">
      <c r="A99" s="2">
        <v>44704</v>
      </c>
      <c r="B99">
        <v>140.6906433105469</v>
      </c>
      <c r="C99">
        <v>253.78471374511719</v>
      </c>
      <c r="D99">
        <v>16.869142532348629</v>
      </c>
      <c r="F99">
        <f t="shared" si="39"/>
        <v>4.011943158093989E-2</v>
      </c>
      <c r="G99">
        <f t="shared" si="40"/>
        <v>3.2032145326102324E-2</v>
      </c>
      <c r="H99">
        <f t="shared" si="41"/>
        <v>1.2219947612118753E-2</v>
      </c>
    </row>
    <row r="100" spans="1:8" x14ac:dyDescent="0.3">
      <c r="A100" s="2">
        <v>44705</v>
      </c>
      <c r="B100">
        <v>137.9870910644531</v>
      </c>
      <c r="C100">
        <v>252.78181457519531</v>
      </c>
      <c r="D100">
        <v>16.126409530639648</v>
      </c>
      <c r="F100">
        <f t="shared" si="39"/>
        <v>-1.9216290312400131E-2</v>
      </c>
      <c r="G100">
        <f t="shared" si="40"/>
        <v>-3.9517713857625258E-3</v>
      </c>
      <c r="H100">
        <f t="shared" si="41"/>
        <v>-4.4029090410772187E-2</v>
      </c>
    </row>
    <row r="101" spans="1:8" x14ac:dyDescent="0.3">
      <c r="A101" s="2">
        <v>44706</v>
      </c>
      <c r="B101">
        <v>138.14439392089841</v>
      </c>
      <c r="C101">
        <v>255.6054382324219</v>
      </c>
      <c r="D101">
        <v>16.946016311645511</v>
      </c>
      <c r="F101">
        <f t="shared" si="39"/>
        <v>1.1399824087301447E-3</v>
      </c>
      <c r="G101">
        <f t="shared" si="40"/>
        <v>1.1170200918019901E-2</v>
      </c>
      <c r="H101">
        <f t="shared" si="41"/>
        <v>5.082388484855449E-2</v>
      </c>
    </row>
    <row r="102" spans="1:8" x14ac:dyDescent="0.3">
      <c r="A102" s="2">
        <v>44707</v>
      </c>
      <c r="B102">
        <v>141.3492736816406</v>
      </c>
      <c r="C102">
        <v>258.8963623046875</v>
      </c>
      <c r="D102">
        <v>17.820512771606449</v>
      </c>
      <c r="F102">
        <f t="shared" si="39"/>
        <v>2.3199491993698196E-2</v>
      </c>
      <c r="G102">
        <f t="shared" si="40"/>
        <v>1.2875015864385331E-2</v>
      </c>
      <c r="H102">
        <f t="shared" si="41"/>
        <v>5.1604839974098926E-2</v>
      </c>
    </row>
    <row r="103" spans="1:8" x14ac:dyDescent="0.3">
      <c r="A103" s="2">
        <v>44708</v>
      </c>
      <c r="B103">
        <v>147.1102294921875</v>
      </c>
      <c r="C103">
        <v>266.04302978515619</v>
      </c>
      <c r="D103">
        <v>18.778877258300781</v>
      </c>
      <c r="F103">
        <f t="shared" si="39"/>
        <v>4.0756883006857425E-2</v>
      </c>
      <c r="G103">
        <f t="shared" si="40"/>
        <v>2.7604356495584792E-2</v>
      </c>
      <c r="H103">
        <f t="shared" si="41"/>
        <v>5.3778726739070137E-2</v>
      </c>
    </row>
    <row r="104" spans="1:8" x14ac:dyDescent="0.3">
      <c r="A104" s="2">
        <v>44712</v>
      </c>
      <c r="B104">
        <v>146.3237609863281</v>
      </c>
      <c r="C104">
        <v>264.70916748046881</v>
      </c>
      <c r="D104">
        <v>18.64011383056641</v>
      </c>
      <c r="F104">
        <f t="shared" si="39"/>
        <v>-5.3461170482449472E-3</v>
      </c>
      <c r="G104">
        <f t="shared" si="40"/>
        <v>-5.0137088942512342E-3</v>
      </c>
      <c r="H104">
        <f t="shared" si="41"/>
        <v>-7.3893356788959919E-3</v>
      </c>
    </row>
    <row r="105" spans="1:8" x14ac:dyDescent="0.3">
      <c r="A105" s="2">
        <v>44713</v>
      </c>
      <c r="B105">
        <v>146.1959533691406</v>
      </c>
      <c r="C105">
        <v>265.24472045898438</v>
      </c>
      <c r="D105">
        <v>18.288711547851559</v>
      </c>
      <c r="F105">
        <f t="shared" si="39"/>
        <v>-8.7345770998492611E-4</v>
      </c>
      <c r="G105">
        <f t="shared" si="40"/>
        <v>2.0231750324819497E-3</v>
      </c>
      <c r="H105">
        <f t="shared" si="41"/>
        <v>-1.8851938668883794E-2</v>
      </c>
    </row>
    <row r="106" spans="1:8" x14ac:dyDescent="0.3">
      <c r="A106" s="2">
        <v>44714</v>
      </c>
      <c r="B106">
        <v>148.65370178222659</v>
      </c>
      <c r="C106">
        <v>267.34780883789063</v>
      </c>
      <c r="D106">
        <v>19.558540344238281</v>
      </c>
      <c r="F106">
        <f t="shared" si="39"/>
        <v>1.6811329974915523E-2</v>
      </c>
      <c r="G106">
        <f t="shared" si="40"/>
        <v>7.9288604699352394E-3</v>
      </c>
      <c r="H106">
        <f t="shared" si="41"/>
        <v>6.9432381448210512E-2</v>
      </c>
    </row>
    <row r="107" spans="1:8" x14ac:dyDescent="0.3">
      <c r="A107" s="2">
        <v>44715</v>
      </c>
      <c r="B107">
        <v>142.92225646972659</v>
      </c>
      <c r="C107">
        <v>262.90786743164063</v>
      </c>
      <c r="D107">
        <v>18.688034057617191</v>
      </c>
      <c r="F107">
        <f t="shared" si="39"/>
        <v>-3.8555685084091684E-2</v>
      </c>
      <c r="G107">
        <f t="shared" si="40"/>
        <v>-1.6607360372802638E-2</v>
      </c>
      <c r="H107">
        <f t="shared" si="41"/>
        <v>-4.4507732749981543E-2</v>
      </c>
    </row>
    <row r="108" spans="1:8" x14ac:dyDescent="0.3">
      <c r="A108" s="2">
        <v>44718</v>
      </c>
      <c r="B108">
        <v>143.66938781738281</v>
      </c>
      <c r="C108">
        <v>261.67132568359381</v>
      </c>
      <c r="D108">
        <v>18.753921508789059</v>
      </c>
      <c r="F108">
        <f t="shared" si="39"/>
        <v>5.2275367469760692E-3</v>
      </c>
      <c r="G108">
        <f t="shared" si="40"/>
        <v>-4.7033272915210089E-3</v>
      </c>
      <c r="H108">
        <f t="shared" si="41"/>
        <v>3.5256491383057753E-3</v>
      </c>
    </row>
    <row r="109" spans="1:8" x14ac:dyDescent="0.3">
      <c r="A109" s="2">
        <v>44719</v>
      </c>
      <c r="B109">
        <v>146.1959533691406</v>
      </c>
      <c r="C109">
        <v>265.32254028320313</v>
      </c>
      <c r="D109">
        <v>18.893680572509769</v>
      </c>
      <c r="F109">
        <f t="shared" si="39"/>
        <v>1.7585970053476396E-2</v>
      </c>
      <c r="G109">
        <f t="shared" si="40"/>
        <v>1.395343792473569E-2</v>
      </c>
      <c r="H109">
        <f t="shared" si="41"/>
        <v>7.4522581133344978E-3</v>
      </c>
    </row>
    <row r="110" spans="1:8" x14ac:dyDescent="0.3">
      <c r="A110" s="2">
        <v>44720</v>
      </c>
      <c r="B110">
        <v>145.45863342285159</v>
      </c>
      <c r="C110">
        <v>263.28756713867188</v>
      </c>
      <c r="D110">
        <v>18.620090484619141</v>
      </c>
      <c r="F110">
        <f t="shared" si="39"/>
        <v>-5.0433676808228078E-3</v>
      </c>
      <c r="G110">
        <f t="shared" si="40"/>
        <v>-7.6698087631723588E-3</v>
      </c>
      <c r="H110">
        <f t="shared" si="41"/>
        <v>-1.448050774652665E-2</v>
      </c>
    </row>
    <row r="111" spans="1:8" x14ac:dyDescent="0.3">
      <c r="A111" s="2">
        <v>44721</v>
      </c>
      <c r="B111">
        <v>140.22857666015619</v>
      </c>
      <c r="C111">
        <v>257.81564331054688</v>
      </c>
      <c r="D111">
        <v>18.020992279052731</v>
      </c>
      <c r="F111">
        <f t="shared" si="39"/>
        <v>-3.5955629718392168E-2</v>
      </c>
      <c r="G111">
        <f t="shared" si="40"/>
        <v>-2.0783069582784308E-2</v>
      </c>
      <c r="H111">
        <f t="shared" si="41"/>
        <v>-3.2174827832404218E-2</v>
      </c>
    </row>
    <row r="112" spans="1:8" x14ac:dyDescent="0.3">
      <c r="A112" s="2">
        <v>44722</v>
      </c>
      <c r="B112">
        <v>134.8117370605469</v>
      </c>
      <c r="C112">
        <v>246.3264465332031</v>
      </c>
      <c r="D112">
        <v>16.9485969543457</v>
      </c>
      <c r="F112">
        <f t="shared" si="39"/>
        <v>-3.8628642810352387E-2</v>
      </c>
      <c r="G112">
        <f t="shared" si="40"/>
        <v>-4.4563613866923868E-2</v>
      </c>
      <c r="H112">
        <f t="shared" si="41"/>
        <v>-5.9508117427782503E-2</v>
      </c>
    </row>
    <row r="113" spans="1:8" x14ac:dyDescent="0.3">
      <c r="A113" s="2">
        <v>44725</v>
      </c>
      <c r="B113">
        <v>129.65046691894531</v>
      </c>
      <c r="C113">
        <v>235.8790588378906</v>
      </c>
      <c r="D113">
        <v>15.6235818862915</v>
      </c>
      <c r="F113">
        <f t="shared" si="39"/>
        <v>-3.8285020682461424E-2</v>
      </c>
      <c r="G113">
        <f t="shared" si="40"/>
        <v>-4.2412773140476645E-2</v>
      </c>
      <c r="H113">
        <f t="shared" si="41"/>
        <v>-7.8178451680890215E-2</v>
      </c>
    </row>
    <row r="114" spans="1:8" x14ac:dyDescent="0.3">
      <c r="A114" s="2">
        <v>44726</v>
      </c>
      <c r="B114">
        <v>130.5155944824219</v>
      </c>
      <c r="C114">
        <v>238.05033874511719</v>
      </c>
      <c r="D114">
        <v>15.812299728393549</v>
      </c>
      <c r="F114">
        <f t="shared" si="39"/>
        <v>6.6727685910876744E-3</v>
      </c>
      <c r="G114">
        <f t="shared" si="40"/>
        <v>9.2050558363421242E-3</v>
      </c>
      <c r="H114">
        <f t="shared" si="41"/>
        <v>1.2079038179307222E-2</v>
      </c>
    </row>
    <row r="115" spans="1:8" x14ac:dyDescent="0.3">
      <c r="A115" s="2">
        <v>44727</v>
      </c>
      <c r="B115">
        <v>133.14042663574219</v>
      </c>
      <c r="C115">
        <v>245.12882995605469</v>
      </c>
      <c r="D115">
        <v>16.502265930175781</v>
      </c>
      <c r="F115">
        <f t="shared" si="39"/>
        <v>2.0111253093773485E-2</v>
      </c>
      <c r="G115">
        <f t="shared" si="40"/>
        <v>2.9735270482082798E-2</v>
      </c>
      <c r="H115">
        <f t="shared" si="41"/>
        <v>4.3634778851509237E-2</v>
      </c>
    </row>
    <row r="116" spans="1:8" x14ac:dyDescent="0.3">
      <c r="A116" s="2">
        <v>44728</v>
      </c>
      <c r="B116">
        <v>127.8612365722656</v>
      </c>
      <c r="C116">
        <v>238.51768493652341</v>
      </c>
      <c r="D116">
        <v>15.57765102386475</v>
      </c>
      <c r="F116">
        <f t="shared" si="39"/>
        <v>-3.9651292975948493E-2</v>
      </c>
      <c r="G116">
        <f t="shared" si="40"/>
        <v>-2.6970083530021727E-2</v>
      </c>
      <c r="H116">
        <f t="shared" si="41"/>
        <v>-5.6029572558293106E-2</v>
      </c>
    </row>
    <row r="117" spans="1:8" x14ac:dyDescent="0.3">
      <c r="A117" s="2">
        <v>44729</v>
      </c>
      <c r="B117">
        <v>129.3359069824219</v>
      </c>
      <c r="C117">
        <v>241.12709045410159</v>
      </c>
      <c r="D117">
        <v>15.85623359680176</v>
      </c>
      <c r="F117">
        <f t="shared" si="39"/>
        <v>1.1533365777538274E-2</v>
      </c>
      <c r="G117">
        <f t="shared" si="40"/>
        <v>1.0940092422382142E-2</v>
      </c>
      <c r="H117">
        <f t="shared" si="41"/>
        <v>1.7883477586590146E-2</v>
      </c>
    </row>
    <row r="118" spans="1:8" x14ac:dyDescent="0.3">
      <c r="A118" s="2">
        <v>44733</v>
      </c>
      <c r="B118">
        <v>133.57305908203119</v>
      </c>
      <c r="C118">
        <v>247.0566711425781</v>
      </c>
      <c r="D118">
        <v>16.541204452514648</v>
      </c>
      <c r="F118">
        <f t="shared" si="39"/>
        <v>3.2760833387012633E-2</v>
      </c>
      <c r="G118">
        <f t="shared" si="40"/>
        <v>2.4591101220976963E-2</v>
      </c>
      <c r="H118">
        <f t="shared" si="41"/>
        <v>4.3198837323577877E-2</v>
      </c>
    </row>
    <row r="119" spans="1:8" x14ac:dyDescent="0.3">
      <c r="A119" s="2">
        <v>44734</v>
      </c>
      <c r="B119">
        <v>133.06181335449219</v>
      </c>
      <c r="C119">
        <v>246.46275329589841</v>
      </c>
      <c r="D119">
        <v>16.335515975952148</v>
      </c>
      <c r="F119">
        <f t="shared" si="39"/>
        <v>-3.8274613986719608E-3</v>
      </c>
      <c r="G119">
        <f t="shared" si="40"/>
        <v>-2.4039741324650699E-3</v>
      </c>
      <c r="H119">
        <f t="shared" si="41"/>
        <v>-1.2434915314237016E-2</v>
      </c>
    </row>
    <row r="120" spans="1:8" x14ac:dyDescent="0.3">
      <c r="A120" s="2">
        <v>44735</v>
      </c>
      <c r="B120">
        <v>135.93244934082031</v>
      </c>
      <c r="C120">
        <v>252.04185485839841</v>
      </c>
      <c r="D120">
        <v>16.200716018676761</v>
      </c>
      <c r="F120">
        <f t="shared" si="39"/>
        <v>2.1573702581975329E-2</v>
      </c>
      <c r="G120">
        <f t="shared" si="40"/>
        <v>2.2636692513946954E-2</v>
      </c>
      <c r="H120">
        <f t="shared" si="41"/>
        <v>-8.2519558900880918E-3</v>
      </c>
    </row>
    <row r="121" spans="1:8" x14ac:dyDescent="0.3">
      <c r="A121" s="2">
        <v>44736</v>
      </c>
      <c r="B121">
        <v>139.26513671875</v>
      </c>
      <c r="C121">
        <v>260.6490478515625</v>
      </c>
      <c r="D121">
        <v>17.10036468505859</v>
      </c>
      <c r="F121">
        <f t="shared" si="39"/>
        <v>2.4517231861052702E-2</v>
      </c>
      <c r="G121">
        <f t="shared" si="40"/>
        <v>3.4149855776929527E-2</v>
      </c>
      <c r="H121">
        <f t="shared" si="41"/>
        <v>5.5531413879774227E-2</v>
      </c>
    </row>
    <row r="122" spans="1:8" x14ac:dyDescent="0.3">
      <c r="A122" s="2">
        <v>44739</v>
      </c>
      <c r="B122">
        <v>139.26513671875</v>
      </c>
      <c r="C122">
        <v>257.9129638671875</v>
      </c>
      <c r="D122">
        <v>16.843751907348629</v>
      </c>
      <c r="F122">
        <f t="shared" si="39"/>
        <v>0</v>
      </c>
      <c r="G122">
        <f t="shared" si="40"/>
        <v>-1.0497195393298298E-2</v>
      </c>
      <c r="H122">
        <f t="shared" si="41"/>
        <v>-1.5006275154714976E-2</v>
      </c>
    </row>
    <row r="123" spans="1:8" x14ac:dyDescent="0.3">
      <c r="A123" s="2">
        <v>44740</v>
      </c>
      <c r="B123">
        <v>135.11650085449219</v>
      </c>
      <c r="C123">
        <v>249.7245178222656</v>
      </c>
      <c r="D123">
        <v>15.95808124542236</v>
      </c>
      <c r="F123">
        <f t="shared" si="39"/>
        <v>-2.9789478989534213E-2</v>
      </c>
      <c r="G123">
        <f t="shared" si="40"/>
        <v>-3.1748873426690416E-2</v>
      </c>
      <c r="H123">
        <f t="shared" si="41"/>
        <v>-5.2581554679623776E-2</v>
      </c>
    </row>
    <row r="124" spans="1:8" x14ac:dyDescent="0.3">
      <c r="A124" s="2">
        <v>44741</v>
      </c>
      <c r="B124">
        <v>136.876220703125</v>
      </c>
      <c r="C124">
        <v>253.405029296875</v>
      </c>
      <c r="D124">
        <v>15.51873683929443</v>
      </c>
      <c r="F124">
        <f t="shared" si="39"/>
        <v>1.3023722768900514E-2</v>
      </c>
      <c r="G124">
        <f t="shared" si="40"/>
        <v>1.4738286439415216E-2</v>
      </c>
      <c r="H124">
        <f t="shared" si="41"/>
        <v>-2.7531154865749086E-2</v>
      </c>
    </row>
    <row r="125" spans="1:8" x14ac:dyDescent="0.3">
      <c r="A125" s="2">
        <v>44742</v>
      </c>
      <c r="B125">
        <v>134.40863037109381</v>
      </c>
      <c r="C125">
        <v>250.06529235839841</v>
      </c>
      <c r="D125">
        <v>15.13631057739258</v>
      </c>
      <c r="F125">
        <f t="shared" si="39"/>
        <v>-1.8027896440706237E-2</v>
      </c>
      <c r="G125">
        <f t="shared" si="40"/>
        <v>-1.3179442206586733E-2</v>
      </c>
      <c r="H125">
        <f t="shared" si="41"/>
        <v>-2.4642873054817382E-2</v>
      </c>
    </row>
    <row r="126" spans="1:8" x14ac:dyDescent="0.3">
      <c r="A126" s="2">
        <v>44743</v>
      </c>
      <c r="B126">
        <v>136.5812683105469</v>
      </c>
      <c r="C126">
        <v>252.74285888671881</v>
      </c>
      <c r="D126">
        <v>14.50126361846924</v>
      </c>
      <c r="F126">
        <f t="shared" si="39"/>
        <v>1.6164422875633688E-2</v>
      </c>
      <c r="G126">
        <f t="shared" si="40"/>
        <v>1.070746964949798E-2</v>
      </c>
      <c r="H126">
        <f t="shared" si="41"/>
        <v>-4.195520141294129E-2</v>
      </c>
    </row>
    <row r="127" spans="1:8" x14ac:dyDescent="0.3">
      <c r="A127" s="2">
        <v>44747</v>
      </c>
      <c r="B127">
        <v>139.16685485839841</v>
      </c>
      <c r="C127">
        <v>255.9267578125</v>
      </c>
      <c r="D127">
        <v>14.9416036605835</v>
      </c>
      <c r="F127">
        <f t="shared" si="39"/>
        <v>1.8930755145519784E-2</v>
      </c>
      <c r="G127">
        <f t="shared" si="40"/>
        <v>1.2597384313074667E-2</v>
      </c>
      <c r="H127">
        <f t="shared" si="41"/>
        <v>3.036563252001212E-2</v>
      </c>
    </row>
    <row r="128" spans="1:8" x14ac:dyDescent="0.3">
      <c r="A128" s="2">
        <v>44748</v>
      </c>
      <c r="B128">
        <v>140.50384521484381</v>
      </c>
      <c r="C128">
        <v>259.19821166992188</v>
      </c>
      <c r="D128">
        <v>15.10735607147217</v>
      </c>
      <c r="F128">
        <f t="shared" si="39"/>
        <v>9.6071033422848728E-3</v>
      </c>
      <c r="G128">
        <f t="shared" si="40"/>
        <v>1.2782773811477188E-2</v>
      </c>
      <c r="H128">
        <f t="shared" si="41"/>
        <v>1.1093348120719604E-2</v>
      </c>
    </row>
    <row r="129" spans="1:8" x14ac:dyDescent="0.3">
      <c r="A129" s="2">
        <v>44749</v>
      </c>
      <c r="B129">
        <v>143.8758544921875</v>
      </c>
      <c r="C129">
        <v>261.33056640625</v>
      </c>
      <c r="D129">
        <v>15.83426666259766</v>
      </c>
      <c r="F129">
        <f t="shared" si="39"/>
        <v>2.3999409213232292E-2</v>
      </c>
      <c r="G129">
        <f t="shared" si="40"/>
        <v>8.2267339831942898E-3</v>
      </c>
      <c r="H129">
        <f t="shared" si="41"/>
        <v>4.8116334035321007E-2</v>
      </c>
    </row>
    <row r="130" spans="1:8" x14ac:dyDescent="0.3">
      <c r="A130" s="2">
        <v>44750</v>
      </c>
      <c r="B130">
        <v>144.55418395996091</v>
      </c>
      <c r="C130">
        <v>260.61004638671881</v>
      </c>
      <c r="D130">
        <v>15.814296722412109</v>
      </c>
      <c r="F130">
        <f t="shared" si="39"/>
        <v>4.7146859364803895E-3</v>
      </c>
      <c r="G130">
        <f t="shared" si="40"/>
        <v>-2.7571211031285348E-3</v>
      </c>
      <c r="H130">
        <f t="shared" si="41"/>
        <v>-1.2611850369250721E-3</v>
      </c>
    </row>
    <row r="131" spans="1:8" x14ac:dyDescent="0.3">
      <c r="A131" s="2">
        <v>44753</v>
      </c>
      <c r="B131">
        <v>142.42085266113281</v>
      </c>
      <c r="C131">
        <v>257.54302978515619</v>
      </c>
      <c r="D131">
        <v>15.129323959350589</v>
      </c>
      <c r="F131">
        <f t="shared" si="39"/>
        <v>-1.4758004510052714E-2</v>
      </c>
      <c r="G131">
        <f t="shared" si="40"/>
        <v>-1.1768604641631764E-2</v>
      </c>
      <c r="H131">
        <f t="shared" si="41"/>
        <v>-4.3313514036370182E-2</v>
      </c>
    </row>
    <row r="132" spans="1:8" x14ac:dyDescent="0.3">
      <c r="A132" s="2">
        <v>44754</v>
      </c>
      <c r="B132">
        <v>143.39414978027341</v>
      </c>
      <c r="C132">
        <v>246.988525390625</v>
      </c>
      <c r="D132">
        <v>15.05942535400391</v>
      </c>
      <c r="F132">
        <f t="shared" ref="F132:F195" si="49">B132/B131-1</f>
        <v>6.8339509345334282E-3</v>
      </c>
      <c r="G132">
        <f t="shared" ref="G132:G195" si="50">C132/C131-1</f>
        <v>-4.0981518324669119E-2</v>
      </c>
      <c r="H132">
        <f t="shared" ref="H132:H195" si="51">D132/D131-1</f>
        <v>-4.6200746004568805E-3</v>
      </c>
    </row>
    <row r="133" spans="1:8" x14ac:dyDescent="0.3">
      <c r="A133" s="2">
        <v>44755</v>
      </c>
      <c r="B133">
        <v>143.0303955078125</v>
      </c>
      <c r="C133">
        <v>246.06353759765619</v>
      </c>
      <c r="D133">
        <v>15.141304969787599</v>
      </c>
      <c r="F133">
        <f t="shared" si="49"/>
        <v>-2.5367441629822185E-3</v>
      </c>
      <c r="G133">
        <f t="shared" si="50"/>
        <v>-3.7450638304183936E-3</v>
      </c>
      <c r="H133">
        <f t="shared" si="51"/>
        <v>5.4371009423623828E-3</v>
      </c>
    </row>
    <row r="134" spans="1:8" x14ac:dyDescent="0.3">
      <c r="A134" s="2">
        <v>44756</v>
      </c>
      <c r="B134">
        <v>145.96002197265619</v>
      </c>
      <c r="C134">
        <v>247.38774108886719</v>
      </c>
      <c r="D134">
        <v>15.348990440368651</v>
      </c>
      <c r="F134">
        <f t="shared" si="49"/>
        <v>2.0482544667812741E-2</v>
      </c>
      <c r="G134">
        <f t="shared" si="50"/>
        <v>5.3815510584758197E-3</v>
      </c>
      <c r="H134">
        <f t="shared" si="51"/>
        <v>1.3716484212916935E-2</v>
      </c>
    </row>
    <row r="135" spans="1:8" x14ac:dyDescent="0.3">
      <c r="A135" s="2">
        <v>44757</v>
      </c>
      <c r="B135">
        <v>147.63127136230469</v>
      </c>
      <c r="C135">
        <v>249.95819091796881</v>
      </c>
      <c r="D135">
        <v>15.73840999603271</v>
      </c>
      <c r="F135">
        <f t="shared" si="49"/>
        <v>1.1450048904223742E-2</v>
      </c>
      <c r="G135">
        <f t="shared" si="50"/>
        <v>1.0390368648777404E-2</v>
      </c>
      <c r="H135">
        <f t="shared" si="51"/>
        <v>2.537102079625142E-2</v>
      </c>
    </row>
    <row r="136" spans="1:8" x14ac:dyDescent="0.3">
      <c r="A136" s="2">
        <v>44760</v>
      </c>
      <c r="B136">
        <v>144.58369445800781</v>
      </c>
      <c r="C136">
        <v>247.55322265625</v>
      </c>
      <c r="D136">
        <v>16.076904296875</v>
      </c>
      <c r="F136">
        <f t="shared" si="49"/>
        <v>-2.0643166425206472E-2</v>
      </c>
      <c r="G136">
        <f t="shared" si="50"/>
        <v>-9.6214821082141189E-3</v>
      </c>
      <c r="H136">
        <f t="shared" si="51"/>
        <v>2.1507528456026881E-2</v>
      </c>
    </row>
    <row r="137" spans="1:8" x14ac:dyDescent="0.3">
      <c r="A137" s="2">
        <v>44761</v>
      </c>
      <c r="B137">
        <v>148.447265625</v>
      </c>
      <c r="C137">
        <v>252.6942138671875</v>
      </c>
      <c r="D137">
        <v>16.966569900512699</v>
      </c>
      <c r="F137">
        <f t="shared" si="49"/>
        <v>2.6722039310693502E-2</v>
      </c>
      <c r="G137">
        <f t="shared" si="50"/>
        <v>2.0767215856754229E-2</v>
      </c>
      <c r="H137">
        <f t="shared" si="51"/>
        <v>5.5338116543408811E-2</v>
      </c>
    </row>
    <row r="138" spans="1:8" x14ac:dyDescent="0.3">
      <c r="A138" s="2">
        <v>44762</v>
      </c>
      <c r="B138">
        <v>150.45274353027341</v>
      </c>
      <c r="C138">
        <v>255.362060546875</v>
      </c>
      <c r="D138">
        <v>17.78034591674805</v>
      </c>
      <c r="F138">
        <f t="shared" si="49"/>
        <v>1.3509699197421066E-2</v>
      </c>
      <c r="G138">
        <f t="shared" si="50"/>
        <v>1.0557608893607906E-2</v>
      </c>
      <c r="H138">
        <f t="shared" si="51"/>
        <v>4.7963496511499448E-2</v>
      </c>
    </row>
    <row r="139" spans="1:8" x14ac:dyDescent="0.3">
      <c r="A139" s="2">
        <v>44763</v>
      </c>
      <c r="B139">
        <v>152.72370910644531</v>
      </c>
      <c r="C139">
        <v>257.86428833007813</v>
      </c>
      <c r="D139">
        <v>18.02298736572266</v>
      </c>
      <c r="F139">
        <f t="shared" si="49"/>
        <v>1.5094211796243817E-2</v>
      </c>
      <c r="G139">
        <f t="shared" si="50"/>
        <v>9.7987452711041367E-3</v>
      </c>
      <c r="H139">
        <f t="shared" si="51"/>
        <v>1.3646610145309657E-2</v>
      </c>
    </row>
    <row r="140" spans="1:8" x14ac:dyDescent="0.3">
      <c r="A140" s="2">
        <v>44764</v>
      </c>
      <c r="B140">
        <v>151.4850158691406</v>
      </c>
      <c r="C140">
        <v>253.50236511230469</v>
      </c>
      <c r="D140">
        <v>17.293081283569339</v>
      </c>
      <c r="F140">
        <f t="shared" si="49"/>
        <v>-8.1106806831241496E-3</v>
      </c>
      <c r="G140">
        <f t="shared" si="50"/>
        <v>-1.6915576972760138E-2</v>
      </c>
      <c r="H140">
        <f t="shared" si="51"/>
        <v>-4.0498618089335414E-2</v>
      </c>
    </row>
    <row r="141" spans="1:8" x14ac:dyDescent="0.3">
      <c r="A141" s="2">
        <v>44767</v>
      </c>
      <c r="B141">
        <v>150.3642578125</v>
      </c>
      <c r="C141">
        <v>252.0126037597656</v>
      </c>
      <c r="D141">
        <v>16.99852180480957</v>
      </c>
      <c r="F141">
        <f t="shared" si="49"/>
        <v>-7.3984746954032232E-3</v>
      </c>
      <c r="G141">
        <f t="shared" si="50"/>
        <v>-5.876715792687448E-3</v>
      </c>
      <c r="H141">
        <f t="shared" si="51"/>
        <v>-1.7033371550715937E-2</v>
      </c>
    </row>
    <row r="142" spans="1:8" x14ac:dyDescent="0.3">
      <c r="A142" s="2">
        <v>44768</v>
      </c>
      <c r="B142">
        <v>149.0370788574219</v>
      </c>
      <c r="C142">
        <v>245.26515197753909</v>
      </c>
      <c r="D142">
        <v>16.508256912231449</v>
      </c>
      <c r="F142">
        <f t="shared" si="49"/>
        <v>-8.8264257369796706E-3</v>
      </c>
      <c r="G142">
        <f t="shared" si="50"/>
        <v>-2.6774263197798631E-2</v>
      </c>
      <c r="H142">
        <f t="shared" si="51"/>
        <v>-2.8841619183581302E-2</v>
      </c>
    </row>
    <row r="143" spans="1:8" x14ac:dyDescent="0.3">
      <c r="A143" s="2">
        <v>44769</v>
      </c>
      <c r="B143">
        <v>154.13935852050781</v>
      </c>
      <c r="C143">
        <v>261.66162109375</v>
      </c>
      <c r="D143">
        <v>17.763370513916019</v>
      </c>
      <c r="F143">
        <f t="shared" si="49"/>
        <v>3.4234968252209619E-2</v>
      </c>
      <c r="G143">
        <f t="shared" si="50"/>
        <v>6.6852012950100903E-2</v>
      </c>
      <c r="H143">
        <f t="shared" si="51"/>
        <v>7.6029444438474814E-2</v>
      </c>
    </row>
    <row r="144" spans="1:8" x14ac:dyDescent="0.3">
      <c r="A144" s="2">
        <v>44770</v>
      </c>
      <c r="B144">
        <v>154.68988037109381</v>
      </c>
      <c r="C144">
        <v>269.12960815429688</v>
      </c>
      <c r="D144">
        <v>17.95708084106445</v>
      </c>
      <c r="F144">
        <f t="shared" si="49"/>
        <v>3.5715851932311971E-3</v>
      </c>
      <c r="G144">
        <f t="shared" si="50"/>
        <v>2.8540628271469748E-2</v>
      </c>
      <c r="H144">
        <f t="shared" si="51"/>
        <v>1.0905043443004026E-2</v>
      </c>
    </row>
    <row r="145" spans="1:8" x14ac:dyDescent="0.3">
      <c r="A145" s="2">
        <v>44771</v>
      </c>
      <c r="B145">
        <v>159.76268005371091</v>
      </c>
      <c r="C145">
        <v>273.34548950195313</v>
      </c>
      <c r="D145">
        <v>18.13581466674805</v>
      </c>
      <c r="F145">
        <f t="shared" si="49"/>
        <v>3.2793351901544421E-2</v>
      </c>
      <c r="G145">
        <f t="shared" si="50"/>
        <v>1.5664873800281365E-2</v>
      </c>
      <c r="H145">
        <f t="shared" si="51"/>
        <v>9.9533898224075656E-3</v>
      </c>
    </row>
    <row r="146" spans="1:8" x14ac:dyDescent="0.3">
      <c r="A146" s="2">
        <v>44774</v>
      </c>
      <c r="B146">
        <v>158.7795715332031</v>
      </c>
      <c r="C146">
        <v>270.68740844726563</v>
      </c>
      <c r="D146">
        <v>18.413400650024411</v>
      </c>
      <c r="F146">
        <f t="shared" si="49"/>
        <v>-6.1535555123217733E-3</v>
      </c>
      <c r="G146">
        <f t="shared" si="50"/>
        <v>-9.7242543110209745E-3</v>
      </c>
      <c r="H146">
        <f t="shared" si="51"/>
        <v>1.5305956108236707E-2</v>
      </c>
    </row>
    <row r="147" spans="1:8" x14ac:dyDescent="0.3">
      <c r="A147" s="2">
        <v>44775</v>
      </c>
      <c r="B147">
        <v>157.30491638183591</v>
      </c>
      <c r="C147">
        <v>267.5814208984375</v>
      </c>
      <c r="D147">
        <v>18.498271942138668</v>
      </c>
      <c r="F147">
        <f t="shared" si="49"/>
        <v>-9.287436268580751E-3</v>
      </c>
      <c r="G147">
        <f t="shared" si="50"/>
        <v>-1.1474444144427998E-2</v>
      </c>
      <c r="H147">
        <f t="shared" si="51"/>
        <v>4.6092133510462485E-3</v>
      </c>
    </row>
    <row r="148" spans="1:8" x14ac:dyDescent="0.3">
      <c r="A148" s="2">
        <v>44776</v>
      </c>
      <c r="B148">
        <v>163.32147216796881</v>
      </c>
      <c r="C148">
        <v>275.02999877929688</v>
      </c>
      <c r="D148">
        <v>18.86472320556641</v>
      </c>
      <c r="F148">
        <f t="shared" si="49"/>
        <v>3.8247728834670092E-2</v>
      </c>
      <c r="G148">
        <f t="shared" si="50"/>
        <v>2.7836678106610835E-2</v>
      </c>
      <c r="H148">
        <f t="shared" si="51"/>
        <v>1.9810026827045135E-2</v>
      </c>
    </row>
    <row r="149" spans="1:8" x14ac:dyDescent="0.3">
      <c r="A149" s="2">
        <v>44777</v>
      </c>
      <c r="B149">
        <v>163.0068664550781</v>
      </c>
      <c r="C149">
        <v>276.17892456054688</v>
      </c>
      <c r="D149">
        <v>19.186239242553711</v>
      </c>
      <c r="F149">
        <f t="shared" si="49"/>
        <v>-1.9262973123775895E-3</v>
      </c>
      <c r="G149">
        <f t="shared" si="50"/>
        <v>4.1774562278640293E-3</v>
      </c>
      <c r="H149">
        <f t="shared" si="51"/>
        <v>1.7043241688933453E-2</v>
      </c>
    </row>
    <row r="150" spans="1:8" x14ac:dyDescent="0.3">
      <c r="A150" s="2">
        <v>44778</v>
      </c>
      <c r="B150">
        <v>162.78044128417969</v>
      </c>
      <c r="C150">
        <v>275.4583740234375</v>
      </c>
      <c r="D150">
        <v>18.9605827331543</v>
      </c>
      <c r="F150">
        <f t="shared" si="49"/>
        <v>-1.3890529633658888E-3</v>
      </c>
      <c r="G150">
        <f t="shared" si="50"/>
        <v>-2.6089989967768012E-3</v>
      </c>
      <c r="H150">
        <f t="shared" si="51"/>
        <v>-1.1761372645605284E-2</v>
      </c>
    </row>
    <row r="151" spans="1:8" x14ac:dyDescent="0.3">
      <c r="A151" s="2">
        <v>44781</v>
      </c>
      <c r="B151">
        <v>162.30787658691409</v>
      </c>
      <c r="C151">
        <v>272.93661499023438</v>
      </c>
      <c r="D151">
        <v>17.7663688659668</v>
      </c>
      <c r="F151">
        <f t="shared" si="49"/>
        <v>-2.9030803303978781E-3</v>
      </c>
      <c r="G151">
        <f t="shared" si="50"/>
        <v>-9.1547735375384631E-3</v>
      </c>
      <c r="H151">
        <f t="shared" si="51"/>
        <v>-6.2984027653290919E-2</v>
      </c>
    </row>
    <row r="152" spans="1:8" x14ac:dyDescent="0.3">
      <c r="A152" s="2">
        <v>44782</v>
      </c>
      <c r="B152">
        <v>162.35713195800781</v>
      </c>
      <c r="C152">
        <v>274.86444091796881</v>
      </c>
      <c r="D152">
        <v>17.060428619384769</v>
      </c>
      <c r="F152">
        <f t="shared" si="49"/>
        <v>3.0346876645470644E-4</v>
      </c>
      <c r="G152">
        <f t="shared" si="50"/>
        <v>7.0632733823690064E-3</v>
      </c>
      <c r="H152">
        <f t="shared" si="51"/>
        <v>-3.9734638625809948E-2</v>
      </c>
    </row>
    <row r="153" spans="1:8" x14ac:dyDescent="0.3">
      <c r="A153" s="2">
        <v>44783</v>
      </c>
      <c r="B153">
        <v>166.6100158691406</v>
      </c>
      <c r="C153">
        <v>281.54379272460938</v>
      </c>
      <c r="D153">
        <v>18.069913864135739</v>
      </c>
      <c r="F153">
        <f t="shared" si="49"/>
        <v>2.61946232964545E-2</v>
      </c>
      <c r="G153">
        <f t="shared" si="50"/>
        <v>2.4300530779221452E-2</v>
      </c>
      <c r="H153">
        <f t="shared" si="51"/>
        <v>5.9171153742523908E-2</v>
      </c>
    </row>
    <row r="154" spans="1:8" x14ac:dyDescent="0.3">
      <c r="A154" s="2">
        <v>44784</v>
      </c>
      <c r="B154">
        <v>165.87164306640619</v>
      </c>
      <c r="C154">
        <v>279.4600830078125</v>
      </c>
      <c r="D154">
        <v>17.915145874023441</v>
      </c>
      <c r="F154">
        <f t="shared" si="49"/>
        <v>-4.4317431871223611E-3</v>
      </c>
      <c r="G154">
        <f t="shared" si="50"/>
        <v>-7.4010145868675936E-3</v>
      </c>
      <c r="H154">
        <f t="shared" si="51"/>
        <v>-8.564954502604083E-3</v>
      </c>
    </row>
    <row r="155" spans="1:8" x14ac:dyDescent="0.3">
      <c r="A155" s="2">
        <v>44785</v>
      </c>
      <c r="B155">
        <v>169.42555236816409</v>
      </c>
      <c r="C155">
        <v>284.22134399414063</v>
      </c>
      <c r="D155">
        <v>18.680997848510739</v>
      </c>
      <c r="F155">
        <f t="shared" si="49"/>
        <v>2.1425659239024286E-2</v>
      </c>
      <c r="G155">
        <f t="shared" si="50"/>
        <v>1.7037356230209966E-2</v>
      </c>
      <c r="H155">
        <f t="shared" si="51"/>
        <v>4.2748855067809677E-2</v>
      </c>
    </row>
    <row r="156" spans="1:8" x14ac:dyDescent="0.3">
      <c r="A156" s="2">
        <v>44788</v>
      </c>
      <c r="B156">
        <v>170.49861145019531</v>
      </c>
      <c r="C156">
        <v>285.74026489257813</v>
      </c>
      <c r="D156">
        <v>19.00351524353027</v>
      </c>
      <c r="F156">
        <f t="shared" si="49"/>
        <v>6.3335138474238661E-3</v>
      </c>
      <c r="G156">
        <f t="shared" si="50"/>
        <v>5.3441478992823921E-3</v>
      </c>
      <c r="H156">
        <f t="shared" si="51"/>
        <v>1.7264462939020175E-2</v>
      </c>
    </row>
    <row r="157" spans="1:8" x14ac:dyDescent="0.3">
      <c r="A157" s="2">
        <v>44789</v>
      </c>
      <c r="B157">
        <v>170.341064453125</v>
      </c>
      <c r="C157">
        <v>285.000244140625</v>
      </c>
      <c r="D157">
        <v>18.85074424743652</v>
      </c>
      <c r="F157">
        <f t="shared" si="49"/>
        <v>-9.2403683367436873E-4</v>
      </c>
      <c r="G157">
        <f t="shared" si="50"/>
        <v>-2.5898371453926261E-3</v>
      </c>
      <c r="H157">
        <f t="shared" si="51"/>
        <v>-8.0390914068259045E-3</v>
      </c>
    </row>
    <row r="158" spans="1:8" x14ac:dyDescent="0.3">
      <c r="A158" s="2">
        <v>44790</v>
      </c>
      <c r="B158">
        <v>171.83747863769531</v>
      </c>
      <c r="C158">
        <v>284.24893188476563</v>
      </c>
      <c r="D158">
        <v>18.30755615234375</v>
      </c>
      <c r="F158">
        <f t="shared" si="49"/>
        <v>8.7848117503228629E-3</v>
      </c>
      <c r="G158">
        <f t="shared" si="50"/>
        <v>-2.6361810956507803E-3</v>
      </c>
      <c r="H158">
        <f t="shared" si="51"/>
        <v>-2.8815206867317089E-2</v>
      </c>
    </row>
    <row r="159" spans="1:8" x14ac:dyDescent="0.3">
      <c r="A159" s="2">
        <v>44791</v>
      </c>
      <c r="B159">
        <v>171.44366455078119</v>
      </c>
      <c r="C159">
        <v>283.1268310546875</v>
      </c>
      <c r="D159">
        <v>18.744903564453121</v>
      </c>
      <c r="F159">
        <f t="shared" si="49"/>
        <v>-2.2917822702953616E-3</v>
      </c>
      <c r="G159">
        <f t="shared" si="50"/>
        <v>-3.9475991084216844E-3</v>
      </c>
      <c r="H159">
        <f t="shared" si="51"/>
        <v>2.3888901853969191E-2</v>
      </c>
    </row>
    <row r="160" spans="1:8" x14ac:dyDescent="0.3">
      <c r="A160" s="2">
        <v>44792</v>
      </c>
      <c r="B160">
        <v>168.85453796386719</v>
      </c>
      <c r="C160">
        <v>279.20440673828119</v>
      </c>
      <c r="D160">
        <v>17.822286605834961</v>
      </c>
      <c r="F160">
        <f t="shared" si="49"/>
        <v>-1.5101908803093256E-2</v>
      </c>
      <c r="G160">
        <f t="shared" si="50"/>
        <v>-1.3853947722985871E-2</v>
      </c>
      <c r="H160">
        <f t="shared" si="51"/>
        <v>-4.921961617171311E-2</v>
      </c>
    </row>
    <row r="161" spans="1:8" x14ac:dyDescent="0.3">
      <c r="A161" s="2">
        <v>44795</v>
      </c>
      <c r="B161">
        <v>164.96595764160159</v>
      </c>
      <c r="C161">
        <v>271.00836181640619</v>
      </c>
      <c r="D161">
        <v>17.008504867553711</v>
      </c>
      <c r="F161">
        <f t="shared" si="49"/>
        <v>-2.3029172737410897E-2</v>
      </c>
      <c r="G161">
        <f t="shared" si="50"/>
        <v>-2.9354998431517454E-2</v>
      </c>
      <c r="H161">
        <f t="shared" si="51"/>
        <v>-4.5660905150903597E-2</v>
      </c>
    </row>
    <row r="162" spans="1:8" x14ac:dyDescent="0.3">
      <c r="A162" s="2">
        <v>44796</v>
      </c>
      <c r="B162">
        <v>164.6312255859375</v>
      </c>
      <c r="C162">
        <v>269.73013305664063</v>
      </c>
      <c r="D162">
        <v>17.15528678894043</v>
      </c>
      <c r="F162">
        <f t="shared" si="49"/>
        <v>-2.0290977632567708E-3</v>
      </c>
      <c r="G162">
        <f t="shared" si="50"/>
        <v>-4.7165657590724219E-3</v>
      </c>
      <c r="H162">
        <f t="shared" si="51"/>
        <v>8.6299132422114067E-3</v>
      </c>
    </row>
    <row r="163" spans="1:8" x14ac:dyDescent="0.3">
      <c r="A163" s="2">
        <v>44797</v>
      </c>
      <c r="B163">
        <v>164.92655944824219</v>
      </c>
      <c r="C163">
        <v>269.095947265625</v>
      </c>
      <c r="D163">
        <v>17.19622802734375</v>
      </c>
      <c r="F163">
        <f t="shared" si="49"/>
        <v>1.7939115818008666E-3</v>
      </c>
      <c r="G163">
        <f t="shared" si="50"/>
        <v>-2.3511862906412384E-3</v>
      </c>
      <c r="H163">
        <f t="shared" si="51"/>
        <v>2.3865085385639251E-3</v>
      </c>
    </row>
    <row r="164" spans="1:8" x14ac:dyDescent="0.3">
      <c r="A164" s="2">
        <v>44798</v>
      </c>
      <c r="B164">
        <v>167.3877258300781</v>
      </c>
      <c r="C164">
        <v>272.08163452148438</v>
      </c>
      <c r="D164">
        <v>17.886190414428711</v>
      </c>
      <c r="F164">
        <f t="shared" si="49"/>
        <v>1.4922801943299424E-2</v>
      </c>
      <c r="G164">
        <f t="shared" si="50"/>
        <v>1.1095251660970584E-2</v>
      </c>
      <c r="H164">
        <f t="shared" si="51"/>
        <v>4.0122891251956672E-2</v>
      </c>
    </row>
    <row r="165" spans="1:8" x14ac:dyDescent="0.3">
      <c r="A165" s="2">
        <v>44799</v>
      </c>
      <c r="B165">
        <v>161.07733154296881</v>
      </c>
      <c r="C165">
        <v>261.58282470703119</v>
      </c>
      <c r="D165">
        <v>16.235662460327148</v>
      </c>
      <c r="F165">
        <f t="shared" si="49"/>
        <v>-3.7699265318385522E-2</v>
      </c>
      <c r="G165">
        <f t="shared" si="50"/>
        <v>-3.85869845016098E-2</v>
      </c>
      <c r="H165">
        <f t="shared" si="51"/>
        <v>-9.2279457830779288E-2</v>
      </c>
    </row>
    <row r="166" spans="1:8" x14ac:dyDescent="0.3">
      <c r="A166" s="2">
        <v>44802</v>
      </c>
      <c r="B166">
        <v>158.87211608886719</v>
      </c>
      <c r="C166">
        <v>258.792236328125</v>
      </c>
      <c r="D166">
        <v>15.777351379394529</v>
      </c>
      <c r="F166">
        <f t="shared" si="49"/>
        <v>-1.3690414616245095E-2</v>
      </c>
      <c r="G166">
        <f t="shared" si="50"/>
        <v>-1.0668087180538799E-2</v>
      </c>
      <c r="H166">
        <f t="shared" si="51"/>
        <v>-2.8228665264046437E-2</v>
      </c>
    </row>
    <row r="167" spans="1:8" x14ac:dyDescent="0.3">
      <c r="A167" s="2">
        <v>44803</v>
      </c>
      <c r="B167">
        <v>156.44053649902341</v>
      </c>
      <c r="C167">
        <v>256.5870361328125</v>
      </c>
      <c r="D167">
        <v>15.444849967956539</v>
      </c>
      <c r="F167">
        <f t="shared" si="49"/>
        <v>-1.5305263438951333E-2</v>
      </c>
      <c r="G167">
        <f t="shared" si="50"/>
        <v>-8.5211219107690361E-3</v>
      </c>
      <c r="H167">
        <f t="shared" si="51"/>
        <v>-2.1074602665707376E-2</v>
      </c>
    </row>
    <row r="168" spans="1:8" x14ac:dyDescent="0.3">
      <c r="A168" s="2">
        <v>44804</v>
      </c>
      <c r="B168">
        <v>154.77677917480469</v>
      </c>
      <c r="C168">
        <v>255.12348937988281</v>
      </c>
      <c r="D168">
        <v>15.071409225463871</v>
      </c>
      <c r="F168">
        <f t="shared" si="49"/>
        <v>-1.0635078103488294E-2</v>
      </c>
      <c r="G168">
        <f t="shared" si="50"/>
        <v>-5.7038998344879355E-3</v>
      </c>
      <c r="H168">
        <f t="shared" si="51"/>
        <v>-2.4178981554851431E-2</v>
      </c>
    </row>
    <row r="169" spans="1:8" x14ac:dyDescent="0.3">
      <c r="A169" s="2">
        <v>44805</v>
      </c>
      <c r="B169">
        <v>155.50529479980469</v>
      </c>
      <c r="C169">
        <v>254.07945251464841</v>
      </c>
      <c r="D169">
        <v>13.916140556335449</v>
      </c>
      <c r="F169">
        <f t="shared" si="49"/>
        <v>4.7068793451066071E-3</v>
      </c>
      <c r="G169">
        <f t="shared" si="50"/>
        <v>-4.0922804394534218E-3</v>
      </c>
      <c r="H169">
        <f t="shared" si="51"/>
        <v>-7.665299587091956E-2</v>
      </c>
    </row>
    <row r="170" spans="1:8" x14ac:dyDescent="0.3">
      <c r="A170" s="2">
        <v>44806</v>
      </c>
      <c r="B170">
        <v>153.38868713378909</v>
      </c>
      <c r="C170">
        <v>249.84477233886719</v>
      </c>
      <c r="D170">
        <v>13.62657356262207</v>
      </c>
      <c r="F170">
        <f t="shared" si="49"/>
        <v>-1.361116139961982E-2</v>
      </c>
      <c r="G170">
        <f t="shared" si="50"/>
        <v>-1.6666755748527495E-2</v>
      </c>
      <c r="H170">
        <f t="shared" si="51"/>
        <v>-2.0807995761551235E-2</v>
      </c>
    </row>
    <row r="171" spans="1:8" x14ac:dyDescent="0.3">
      <c r="A171" s="2">
        <v>44810</v>
      </c>
      <c r="B171">
        <v>152.1285705566406</v>
      </c>
      <c r="C171">
        <v>247.10298156738281</v>
      </c>
      <c r="D171">
        <v>13.44484710693359</v>
      </c>
      <c r="F171">
        <f t="shared" si="49"/>
        <v>-8.2151858829679902E-3</v>
      </c>
      <c r="G171">
        <f t="shared" si="50"/>
        <v>-1.0973976945035546E-2</v>
      </c>
      <c r="H171">
        <f t="shared" si="51"/>
        <v>-1.3336181311709883E-2</v>
      </c>
    </row>
    <row r="172" spans="1:8" x14ac:dyDescent="0.3">
      <c r="A172" s="2">
        <v>44811</v>
      </c>
      <c r="B172">
        <v>153.5363464355469</v>
      </c>
      <c r="C172">
        <v>251.82551574707031</v>
      </c>
      <c r="D172">
        <v>13.697545051574711</v>
      </c>
      <c r="F172">
        <f t="shared" si="49"/>
        <v>9.25385595720285E-3</v>
      </c>
      <c r="G172">
        <f t="shared" si="50"/>
        <v>1.911160338791662E-2</v>
      </c>
      <c r="H172">
        <f t="shared" si="51"/>
        <v>1.8795151973933777E-2</v>
      </c>
    </row>
    <row r="173" spans="1:8" x14ac:dyDescent="0.3">
      <c r="A173" s="2">
        <v>44812</v>
      </c>
      <c r="B173">
        <v>152.0596618652344</v>
      </c>
      <c r="C173">
        <v>252.24507141113281</v>
      </c>
      <c r="D173">
        <v>13.97321224212646</v>
      </c>
      <c r="F173">
        <f t="shared" si="49"/>
        <v>-9.617817569551157E-3</v>
      </c>
      <c r="G173">
        <f t="shared" si="50"/>
        <v>1.6660570030715416E-3</v>
      </c>
      <c r="H173">
        <f t="shared" si="51"/>
        <v>2.0125299060071988E-2</v>
      </c>
    </row>
    <row r="174" spans="1:8" x14ac:dyDescent="0.3">
      <c r="A174" s="2">
        <v>44813</v>
      </c>
      <c r="B174">
        <v>154.92448425292969</v>
      </c>
      <c r="C174">
        <v>258.0408935546875</v>
      </c>
      <c r="D174">
        <v>14.369735717773439</v>
      </c>
      <c r="F174">
        <f t="shared" si="49"/>
        <v>1.8840120729942678E-2</v>
      </c>
      <c r="G174">
        <f t="shared" si="50"/>
        <v>2.2976949008879144E-2</v>
      </c>
      <c r="H174">
        <f t="shared" si="51"/>
        <v>2.8377403046347505E-2</v>
      </c>
    </row>
    <row r="175" spans="1:8" x14ac:dyDescent="0.3">
      <c r="A175" s="2">
        <v>44816</v>
      </c>
      <c r="B175">
        <v>160.8902587890625</v>
      </c>
      <c r="C175">
        <v>260.17770385742188</v>
      </c>
      <c r="D175">
        <v>14.487594604492189</v>
      </c>
      <c r="F175">
        <f t="shared" si="49"/>
        <v>3.8507628828978957E-2</v>
      </c>
      <c r="G175">
        <f t="shared" si="50"/>
        <v>8.2808979355883938E-3</v>
      </c>
      <c r="H175">
        <f t="shared" si="51"/>
        <v>8.2018826952381385E-3</v>
      </c>
    </row>
    <row r="176" spans="1:8" x14ac:dyDescent="0.3">
      <c r="A176" s="2">
        <v>44817</v>
      </c>
      <c r="B176">
        <v>151.44929504394531</v>
      </c>
      <c r="C176">
        <v>245.87358093261719</v>
      </c>
      <c r="D176">
        <v>13.115242958068849</v>
      </c>
      <c r="F176">
        <f t="shared" si="49"/>
        <v>-5.8679523646580134E-2</v>
      </c>
      <c r="G176">
        <f t="shared" si="50"/>
        <v>-5.4978281046877853E-2</v>
      </c>
      <c r="H176">
        <f t="shared" si="51"/>
        <v>-9.4725983428457616E-2</v>
      </c>
    </row>
    <row r="177" spans="1:8" x14ac:dyDescent="0.3">
      <c r="A177" s="2">
        <v>44818</v>
      </c>
      <c r="B177">
        <v>152.89646911621091</v>
      </c>
      <c r="C177">
        <v>246.0979919433594</v>
      </c>
      <c r="D177">
        <v>13.112247467041019</v>
      </c>
      <c r="F177">
        <f t="shared" si="49"/>
        <v>9.5555022018800617E-3</v>
      </c>
      <c r="G177">
        <f t="shared" si="50"/>
        <v>9.1270892094641454E-4</v>
      </c>
      <c r="H177">
        <f t="shared" si="51"/>
        <v>-2.2839767722238058E-4</v>
      </c>
    </row>
    <row r="178" spans="1:8" x14ac:dyDescent="0.3">
      <c r="A178" s="2">
        <v>44819</v>
      </c>
      <c r="B178">
        <v>150.00215148925781</v>
      </c>
      <c r="C178">
        <v>239.42399597167969</v>
      </c>
      <c r="D178">
        <v>12.91348457336426</v>
      </c>
      <c r="F178">
        <f t="shared" si="49"/>
        <v>-1.892991802677424E-2</v>
      </c>
      <c r="G178">
        <f t="shared" si="50"/>
        <v>-2.7119262205177908E-2</v>
      </c>
      <c r="H178">
        <f t="shared" si="51"/>
        <v>-1.5158567909610454E-2</v>
      </c>
    </row>
    <row r="179" spans="1:8" x14ac:dyDescent="0.3">
      <c r="A179" s="2">
        <v>44820</v>
      </c>
      <c r="B179">
        <v>148.35810852050781</v>
      </c>
      <c r="C179">
        <v>238.799560546875</v>
      </c>
      <c r="D179">
        <v>13.18216133117676</v>
      </c>
      <c r="F179">
        <f t="shared" si="49"/>
        <v>-1.0960129254330986E-2</v>
      </c>
      <c r="G179">
        <f t="shared" si="50"/>
        <v>-2.6080736906527457E-3</v>
      </c>
      <c r="H179">
        <f t="shared" si="51"/>
        <v>2.0805906901897098E-2</v>
      </c>
    </row>
    <row r="180" spans="1:8" x14ac:dyDescent="0.3">
      <c r="A180" s="2">
        <v>44823</v>
      </c>
      <c r="B180">
        <v>152.07936096191409</v>
      </c>
      <c r="C180">
        <v>238.58488464355469</v>
      </c>
      <c r="D180">
        <v>13.36594200134277</v>
      </c>
      <c r="F180">
        <f t="shared" si="49"/>
        <v>2.5082905670045452E-2</v>
      </c>
      <c r="G180">
        <f t="shared" si="50"/>
        <v>-8.9897947395167765E-4</v>
      </c>
      <c r="H180">
        <f t="shared" si="51"/>
        <v>1.3941618946155421E-2</v>
      </c>
    </row>
    <row r="181" spans="1:8" x14ac:dyDescent="0.3">
      <c r="A181" s="2">
        <v>44824</v>
      </c>
      <c r="B181">
        <v>154.46174621582031</v>
      </c>
      <c r="C181">
        <v>236.5651550292969</v>
      </c>
      <c r="D181">
        <v>13.16018867492676</v>
      </c>
      <c r="F181">
        <f t="shared" si="49"/>
        <v>1.5665408105593359E-2</v>
      </c>
      <c r="G181">
        <f t="shared" si="50"/>
        <v>-8.4654550403528983E-3</v>
      </c>
      <c r="H181">
        <f t="shared" si="51"/>
        <v>-1.539385150671313E-2</v>
      </c>
    </row>
    <row r="182" spans="1:8" x14ac:dyDescent="0.3">
      <c r="A182" s="2">
        <v>44825</v>
      </c>
      <c r="B182">
        <v>151.3311767578125</v>
      </c>
      <c r="C182">
        <v>233.15007019042969</v>
      </c>
      <c r="D182">
        <v>13.24508666992188</v>
      </c>
      <c r="F182">
        <f t="shared" si="49"/>
        <v>-2.0267603692849967E-2</v>
      </c>
      <c r="G182">
        <f t="shared" si="50"/>
        <v>-1.4436127917673569E-2</v>
      </c>
      <c r="H182">
        <f t="shared" si="51"/>
        <v>6.4511229354082822E-3</v>
      </c>
    </row>
    <row r="183" spans="1:8" x14ac:dyDescent="0.3">
      <c r="A183" s="2">
        <v>44826</v>
      </c>
      <c r="B183">
        <v>150.36637878417969</v>
      </c>
      <c r="C183">
        <v>235.13078308105469</v>
      </c>
      <c r="D183">
        <v>12.54592704772949</v>
      </c>
      <c r="F183">
        <f t="shared" si="49"/>
        <v>-6.375407859127824E-3</v>
      </c>
      <c r="G183">
        <f t="shared" si="50"/>
        <v>8.495441965800099E-3</v>
      </c>
      <c r="H183">
        <f t="shared" si="51"/>
        <v>-5.2786338029792157E-2</v>
      </c>
    </row>
    <row r="184" spans="1:8" x14ac:dyDescent="0.3">
      <c r="A184" s="2">
        <v>44827</v>
      </c>
      <c r="B184">
        <v>148.09230041503909</v>
      </c>
      <c r="C184">
        <v>232.14508056640619</v>
      </c>
      <c r="D184">
        <v>12.50098133087158</v>
      </c>
      <c r="F184">
        <f t="shared" si="49"/>
        <v>-1.5123582728587048E-2</v>
      </c>
      <c r="G184">
        <f t="shared" si="50"/>
        <v>-1.2698050317041076E-2</v>
      </c>
      <c r="H184">
        <f t="shared" si="51"/>
        <v>-3.5824946763136634E-3</v>
      </c>
    </row>
    <row r="185" spans="1:8" x14ac:dyDescent="0.3">
      <c r="A185" s="2">
        <v>44830</v>
      </c>
      <c r="B185">
        <v>148.42701721191409</v>
      </c>
      <c r="C185">
        <v>231.68647766113281</v>
      </c>
      <c r="D185">
        <v>12.213326454162599</v>
      </c>
      <c r="F185">
        <f t="shared" si="49"/>
        <v>2.2601904078531909E-3</v>
      </c>
      <c r="G185">
        <f t="shared" si="50"/>
        <v>-1.9755012863268417E-3</v>
      </c>
      <c r="H185">
        <f t="shared" si="51"/>
        <v>-2.3010583657029238E-2</v>
      </c>
    </row>
    <row r="186" spans="1:8" x14ac:dyDescent="0.3">
      <c r="A186" s="2">
        <v>44831</v>
      </c>
      <c r="B186">
        <v>149.40159606933591</v>
      </c>
      <c r="C186">
        <v>230.6717529296875</v>
      </c>
      <c r="D186">
        <v>12.398105621337891</v>
      </c>
      <c r="F186">
        <f t="shared" si="49"/>
        <v>6.5660475816904373E-3</v>
      </c>
      <c r="G186">
        <f t="shared" si="50"/>
        <v>-4.3797322212713041E-3</v>
      </c>
      <c r="H186">
        <f t="shared" si="51"/>
        <v>1.5129307144026605E-2</v>
      </c>
    </row>
    <row r="187" spans="1:8" x14ac:dyDescent="0.3">
      <c r="A187" s="2">
        <v>44832</v>
      </c>
      <c r="B187">
        <v>147.51148986816409</v>
      </c>
      <c r="C187">
        <v>235.21864318847659</v>
      </c>
      <c r="D187">
        <v>12.720718383789061</v>
      </c>
      <c r="F187">
        <f t="shared" si="49"/>
        <v>-1.265117810585259E-2</v>
      </c>
      <c r="G187">
        <f t="shared" si="50"/>
        <v>1.9711517344627172E-2</v>
      </c>
      <c r="H187">
        <f t="shared" si="51"/>
        <v>2.6021133575111266E-2</v>
      </c>
    </row>
    <row r="188" spans="1:8" x14ac:dyDescent="0.3">
      <c r="A188" s="2">
        <v>44833</v>
      </c>
      <c r="B188">
        <v>140.26582336425781</v>
      </c>
      <c r="C188">
        <v>231.73527526855469</v>
      </c>
      <c r="D188">
        <v>12.205338478088381</v>
      </c>
      <c r="F188">
        <f t="shared" si="49"/>
        <v>-4.9119336469192865E-2</v>
      </c>
      <c r="G188">
        <f t="shared" si="50"/>
        <v>-1.4809063910511289E-2</v>
      </c>
      <c r="H188">
        <f t="shared" si="51"/>
        <v>-4.0515000029987758E-2</v>
      </c>
    </row>
    <row r="189" spans="1:8" x14ac:dyDescent="0.3">
      <c r="A189" s="2">
        <v>44834</v>
      </c>
      <c r="B189">
        <v>136.0523681640625</v>
      </c>
      <c r="C189">
        <v>227.24690246582031</v>
      </c>
      <c r="D189">
        <v>12.124433517456049</v>
      </c>
      <c r="F189">
        <f t="shared" si="49"/>
        <v>-3.0039072235389375E-2</v>
      </c>
      <c r="G189">
        <f t="shared" si="50"/>
        <v>-1.9368535055929059E-2</v>
      </c>
      <c r="H189">
        <f t="shared" si="51"/>
        <v>-6.6286535828216087E-3</v>
      </c>
    </row>
    <row r="190" spans="1:8" x14ac:dyDescent="0.3">
      <c r="A190" s="2">
        <v>44837</v>
      </c>
      <c r="B190">
        <v>140.2362976074219</v>
      </c>
      <c r="C190">
        <v>234.8966369628906</v>
      </c>
      <c r="D190">
        <v>12.49698638916016</v>
      </c>
      <c r="F190">
        <f t="shared" si="49"/>
        <v>3.0752345584415641E-2</v>
      </c>
      <c r="G190">
        <f t="shared" si="50"/>
        <v>3.3662656846206618E-2</v>
      </c>
      <c r="H190">
        <f t="shared" si="51"/>
        <v>3.0727445630159167E-2</v>
      </c>
    </row>
    <row r="191" spans="1:8" x14ac:dyDescent="0.3">
      <c r="A191" s="2">
        <v>44838</v>
      </c>
      <c r="B191">
        <v>143.82958984375</v>
      </c>
      <c r="C191">
        <v>242.83905029296881</v>
      </c>
      <c r="D191">
        <v>13.151200294494631</v>
      </c>
      <c r="F191">
        <f t="shared" si="49"/>
        <v>2.5623125379330647E-2</v>
      </c>
      <c r="G191">
        <f t="shared" si="50"/>
        <v>3.3812375659226568E-2</v>
      </c>
      <c r="H191">
        <f t="shared" si="51"/>
        <v>5.234973336467208E-2</v>
      </c>
    </row>
    <row r="192" spans="1:8" x14ac:dyDescent="0.3">
      <c r="A192" s="2">
        <v>44839</v>
      </c>
      <c r="B192">
        <v>144.1249084472656</v>
      </c>
      <c r="C192">
        <v>243.1512756347656</v>
      </c>
      <c r="D192">
        <v>13.19314765930176</v>
      </c>
      <c r="F192">
        <f t="shared" si="49"/>
        <v>2.0532534636052979E-3</v>
      </c>
      <c r="G192">
        <f t="shared" si="50"/>
        <v>1.2857295456398798E-3</v>
      </c>
      <c r="H192">
        <f t="shared" si="51"/>
        <v>3.1896225338983175E-3</v>
      </c>
    </row>
    <row r="193" spans="1:8" x14ac:dyDescent="0.3">
      <c r="A193" s="2">
        <v>44840</v>
      </c>
      <c r="B193">
        <v>143.16998291015619</v>
      </c>
      <c r="C193">
        <v>240.79975891113281</v>
      </c>
      <c r="D193">
        <v>13.11424541473389</v>
      </c>
      <c r="F193">
        <f t="shared" si="49"/>
        <v>-6.6256800951155492E-3</v>
      </c>
      <c r="G193">
        <f t="shared" si="50"/>
        <v>-9.6710030309072881E-3</v>
      </c>
      <c r="H193">
        <f t="shared" si="51"/>
        <v>-5.9805473724262592E-3</v>
      </c>
    </row>
    <row r="194" spans="1:8" x14ac:dyDescent="0.3">
      <c r="A194" s="2">
        <v>44841</v>
      </c>
      <c r="B194">
        <v>137.9129638671875</v>
      </c>
      <c r="C194">
        <v>228.55442810058591</v>
      </c>
      <c r="D194">
        <v>12.06151008605957</v>
      </c>
      <c r="F194">
        <f t="shared" si="49"/>
        <v>-3.6718723688523802E-2</v>
      </c>
      <c r="G194">
        <f t="shared" si="50"/>
        <v>-5.085275361536401E-2</v>
      </c>
      <c r="H194">
        <f t="shared" si="51"/>
        <v>-8.0274182416288253E-2</v>
      </c>
    </row>
    <row r="195" spans="1:8" x14ac:dyDescent="0.3">
      <c r="A195" s="2">
        <v>44844</v>
      </c>
      <c r="B195">
        <v>138.23786926269531</v>
      </c>
      <c r="C195">
        <v>223.68553161621091</v>
      </c>
      <c r="D195">
        <v>11.655996322631839</v>
      </c>
      <c r="F195">
        <f t="shared" si="49"/>
        <v>2.3558727649468647E-3</v>
      </c>
      <c r="G195">
        <f t="shared" si="50"/>
        <v>-2.1303006574137417E-2</v>
      </c>
      <c r="H195">
        <f t="shared" si="51"/>
        <v>-3.3620480398753316E-2</v>
      </c>
    </row>
    <row r="196" spans="1:8" x14ac:dyDescent="0.3">
      <c r="A196" s="2">
        <v>44845</v>
      </c>
      <c r="B196">
        <v>136.82025146484381</v>
      </c>
      <c r="C196">
        <v>219.93873596191409</v>
      </c>
      <c r="D196">
        <v>11.572097778320311</v>
      </c>
      <c r="F196">
        <f t="shared" ref="F196:F259" si="52">B196/B195-1</f>
        <v>-1.0254916437966721E-2</v>
      </c>
      <c r="G196">
        <f t="shared" ref="G196:G259" si="53">C196/C195-1</f>
        <v>-1.6750281644167253E-2</v>
      </c>
      <c r="H196">
        <f t="shared" ref="H196:H259" si="54">D196/D195-1</f>
        <v>-7.1978869921764943E-3</v>
      </c>
    </row>
    <row r="197" spans="1:8" x14ac:dyDescent="0.3">
      <c r="A197" s="2">
        <v>44846</v>
      </c>
      <c r="B197">
        <v>136.190185546875</v>
      </c>
      <c r="C197">
        <v>220.2704772949219</v>
      </c>
      <c r="D197">
        <v>11.48620128631592</v>
      </c>
      <c r="F197">
        <f t="shared" si="52"/>
        <v>-4.6050632945277004E-3</v>
      </c>
      <c r="G197">
        <f t="shared" si="53"/>
        <v>1.5083351805080802E-3</v>
      </c>
      <c r="H197">
        <f t="shared" si="54"/>
        <v>-7.4227243538602661E-3</v>
      </c>
    </row>
    <row r="198" spans="1:8" x14ac:dyDescent="0.3">
      <c r="A198" s="2">
        <v>44847</v>
      </c>
      <c r="B198">
        <v>140.7679443359375</v>
      </c>
      <c r="C198">
        <v>228.55442810058591</v>
      </c>
      <c r="D198">
        <v>11.94564914703369</v>
      </c>
      <c r="F198">
        <f t="shared" si="52"/>
        <v>3.3612985918775262E-2</v>
      </c>
      <c r="G198">
        <f t="shared" si="53"/>
        <v>3.7608084875453196E-2</v>
      </c>
      <c r="H198">
        <f t="shared" si="54"/>
        <v>3.9999983394434668E-2</v>
      </c>
    </row>
    <row r="199" spans="1:8" x14ac:dyDescent="0.3">
      <c r="A199" s="2">
        <v>44848</v>
      </c>
      <c r="B199">
        <v>136.22955322265619</v>
      </c>
      <c r="C199">
        <v>223.01226806640619</v>
      </c>
      <c r="D199">
        <v>11.213526725769039</v>
      </c>
      <c r="F199">
        <f t="shared" si="52"/>
        <v>-3.2240231500792582E-2</v>
      </c>
      <c r="G199">
        <f t="shared" si="53"/>
        <v>-2.4248753700543579E-2</v>
      </c>
      <c r="H199">
        <f t="shared" si="54"/>
        <v>-6.1287788738249471E-2</v>
      </c>
    </row>
    <row r="200" spans="1:8" x14ac:dyDescent="0.3">
      <c r="A200" s="2">
        <v>44851</v>
      </c>
      <c r="B200">
        <v>140.19691467285159</v>
      </c>
      <c r="C200">
        <v>231.76457214355469</v>
      </c>
      <c r="D200">
        <v>11.873735427856451</v>
      </c>
      <c r="F200">
        <f t="shared" si="52"/>
        <v>2.9122619551655404E-2</v>
      </c>
      <c r="G200">
        <f t="shared" si="53"/>
        <v>3.9245841285028948E-2</v>
      </c>
      <c r="H200">
        <f t="shared" si="54"/>
        <v>5.8876098325982618E-2</v>
      </c>
    </row>
    <row r="201" spans="1:8" x14ac:dyDescent="0.3">
      <c r="A201" s="2">
        <v>44852</v>
      </c>
      <c r="B201">
        <v>141.51609802246091</v>
      </c>
      <c r="C201">
        <v>232.71101379394531</v>
      </c>
      <c r="D201">
        <v>11.952640533447269</v>
      </c>
      <c r="F201">
        <f t="shared" si="52"/>
        <v>9.4095034308538938E-3</v>
      </c>
      <c r="G201">
        <f t="shared" si="53"/>
        <v>4.0836338428997809E-3</v>
      </c>
      <c r="H201">
        <f t="shared" si="54"/>
        <v>6.6453481358277333E-3</v>
      </c>
    </row>
    <row r="202" spans="1:8" x14ac:dyDescent="0.3">
      <c r="A202" s="2">
        <v>44853</v>
      </c>
      <c r="B202">
        <v>141.62440490722659</v>
      </c>
      <c r="C202">
        <v>230.74005126953119</v>
      </c>
      <c r="D202">
        <v>12.036539077758791</v>
      </c>
      <c r="F202">
        <f t="shared" si="52"/>
        <v>7.6533261077127435E-4</v>
      </c>
      <c r="G202">
        <f t="shared" si="53"/>
        <v>-8.4695713033990927E-3</v>
      </c>
      <c r="H202">
        <f t="shared" si="54"/>
        <v>7.0192476780965851E-3</v>
      </c>
    </row>
    <row r="203" spans="1:8" x14ac:dyDescent="0.3">
      <c r="A203" s="2">
        <v>44854</v>
      </c>
      <c r="B203">
        <v>141.16172790527341</v>
      </c>
      <c r="C203">
        <v>230.41807556152341</v>
      </c>
      <c r="D203">
        <v>12.179367065429689</v>
      </c>
      <c r="F203">
        <f t="shared" si="52"/>
        <v>-3.2669298928830193E-3</v>
      </c>
      <c r="G203">
        <f t="shared" si="53"/>
        <v>-1.3954045092573475E-3</v>
      </c>
      <c r="H203">
        <f t="shared" si="54"/>
        <v>1.1866200636927005E-2</v>
      </c>
    </row>
    <row r="204" spans="1:8" x14ac:dyDescent="0.3">
      <c r="A204" s="2">
        <v>44855</v>
      </c>
      <c r="B204">
        <v>144.98138427734381</v>
      </c>
      <c r="C204">
        <v>236.24314880371091</v>
      </c>
      <c r="D204">
        <v>12.451040267944339</v>
      </c>
      <c r="F204">
        <f t="shared" si="52"/>
        <v>2.7058724972774284E-2</v>
      </c>
      <c r="G204">
        <f t="shared" si="53"/>
        <v>2.5280452620706662E-2</v>
      </c>
      <c r="H204">
        <f t="shared" si="54"/>
        <v>2.2306019767297736E-2</v>
      </c>
    </row>
    <row r="205" spans="1:8" x14ac:dyDescent="0.3">
      <c r="A205" s="2">
        <v>44858</v>
      </c>
      <c r="B205">
        <v>147.1275634765625</v>
      </c>
      <c r="C205">
        <v>241.24861145019531</v>
      </c>
      <c r="D205">
        <v>12.58388137817383</v>
      </c>
      <c r="F205">
        <f t="shared" si="52"/>
        <v>1.4803136346892121E-2</v>
      </c>
      <c r="G205">
        <f t="shared" si="53"/>
        <v>2.1187757917345174E-2</v>
      </c>
      <c r="H205">
        <f t="shared" si="54"/>
        <v>1.0669077231361568E-2</v>
      </c>
    </row>
    <row r="206" spans="1:8" x14ac:dyDescent="0.3">
      <c r="A206" s="2">
        <v>44859</v>
      </c>
      <c r="B206">
        <v>149.97259521484381</v>
      </c>
      <c r="C206">
        <v>244.57585144042969</v>
      </c>
      <c r="D206">
        <v>13.24508666992188</v>
      </c>
      <c r="F206">
        <f t="shared" si="52"/>
        <v>1.9337177011937046E-2</v>
      </c>
      <c r="G206">
        <f t="shared" si="53"/>
        <v>1.3791747733732596E-2</v>
      </c>
      <c r="H206">
        <f t="shared" si="54"/>
        <v>5.2543827446981606E-2</v>
      </c>
    </row>
    <row r="207" spans="1:8" x14ac:dyDescent="0.3">
      <c r="A207" s="2">
        <v>44860</v>
      </c>
      <c r="B207">
        <v>147.02909851074219</v>
      </c>
      <c r="C207">
        <v>225.70527648925781</v>
      </c>
      <c r="D207">
        <v>12.88052463531494</v>
      </c>
      <c r="F207">
        <f t="shared" si="52"/>
        <v>-1.9626897166678314E-2</v>
      </c>
      <c r="G207">
        <f t="shared" si="53"/>
        <v>-7.7156329376075417E-2</v>
      </c>
      <c r="H207">
        <f t="shared" si="54"/>
        <v>-2.752432231604951E-2</v>
      </c>
    </row>
    <row r="208" spans="1:8" x14ac:dyDescent="0.3">
      <c r="A208" s="2">
        <v>44861</v>
      </c>
      <c r="B208">
        <v>142.54978942871091</v>
      </c>
      <c r="C208">
        <v>221.2462158203125</v>
      </c>
      <c r="D208">
        <v>13.16018867492676</v>
      </c>
      <c r="F208">
        <f t="shared" si="52"/>
        <v>-3.0465459745058654E-2</v>
      </c>
      <c r="G208">
        <f t="shared" si="53"/>
        <v>-1.9756120629096263E-2</v>
      </c>
      <c r="H208">
        <f t="shared" si="54"/>
        <v>2.1712162161862336E-2</v>
      </c>
    </row>
    <row r="209" spans="1:8" x14ac:dyDescent="0.3">
      <c r="A209" s="2">
        <v>44862</v>
      </c>
      <c r="B209">
        <v>153.31974792480469</v>
      </c>
      <c r="C209">
        <v>230.14483642578119</v>
      </c>
      <c r="D209">
        <v>13.81739711761475</v>
      </c>
      <c r="F209">
        <f t="shared" si="52"/>
        <v>7.5552258191723398E-2</v>
      </c>
      <c r="G209">
        <f t="shared" si="53"/>
        <v>4.0220442064852424E-2</v>
      </c>
      <c r="H209">
        <f t="shared" si="54"/>
        <v>4.9939135290675951E-2</v>
      </c>
    </row>
    <row r="210" spans="1:8" x14ac:dyDescent="0.3">
      <c r="A210" s="2">
        <v>44865</v>
      </c>
      <c r="B210">
        <v>150.95709228515619</v>
      </c>
      <c r="C210">
        <v>226.49560546875</v>
      </c>
      <c r="D210">
        <v>13.48080348968506</v>
      </c>
      <c r="F210">
        <f t="shared" si="52"/>
        <v>-1.5409989069426699E-2</v>
      </c>
      <c r="G210">
        <f t="shared" si="53"/>
        <v>-1.5856236506127441E-2</v>
      </c>
      <c r="H210">
        <f t="shared" si="54"/>
        <v>-2.4360132741686358E-2</v>
      </c>
    </row>
    <row r="211" spans="1:8" x14ac:dyDescent="0.3">
      <c r="A211" s="2">
        <v>44866</v>
      </c>
      <c r="B211">
        <v>148.30889892578119</v>
      </c>
      <c r="C211">
        <v>222.6317443847656</v>
      </c>
      <c r="D211">
        <v>13.52674674987793</v>
      </c>
      <c r="F211">
        <f t="shared" si="52"/>
        <v>-1.7542689245581111E-2</v>
      </c>
      <c r="G211">
        <f t="shared" si="53"/>
        <v>-1.7059320316559101E-2</v>
      </c>
      <c r="H211">
        <f t="shared" si="54"/>
        <v>3.4080505830400565E-3</v>
      </c>
    </row>
    <row r="212" spans="1:8" x14ac:dyDescent="0.3">
      <c r="A212" s="2">
        <v>44867</v>
      </c>
      <c r="B212">
        <v>142.77618408203119</v>
      </c>
      <c r="C212">
        <v>214.75762939453119</v>
      </c>
      <c r="D212">
        <v>13.203134536743161</v>
      </c>
      <c r="F212">
        <f t="shared" si="52"/>
        <v>-3.7305346367103476E-2</v>
      </c>
      <c r="G212">
        <f t="shared" si="53"/>
        <v>-3.5368338922170395E-2</v>
      </c>
      <c r="H212">
        <f t="shared" si="54"/>
        <v>-2.3923876089251839E-2</v>
      </c>
    </row>
    <row r="213" spans="1:8" x14ac:dyDescent="0.3">
      <c r="A213" s="2">
        <v>44868</v>
      </c>
      <c r="B213">
        <v>136.7218017578125</v>
      </c>
      <c r="C213">
        <v>209.04962158203119</v>
      </c>
      <c r="D213">
        <v>13.40489387512207</v>
      </c>
      <c r="F213">
        <f t="shared" si="52"/>
        <v>-4.2404707501779049E-2</v>
      </c>
      <c r="G213">
        <f t="shared" si="53"/>
        <v>-2.6578836005000883E-2</v>
      </c>
      <c r="H213">
        <f t="shared" si="54"/>
        <v>1.5281169620549706E-2</v>
      </c>
    </row>
    <row r="214" spans="1:8" x14ac:dyDescent="0.3">
      <c r="A214" s="2">
        <v>44869</v>
      </c>
      <c r="B214">
        <v>136.4555358886719</v>
      </c>
      <c r="C214">
        <v>216.01631164550781</v>
      </c>
      <c r="D214">
        <v>14.139012336730961</v>
      </c>
      <c r="F214">
        <f t="shared" si="52"/>
        <v>-1.947501171848609E-3</v>
      </c>
      <c r="G214">
        <f t="shared" si="53"/>
        <v>3.3325533003860874E-2</v>
      </c>
      <c r="H214">
        <f t="shared" si="54"/>
        <v>5.4764958861131197E-2</v>
      </c>
    </row>
    <row r="215" spans="1:8" x14ac:dyDescent="0.3">
      <c r="A215" s="2">
        <v>44872</v>
      </c>
      <c r="B215">
        <v>136.988037109375</v>
      </c>
      <c r="C215">
        <v>222.33903503417969</v>
      </c>
      <c r="D215">
        <v>14.28383827209473</v>
      </c>
      <c r="F215">
        <f t="shared" si="52"/>
        <v>3.9023790221126564E-3</v>
      </c>
      <c r="G215">
        <f t="shared" si="53"/>
        <v>2.9269657187035669E-2</v>
      </c>
      <c r="H215">
        <f t="shared" si="54"/>
        <v>1.0243002263145007E-2</v>
      </c>
    </row>
    <row r="216" spans="1:8" x14ac:dyDescent="0.3">
      <c r="A216" s="2">
        <v>44873</v>
      </c>
      <c r="B216">
        <v>137.55999755859381</v>
      </c>
      <c r="C216">
        <v>223.31477355957031</v>
      </c>
      <c r="D216">
        <v>14.58447742462158</v>
      </c>
      <c r="F216">
        <f t="shared" si="52"/>
        <v>4.1752583750225281E-3</v>
      </c>
      <c r="G216">
        <f t="shared" si="53"/>
        <v>4.3885165069670329E-3</v>
      </c>
      <c r="H216">
        <f t="shared" si="54"/>
        <v>2.1047504655256954E-2</v>
      </c>
    </row>
    <row r="217" spans="1:8" x14ac:dyDescent="0.3">
      <c r="A217" s="2">
        <v>44874</v>
      </c>
      <c r="B217">
        <v>132.99433898925781</v>
      </c>
      <c r="C217">
        <v>219.0605773925781</v>
      </c>
      <c r="D217">
        <v>13.759469985961911</v>
      </c>
      <c r="F217">
        <f t="shared" si="52"/>
        <v>-3.3190307141371167E-2</v>
      </c>
      <c r="G217">
        <f t="shared" si="53"/>
        <v>-1.9050222693203889E-2</v>
      </c>
      <c r="H217">
        <f t="shared" si="54"/>
        <v>-5.6567500818842431E-2</v>
      </c>
    </row>
    <row r="218" spans="1:8" x14ac:dyDescent="0.3">
      <c r="A218" s="2">
        <v>44875</v>
      </c>
      <c r="B218">
        <v>144.82749938964841</v>
      </c>
      <c r="C218">
        <v>237.08226013183591</v>
      </c>
      <c r="D218">
        <v>15.731100082397459</v>
      </c>
      <c r="F218">
        <f t="shared" si="52"/>
        <v>8.8974917957570954E-2</v>
      </c>
      <c r="G218">
        <f t="shared" si="53"/>
        <v>8.2268032677377478E-2</v>
      </c>
      <c r="H218">
        <f t="shared" si="54"/>
        <v>0.14329259037209297</v>
      </c>
    </row>
    <row r="219" spans="1:8" x14ac:dyDescent="0.3">
      <c r="A219" s="2">
        <v>44876</v>
      </c>
      <c r="B219">
        <v>147.61810302734381</v>
      </c>
      <c r="C219">
        <v>241.11201477050781</v>
      </c>
      <c r="D219">
        <v>16.30740928649902</v>
      </c>
      <c r="F219">
        <f t="shared" si="52"/>
        <v>1.926846523937753E-2</v>
      </c>
      <c r="G219">
        <f t="shared" si="53"/>
        <v>1.6997284556132808E-2</v>
      </c>
      <c r="H219">
        <f t="shared" si="54"/>
        <v>3.6635022413113338E-2</v>
      </c>
    </row>
    <row r="220" spans="1:8" x14ac:dyDescent="0.3">
      <c r="A220" s="2">
        <v>44879</v>
      </c>
      <c r="B220">
        <v>146.21784973144531</v>
      </c>
      <c r="C220">
        <v>235.6869812011719</v>
      </c>
      <c r="D220">
        <v>16.275447845458981</v>
      </c>
      <c r="F220">
        <f t="shared" si="52"/>
        <v>-9.4856475403909402E-3</v>
      </c>
      <c r="G220">
        <f t="shared" si="53"/>
        <v>-2.2500054899792121E-2</v>
      </c>
      <c r="H220">
        <f t="shared" si="54"/>
        <v>-1.9599337012102813E-3</v>
      </c>
    </row>
    <row r="221" spans="1:8" x14ac:dyDescent="0.3">
      <c r="A221" s="2">
        <v>44880</v>
      </c>
      <c r="B221">
        <v>147.953369140625</v>
      </c>
      <c r="C221">
        <v>236.09678649902341</v>
      </c>
      <c r="D221">
        <v>16.646001815795898</v>
      </c>
      <c r="F221">
        <f t="shared" si="52"/>
        <v>1.186940864174435E-2</v>
      </c>
      <c r="G221">
        <f t="shared" si="53"/>
        <v>1.7387693446746511E-3</v>
      </c>
      <c r="H221">
        <f t="shared" si="54"/>
        <v>2.2767666601586356E-2</v>
      </c>
    </row>
    <row r="222" spans="1:8" x14ac:dyDescent="0.3">
      <c r="A222" s="2">
        <v>44881</v>
      </c>
      <c r="B222">
        <v>146.72074890136719</v>
      </c>
      <c r="C222">
        <v>236.52728271484381</v>
      </c>
      <c r="D222">
        <v>15.890908241271971</v>
      </c>
      <c r="F222">
        <f t="shared" si="52"/>
        <v>-8.3311400505265976E-3</v>
      </c>
      <c r="G222">
        <f t="shared" si="53"/>
        <v>1.8233887136036575E-3</v>
      </c>
      <c r="H222">
        <f t="shared" si="54"/>
        <v>-4.5361858233572749E-2</v>
      </c>
    </row>
    <row r="223" spans="1:8" x14ac:dyDescent="0.3">
      <c r="A223" s="2">
        <v>44882</v>
      </c>
      <c r="B223">
        <v>148.6239318847656</v>
      </c>
      <c r="C223">
        <v>236.4783630371094</v>
      </c>
      <c r="D223">
        <v>15.658187866210939</v>
      </c>
      <c r="F223">
        <f t="shared" si="52"/>
        <v>1.2971464483716666E-2</v>
      </c>
      <c r="G223">
        <f t="shared" si="53"/>
        <v>-2.0682467228683166E-4</v>
      </c>
      <c r="H223">
        <f t="shared" si="54"/>
        <v>-1.4644875643835653E-2</v>
      </c>
    </row>
    <row r="224" spans="1:8" x14ac:dyDescent="0.3">
      <c r="A224" s="2">
        <v>44883</v>
      </c>
      <c r="B224">
        <v>149.18598937988281</v>
      </c>
      <c r="C224">
        <v>236.0282897949219</v>
      </c>
      <c r="D224">
        <v>15.390510559082029</v>
      </c>
      <c r="F224">
        <f t="shared" si="52"/>
        <v>3.7817428726956148E-3</v>
      </c>
      <c r="G224">
        <f t="shared" si="53"/>
        <v>-1.903232229820806E-3</v>
      </c>
      <c r="H224">
        <f t="shared" si="54"/>
        <v>-1.709503739615581E-2</v>
      </c>
    </row>
    <row r="225" spans="1:8" x14ac:dyDescent="0.3">
      <c r="A225" s="2">
        <v>44886</v>
      </c>
      <c r="B225">
        <v>145.95161437988281</v>
      </c>
      <c r="C225">
        <v>236.8404235839844</v>
      </c>
      <c r="D225">
        <v>15.298619270324711</v>
      </c>
      <c r="F225">
        <f t="shared" si="52"/>
        <v>-2.1680152495849203E-2</v>
      </c>
      <c r="G225">
        <f t="shared" si="53"/>
        <v>3.4408324094037379E-3</v>
      </c>
      <c r="H225">
        <f t="shared" si="54"/>
        <v>-5.9706458992742073E-3</v>
      </c>
    </row>
    <row r="226" spans="1:8" x14ac:dyDescent="0.3">
      <c r="A226" s="2">
        <v>44887</v>
      </c>
      <c r="B226">
        <v>148.0914306640625</v>
      </c>
      <c r="C226">
        <v>239.75628662109381</v>
      </c>
      <c r="D226">
        <v>16.018753051757809</v>
      </c>
      <c r="F226">
        <f t="shared" si="52"/>
        <v>1.4661134741615012E-2</v>
      </c>
      <c r="G226">
        <f t="shared" si="53"/>
        <v>1.2311509129164566E-2</v>
      </c>
      <c r="H226">
        <f t="shared" si="54"/>
        <v>4.7071815351988455E-2</v>
      </c>
    </row>
    <row r="227" spans="1:8" x14ac:dyDescent="0.3">
      <c r="A227" s="2">
        <v>44888</v>
      </c>
      <c r="B227">
        <v>148.96907043457031</v>
      </c>
      <c r="C227">
        <v>242.25141906738281</v>
      </c>
      <c r="D227">
        <v>16.499177932739261</v>
      </c>
      <c r="F227">
        <f t="shared" si="52"/>
        <v>5.9263373077858006E-3</v>
      </c>
      <c r="G227">
        <f t="shared" si="53"/>
        <v>1.0406953166705701E-2</v>
      </c>
      <c r="H227">
        <f t="shared" si="54"/>
        <v>2.9991403165350317E-2</v>
      </c>
    </row>
    <row r="228" spans="1:8" x14ac:dyDescent="0.3">
      <c r="A228" s="2">
        <v>44890</v>
      </c>
      <c r="B228">
        <v>146.05018615722659</v>
      </c>
      <c r="C228">
        <v>242.163330078125</v>
      </c>
      <c r="D228">
        <v>16.25047492980957</v>
      </c>
      <c r="F228">
        <f t="shared" si="52"/>
        <v>-1.9593894684506008E-2</v>
      </c>
      <c r="G228">
        <f t="shared" si="53"/>
        <v>-3.6362630855557576E-4</v>
      </c>
      <c r="H228">
        <f t="shared" si="54"/>
        <v>-1.5073660272260647E-2</v>
      </c>
    </row>
    <row r="229" spans="1:8" x14ac:dyDescent="0.3">
      <c r="A229" s="2">
        <v>44893</v>
      </c>
      <c r="B229">
        <v>142.21430969238281</v>
      </c>
      <c r="C229">
        <v>236.55665588378909</v>
      </c>
      <c r="D229">
        <v>15.80800724029541</v>
      </c>
      <c r="F229">
        <f t="shared" si="52"/>
        <v>-2.6264098429250593E-2</v>
      </c>
      <c r="G229">
        <f t="shared" si="53"/>
        <v>-2.3152449185956936E-2</v>
      </c>
      <c r="H229">
        <f t="shared" si="54"/>
        <v>-2.722798511583846E-2</v>
      </c>
    </row>
    <row r="230" spans="1:8" x14ac:dyDescent="0.3">
      <c r="A230" s="2">
        <v>44894</v>
      </c>
      <c r="B230">
        <v>139.2067565917969</v>
      </c>
      <c r="C230">
        <v>235.15745544433591</v>
      </c>
      <c r="D230">
        <v>15.620230674743651</v>
      </c>
      <c r="F230">
        <f t="shared" si="52"/>
        <v>-2.1148034308863917E-2</v>
      </c>
      <c r="G230">
        <f t="shared" si="53"/>
        <v>-5.9148639645149048E-3</v>
      </c>
      <c r="H230">
        <f t="shared" si="54"/>
        <v>-1.1878572845861801E-2</v>
      </c>
    </row>
    <row r="231" spans="1:8" x14ac:dyDescent="0.3">
      <c r="A231" s="2">
        <v>44895</v>
      </c>
      <c r="B231">
        <v>145.97132873535159</v>
      </c>
      <c r="C231">
        <v>249.64869689941409</v>
      </c>
      <c r="D231">
        <v>16.90701866149902</v>
      </c>
      <c r="F231">
        <f t="shared" si="52"/>
        <v>4.859370557271725E-2</v>
      </c>
      <c r="G231">
        <f t="shared" si="53"/>
        <v>6.1623568037409759E-2</v>
      </c>
      <c r="H231">
        <f t="shared" si="54"/>
        <v>8.2379576431990564E-2</v>
      </c>
    </row>
    <row r="232" spans="1:8" x14ac:dyDescent="0.3">
      <c r="A232" s="2">
        <v>44896</v>
      </c>
      <c r="B232">
        <v>146.2474365234375</v>
      </c>
      <c r="C232">
        <v>249.20835876464841</v>
      </c>
      <c r="D232">
        <v>17.118814468383789</v>
      </c>
      <c r="F232">
        <f t="shared" si="52"/>
        <v>1.8915206875076418E-3</v>
      </c>
      <c r="G232">
        <f t="shared" si="53"/>
        <v>-1.7638310963949966E-3</v>
      </c>
      <c r="H232">
        <f t="shared" si="54"/>
        <v>1.2527093695535729E-2</v>
      </c>
    </row>
    <row r="233" spans="1:8" x14ac:dyDescent="0.3">
      <c r="A233" s="2">
        <v>44897</v>
      </c>
      <c r="B233">
        <v>145.75439453125</v>
      </c>
      <c r="C233">
        <v>249.53125</v>
      </c>
      <c r="D233">
        <v>16.860061645507809</v>
      </c>
      <c r="F233">
        <f t="shared" si="52"/>
        <v>-3.3712863890676958E-3</v>
      </c>
      <c r="G233">
        <f t="shared" si="53"/>
        <v>1.2956677575028941E-3</v>
      </c>
      <c r="H233">
        <f t="shared" si="54"/>
        <v>-1.5115113453321394E-2</v>
      </c>
    </row>
    <row r="234" spans="1:8" x14ac:dyDescent="0.3">
      <c r="A234" s="2">
        <v>44900</v>
      </c>
      <c r="B234">
        <v>144.59083557128909</v>
      </c>
      <c r="C234">
        <v>244.81500244140619</v>
      </c>
      <c r="D234">
        <v>16.594316482543949</v>
      </c>
      <c r="F234">
        <f t="shared" si="52"/>
        <v>-7.9830111723420139E-3</v>
      </c>
      <c r="G234">
        <f t="shared" si="53"/>
        <v>-1.8900428537883762E-2</v>
      </c>
      <c r="H234">
        <f t="shared" si="54"/>
        <v>-1.5761814431720422E-2</v>
      </c>
    </row>
    <row r="235" spans="1:8" x14ac:dyDescent="0.3">
      <c r="A235" s="2">
        <v>44901</v>
      </c>
      <c r="B235">
        <v>140.92256164550781</v>
      </c>
      <c r="C235">
        <v>239.8443298339844</v>
      </c>
      <c r="D235">
        <v>15.971901893615721</v>
      </c>
      <c r="F235">
        <f t="shared" si="52"/>
        <v>-2.5370030619766837E-2</v>
      </c>
      <c r="G235">
        <f t="shared" si="53"/>
        <v>-2.0303790853714032E-2</v>
      </c>
      <c r="H235">
        <f t="shared" si="54"/>
        <v>-3.7507696661261303E-2</v>
      </c>
    </row>
    <row r="236" spans="1:8" x14ac:dyDescent="0.3">
      <c r="A236" s="2">
        <v>44902</v>
      </c>
      <c r="B236">
        <v>138.97993469238281</v>
      </c>
      <c r="C236">
        <v>239.1104736328125</v>
      </c>
      <c r="D236">
        <v>16.10477256774902</v>
      </c>
      <c r="F236">
        <f t="shared" si="52"/>
        <v>-1.3785066993117101E-2</v>
      </c>
      <c r="G236">
        <f t="shared" si="53"/>
        <v>-3.0597187837622108E-3</v>
      </c>
      <c r="H236">
        <f t="shared" si="54"/>
        <v>8.3190264389496615E-3</v>
      </c>
    </row>
    <row r="237" spans="1:8" x14ac:dyDescent="0.3">
      <c r="A237" s="2">
        <v>44903</v>
      </c>
      <c r="B237">
        <v>140.66615295410159</v>
      </c>
      <c r="C237">
        <v>242.07527160644531</v>
      </c>
      <c r="D237">
        <v>17.15278434753418</v>
      </c>
      <c r="F237">
        <f t="shared" si="52"/>
        <v>1.2132818060758499E-2</v>
      </c>
      <c r="G237">
        <f t="shared" si="53"/>
        <v>1.2399281087894343E-2</v>
      </c>
      <c r="H237">
        <f t="shared" si="54"/>
        <v>6.5074609118285887E-2</v>
      </c>
    </row>
    <row r="238" spans="1:8" x14ac:dyDescent="0.3">
      <c r="A238" s="2">
        <v>44904</v>
      </c>
      <c r="B238">
        <v>140.18296813964841</v>
      </c>
      <c r="C238">
        <v>240.1379089355469</v>
      </c>
      <c r="D238">
        <v>16.984941482543949</v>
      </c>
      <c r="F238">
        <f t="shared" si="52"/>
        <v>-3.434975680402963E-3</v>
      </c>
      <c r="G238">
        <f t="shared" si="53"/>
        <v>-8.003141576757522E-3</v>
      </c>
      <c r="H238">
        <f t="shared" si="54"/>
        <v>-9.7851673284961027E-3</v>
      </c>
    </row>
    <row r="239" spans="1:8" x14ac:dyDescent="0.3">
      <c r="A239" s="2">
        <v>44907</v>
      </c>
      <c r="B239">
        <v>142.4805603027344</v>
      </c>
      <c r="C239">
        <v>247.0752868652344</v>
      </c>
      <c r="D239">
        <v>17.518440246582031</v>
      </c>
      <c r="F239">
        <f t="shared" si="52"/>
        <v>1.638995231430096E-2</v>
      </c>
      <c r="G239">
        <f t="shared" si="53"/>
        <v>2.8889141079134983E-2</v>
      </c>
      <c r="H239">
        <f t="shared" si="54"/>
        <v>3.1410103154395852E-2</v>
      </c>
    </row>
    <row r="240" spans="1:8" x14ac:dyDescent="0.3">
      <c r="A240" s="2">
        <v>44908</v>
      </c>
      <c r="B240">
        <v>143.44696044921881</v>
      </c>
      <c r="C240">
        <v>251.3903503417969</v>
      </c>
      <c r="D240">
        <v>18.054931640625</v>
      </c>
      <c r="F240">
        <f t="shared" si="52"/>
        <v>6.7826806999569111E-3</v>
      </c>
      <c r="G240">
        <f t="shared" si="53"/>
        <v>1.7464569327470203E-2</v>
      </c>
      <c r="H240">
        <f t="shared" si="54"/>
        <v>3.0624381308583803E-2</v>
      </c>
    </row>
    <row r="241" spans="1:8" x14ac:dyDescent="0.3">
      <c r="A241" s="2">
        <v>44909</v>
      </c>
      <c r="B241">
        <v>141.2183837890625</v>
      </c>
      <c r="C241">
        <v>251.68388366699219</v>
      </c>
      <c r="D241">
        <v>17.657308578491211</v>
      </c>
      <c r="F241">
        <f t="shared" si="52"/>
        <v>-1.5535893219189134E-2</v>
      </c>
      <c r="G241">
        <f t="shared" si="53"/>
        <v>1.1676395883779556E-3</v>
      </c>
      <c r="H241">
        <f t="shared" si="54"/>
        <v>-2.2022961374115968E-2</v>
      </c>
    </row>
    <row r="242" spans="1:8" x14ac:dyDescent="0.3">
      <c r="A242" s="2">
        <v>44910</v>
      </c>
      <c r="B242">
        <v>134.60169982910159</v>
      </c>
      <c r="C242">
        <v>243.6506042480469</v>
      </c>
      <c r="D242">
        <v>16.93598747253418</v>
      </c>
      <c r="F242">
        <f t="shared" si="52"/>
        <v>-4.6854267712369779E-2</v>
      </c>
      <c r="G242">
        <f t="shared" si="53"/>
        <v>-3.1918131991217513E-2</v>
      </c>
      <c r="H242">
        <f t="shared" si="54"/>
        <v>-4.0851135536912442E-2</v>
      </c>
    </row>
    <row r="243" spans="1:8" x14ac:dyDescent="0.3">
      <c r="A243" s="2">
        <v>44911</v>
      </c>
      <c r="B243">
        <v>132.63935852050781</v>
      </c>
      <c r="C243">
        <v>239.423583984375</v>
      </c>
      <c r="D243">
        <v>16.555351257324219</v>
      </c>
      <c r="F243">
        <f t="shared" si="52"/>
        <v>-1.4578874643375817E-2</v>
      </c>
      <c r="G243">
        <f t="shared" si="53"/>
        <v>-1.7348696001462049E-2</v>
      </c>
      <c r="H243">
        <f t="shared" si="54"/>
        <v>-2.2474993904385898E-2</v>
      </c>
    </row>
    <row r="244" spans="1:8" x14ac:dyDescent="0.3">
      <c r="A244" s="2">
        <v>44914</v>
      </c>
      <c r="B244">
        <v>130.52912902832031</v>
      </c>
      <c r="C244">
        <v>235.2748718261719</v>
      </c>
      <c r="D244">
        <v>16.238649368286129</v>
      </c>
      <c r="F244">
        <f t="shared" si="52"/>
        <v>-1.5909527275504987E-2</v>
      </c>
      <c r="G244">
        <f t="shared" si="53"/>
        <v>-1.7327917697839812E-2</v>
      </c>
      <c r="H244">
        <f t="shared" si="54"/>
        <v>-1.9129880370129748E-2</v>
      </c>
    </row>
    <row r="245" spans="1:8" x14ac:dyDescent="0.3">
      <c r="A245" s="2">
        <v>44915</v>
      </c>
      <c r="B245">
        <v>130.4600830078125</v>
      </c>
      <c r="C245">
        <v>236.5957946777344</v>
      </c>
      <c r="D245">
        <v>16.069808959960941</v>
      </c>
      <c r="F245">
        <f t="shared" si="52"/>
        <v>-5.289702078133951E-4</v>
      </c>
      <c r="G245">
        <f t="shared" si="53"/>
        <v>5.6143813459961223E-3</v>
      </c>
      <c r="H245">
        <f t="shared" si="54"/>
        <v>-1.0397441591104895E-2</v>
      </c>
    </row>
    <row r="246" spans="1:8" x14ac:dyDescent="0.3">
      <c r="A246" s="2">
        <v>44916</v>
      </c>
      <c r="B246">
        <v>133.56629943847659</v>
      </c>
      <c r="C246">
        <v>239.16920471191409</v>
      </c>
      <c r="D246">
        <v>16.485414505004879</v>
      </c>
      <c r="F246">
        <f t="shared" si="52"/>
        <v>2.3809707605950914E-2</v>
      </c>
      <c r="G246">
        <f t="shared" si="53"/>
        <v>1.0876820687725663E-2</v>
      </c>
      <c r="H246">
        <f t="shared" si="54"/>
        <v>2.5862506895971693E-2</v>
      </c>
    </row>
    <row r="247" spans="1:8" x14ac:dyDescent="0.3">
      <c r="A247" s="2">
        <v>44917</v>
      </c>
      <c r="B247">
        <v>130.39105224609381</v>
      </c>
      <c r="C247">
        <v>233.06349182128909</v>
      </c>
      <c r="D247">
        <v>15.32451152801514</v>
      </c>
      <c r="F247">
        <f t="shared" si="52"/>
        <v>-2.3772816988505197E-2</v>
      </c>
      <c r="G247">
        <f t="shared" si="53"/>
        <v>-2.5528842218543568E-2</v>
      </c>
      <c r="H247">
        <f t="shared" si="54"/>
        <v>-7.0420005310591116E-2</v>
      </c>
    </row>
    <row r="248" spans="1:8" x14ac:dyDescent="0.3">
      <c r="A248" s="2">
        <v>44918</v>
      </c>
      <c r="B248">
        <v>130.0262451171875</v>
      </c>
      <c r="C248">
        <v>233.59185791015619</v>
      </c>
      <c r="D248">
        <v>15.19163990020752</v>
      </c>
      <c r="F248">
        <f t="shared" si="52"/>
        <v>-2.7977926600192271E-3</v>
      </c>
      <c r="G248">
        <f t="shared" si="53"/>
        <v>2.2670478535189442E-3</v>
      </c>
      <c r="H248">
        <f t="shared" si="54"/>
        <v>-8.6705294041323766E-3</v>
      </c>
    </row>
    <row r="249" spans="1:8" x14ac:dyDescent="0.3">
      <c r="A249" s="2">
        <v>44922</v>
      </c>
      <c r="B249">
        <v>128.22166442871091</v>
      </c>
      <c r="C249">
        <v>231.85997009277341</v>
      </c>
      <c r="D249">
        <v>14.107662200927731</v>
      </c>
      <c r="F249">
        <f t="shared" si="52"/>
        <v>-1.3878588025442062E-2</v>
      </c>
      <c r="G249">
        <f t="shared" si="53"/>
        <v>-7.4141617472339716E-3</v>
      </c>
      <c r="H249">
        <f t="shared" si="54"/>
        <v>-7.1353567251484229E-2</v>
      </c>
    </row>
    <row r="250" spans="1:8" x14ac:dyDescent="0.3">
      <c r="A250" s="2">
        <v>44923</v>
      </c>
      <c r="B250">
        <v>124.2871551513672</v>
      </c>
      <c r="C250">
        <v>229.4822692871094</v>
      </c>
      <c r="D250">
        <v>14.02274322509766</v>
      </c>
      <c r="F250">
        <f t="shared" si="52"/>
        <v>-3.068521450625239E-2</v>
      </c>
      <c r="G250">
        <f t="shared" si="53"/>
        <v>-1.0254899992925171E-2</v>
      </c>
      <c r="H250">
        <f t="shared" si="54"/>
        <v>-6.0193513723688641E-3</v>
      </c>
    </row>
    <row r="251" spans="1:8" x14ac:dyDescent="0.3">
      <c r="A251" s="2">
        <v>44924</v>
      </c>
      <c r="B251">
        <v>127.807502746582</v>
      </c>
      <c r="C251">
        <v>235.82279968261719</v>
      </c>
      <c r="D251">
        <v>14.58920860290527</v>
      </c>
      <c r="F251">
        <f t="shared" si="52"/>
        <v>2.8324307455001474E-2</v>
      </c>
      <c r="G251">
        <f t="shared" si="53"/>
        <v>2.7629718039675843E-2</v>
      </c>
      <c r="H251">
        <f t="shared" si="54"/>
        <v>4.0396188442911818E-2</v>
      </c>
    </row>
    <row r="252" spans="1:8" x14ac:dyDescent="0.3">
      <c r="A252" s="2">
        <v>44925</v>
      </c>
      <c r="B252">
        <v>128.123046875</v>
      </c>
      <c r="C252">
        <v>234.6584167480469</v>
      </c>
      <c r="D252">
        <v>14.600198745727541</v>
      </c>
      <c r="F252">
        <f t="shared" si="52"/>
        <v>2.468901446604832E-3</v>
      </c>
      <c r="G252">
        <f t="shared" si="53"/>
        <v>-4.9375333349335193E-3</v>
      </c>
      <c r="H252">
        <f t="shared" si="54"/>
        <v>7.533063047766575E-4</v>
      </c>
    </row>
    <row r="253" spans="1:8" x14ac:dyDescent="0.3">
      <c r="A253" s="2">
        <v>44929</v>
      </c>
      <c r="B253">
        <v>123.3306350708008</v>
      </c>
      <c r="C253">
        <v>234.42356872558591</v>
      </c>
      <c r="D253">
        <v>14.301480293273929</v>
      </c>
      <c r="F253">
        <f t="shared" si="52"/>
        <v>-3.740475988582137E-2</v>
      </c>
      <c r="G253">
        <f t="shared" si="53"/>
        <v>-1.0008080072966274E-3</v>
      </c>
      <c r="H253">
        <f t="shared" si="54"/>
        <v>-2.0459889461506564E-2</v>
      </c>
    </row>
    <row r="254" spans="1:8" x14ac:dyDescent="0.3">
      <c r="A254" s="2">
        <v>44930</v>
      </c>
      <c r="B254">
        <v>124.6027069091797</v>
      </c>
      <c r="C254">
        <v>224.16912841796881</v>
      </c>
      <c r="D254">
        <v>14.73506927490234</v>
      </c>
      <c r="F254">
        <f t="shared" si="52"/>
        <v>1.0314321641566648E-2</v>
      </c>
      <c r="G254">
        <f t="shared" si="53"/>
        <v>-4.374321388998581E-2</v>
      </c>
      <c r="H254">
        <f t="shared" si="54"/>
        <v>3.0317769401278616E-2</v>
      </c>
    </row>
    <row r="255" spans="1:8" x14ac:dyDescent="0.3">
      <c r="A255" s="2">
        <v>44931</v>
      </c>
      <c r="B255">
        <v>123.28134918212891</v>
      </c>
      <c r="C255">
        <v>217.5252685546875</v>
      </c>
      <c r="D255">
        <v>14.251529693603519</v>
      </c>
      <c r="F255">
        <f t="shared" si="52"/>
        <v>-1.0604566785325953E-2</v>
      </c>
      <c r="G255">
        <f t="shared" si="53"/>
        <v>-2.9637711089698593E-2</v>
      </c>
      <c r="H255">
        <f t="shared" si="54"/>
        <v>-3.2815562131249365E-2</v>
      </c>
    </row>
    <row r="256" spans="1:8" x14ac:dyDescent="0.3">
      <c r="A256" s="2">
        <v>44932</v>
      </c>
      <c r="B256">
        <v>127.81735992431641</v>
      </c>
      <c r="C256">
        <v>220.0888671875</v>
      </c>
      <c r="D256">
        <v>14.844967842102051</v>
      </c>
      <c r="F256">
        <f t="shared" si="52"/>
        <v>3.6793973883967324E-2</v>
      </c>
      <c r="G256">
        <f t="shared" si="53"/>
        <v>1.178529119787286E-2</v>
      </c>
      <c r="H256">
        <f t="shared" si="54"/>
        <v>4.1640312391510115E-2</v>
      </c>
    </row>
    <row r="257" spans="1:8" x14ac:dyDescent="0.3">
      <c r="A257" s="2">
        <v>44935</v>
      </c>
      <c r="B257">
        <v>128.33998107910159</v>
      </c>
      <c r="C257">
        <v>222.23175048828119</v>
      </c>
      <c r="D257">
        <v>15.613241195678709</v>
      </c>
      <c r="F257">
        <f t="shared" si="52"/>
        <v>4.0888119977962045E-3</v>
      </c>
      <c r="G257">
        <f t="shared" si="53"/>
        <v>9.736445682895889E-3</v>
      </c>
      <c r="H257">
        <f t="shared" si="54"/>
        <v>5.1753116729410964E-2</v>
      </c>
    </row>
    <row r="258" spans="1:8" x14ac:dyDescent="0.3">
      <c r="A258" s="2">
        <v>44936</v>
      </c>
      <c r="B258">
        <v>128.91191101074219</v>
      </c>
      <c r="C258">
        <v>223.9245300292969</v>
      </c>
      <c r="D258">
        <v>15.893973350524901</v>
      </c>
      <c r="F258">
        <f t="shared" si="52"/>
        <v>4.4563660274197225E-3</v>
      </c>
      <c r="G258">
        <f t="shared" si="53"/>
        <v>7.6171813311840531E-3</v>
      </c>
      <c r="H258">
        <f t="shared" si="54"/>
        <v>1.7980389294433685E-2</v>
      </c>
    </row>
    <row r="259" spans="1:8" x14ac:dyDescent="0.3">
      <c r="A259" s="2">
        <v>44937</v>
      </c>
      <c r="B259">
        <v>131.6335754394531</v>
      </c>
      <c r="C259">
        <v>230.6955871582031</v>
      </c>
      <c r="D259">
        <v>15.9858865737915</v>
      </c>
      <c r="F259">
        <f t="shared" si="52"/>
        <v>2.1112590817803589E-2</v>
      </c>
      <c r="G259">
        <f t="shared" si="53"/>
        <v>3.0238121424304376E-2</v>
      </c>
      <c r="H259">
        <f t="shared" si="54"/>
        <v>5.7828977839304851E-3</v>
      </c>
    </row>
    <row r="260" spans="1:8" x14ac:dyDescent="0.3">
      <c r="A260" s="2">
        <v>44938</v>
      </c>
      <c r="B260">
        <v>131.5546875</v>
      </c>
      <c r="C260">
        <v>233.37660217285159</v>
      </c>
      <c r="D260">
        <v>16.495403289794918</v>
      </c>
      <c r="F260">
        <f t="shared" ref="F260:F323" si="55">B260/B259-1</f>
        <v>-5.9929952665749298E-4</v>
      </c>
      <c r="G260">
        <f t="shared" ref="G260:G323" si="56">C260/C259-1</f>
        <v>1.1621440391098359E-2</v>
      </c>
      <c r="H260">
        <f t="shared" ref="H260:H323" si="57">D260/D259-1</f>
        <v>3.1872909497478785E-2</v>
      </c>
    </row>
    <row r="261" spans="1:8" x14ac:dyDescent="0.3">
      <c r="A261" s="2">
        <v>44939</v>
      </c>
      <c r="B261">
        <v>132.8858947753906</v>
      </c>
      <c r="C261">
        <v>234.08111572265619</v>
      </c>
      <c r="D261">
        <v>16.883039474487301</v>
      </c>
      <c r="F261">
        <f t="shared" si="55"/>
        <v>1.0119040991151351E-2</v>
      </c>
      <c r="G261">
        <f t="shared" si="56"/>
        <v>3.0187839879629585E-3</v>
      </c>
      <c r="H261">
        <f t="shared" si="57"/>
        <v>2.3499648834423903E-2</v>
      </c>
    </row>
    <row r="262" spans="1:8" x14ac:dyDescent="0.3">
      <c r="A262" s="2">
        <v>44943</v>
      </c>
      <c r="B262">
        <v>134.0494689941406</v>
      </c>
      <c r="C262">
        <v>235.177001953125</v>
      </c>
      <c r="D262">
        <v>17.68527984619141</v>
      </c>
      <c r="F262">
        <f t="shared" si="55"/>
        <v>8.7561905702386866E-3</v>
      </c>
      <c r="G262">
        <f t="shared" si="56"/>
        <v>4.6816516022045729E-3</v>
      </c>
      <c r="H262">
        <f t="shared" si="57"/>
        <v>4.7517532190599177E-2</v>
      </c>
    </row>
    <row r="263" spans="1:8" x14ac:dyDescent="0.3">
      <c r="A263" s="2">
        <v>44944</v>
      </c>
      <c r="B263">
        <v>133.32963562011719</v>
      </c>
      <c r="C263">
        <v>230.73468017578119</v>
      </c>
      <c r="D263">
        <v>17.360589981079102</v>
      </c>
      <c r="F263">
        <f t="shared" si="55"/>
        <v>-5.3699084332432534E-3</v>
      </c>
      <c r="G263">
        <f t="shared" si="56"/>
        <v>-1.8889269530824482E-2</v>
      </c>
      <c r="H263">
        <f t="shared" si="57"/>
        <v>-1.8359328658417051E-2</v>
      </c>
    </row>
    <row r="264" spans="1:8" x14ac:dyDescent="0.3">
      <c r="A264" s="2">
        <v>44945</v>
      </c>
      <c r="B264">
        <v>133.3887939453125</v>
      </c>
      <c r="C264">
        <v>226.9382019042969</v>
      </c>
      <c r="D264">
        <v>16.749164581298832</v>
      </c>
      <c r="F264">
        <f t="shared" si="55"/>
        <v>4.4369974402291845E-4</v>
      </c>
      <c r="G264">
        <f t="shared" si="56"/>
        <v>-1.64538693038776E-2</v>
      </c>
      <c r="H264">
        <f t="shared" si="57"/>
        <v>-3.521916020403959E-2</v>
      </c>
    </row>
    <row r="265" spans="1:8" x14ac:dyDescent="0.3">
      <c r="A265" s="2">
        <v>44946</v>
      </c>
      <c r="B265">
        <v>135.95263671875</v>
      </c>
      <c r="C265">
        <v>235.04978942871091</v>
      </c>
      <c r="D265">
        <v>17.822153091430661</v>
      </c>
      <c r="F265">
        <f t="shared" si="55"/>
        <v>1.9220825810065012E-2</v>
      </c>
      <c r="G265">
        <f t="shared" si="56"/>
        <v>3.5743596522522791E-2</v>
      </c>
      <c r="H265">
        <f t="shared" si="57"/>
        <v>6.4062210680637E-2</v>
      </c>
    </row>
    <row r="266" spans="1:8" x14ac:dyDescent="0.3">
      <c r="A266" s="2">
        <v>44949</v>
      </c>
      <c r="B266">
        <v>139.1475830078125</v>
      </c>
      <c r="C266">
        <v>237.35902404785159</v>
      </c>
      <c r="D266">
        <v>19.174875259399411</v>
      </c>
      <c r="F266">
        <f t="shared" si="55"/>
        <v>2.3500436373823375E-2</v>
      </c>
      <c r="G266">
        <f t="shared" si="56"/>
        <v>9.8244487891407939E-3</v>
      </c>
      <c r="H266">
        <f t="shared" si="57"/>
        <v>7.5901164187573533E-2</v>
      </c>
    </row>
    <row r="267" spans="1:8" x14ac:dyDescent="0.3">
      <c r="A267" s="2">
        <v>44950</v>
      </c>
      <c r="B267">
        <v>140.5478515625</v>
      </c>
      <c r="C267">
        <v>236.83064270019531</v>
      </c>
      <c r="D267">
        <v>19.246805191040039</v>
      </c>
      <c r="F267">
        <f t="shared" si="55"/>
        <v>1.0063189919790938E-2</v>
      </c>
      <c r="G267">
        <f t="shared" si="56"/>
        <v>-2.2260849351560807E-3</v>
      </c>
      <c r="H267">
        <f t="shared" si="57"/>
        <v>3.7512594302469005E-3</v>
      </c>
    </row>
    <row r="268" spans="1:8" x14ac:dyDescent="0.3">
      <c r="A268" s="2">
        <v>44951</v>
      </c>
      <c r="B268">
        <v>139.88714599609381</v>
      </c>
      <c r="C268">
        <v>235.43141174316409</v>
      </c>
      <c r="D268">
        <v>19.304750442504879</v>
      </c>
      <c r="F268">
        <f t="shared" si="55"/>
        <v>-4.7009296766972186E-3</v>
      </c>
      <c r="G268">
        <f t="shared" si="56"/>
        <v>-5.9081499804166659E-3</v>
      </c>
      <c r="H268">
        <f t="shared" si="57"/>
        <v>3.0106425918321467E-3</v>
      </c>
    </row>
    <row r="269" spans="1:8" x14ac:dyDescent="0.3">
      <c r="A269" s="2">
        <v>44952</v>
      </c>
      <c r="B269">
        <v>141.95794677734381</v>
      </c>
      <c r="C269">
        <v>242.66236877441409</v>
      </c>
      <c r="D269">
        <v>19.783298492431641</v>
      </c>
      <c r="F269">
        <f t="shared" si="55"/>
        <v>1.4803367146455582E-2</v>
      </c>
      <c r="G269">
        <f t="shared" si="56"/>
        <v>3.0713645973199144E-2</v>
      </c>
      <c r="H269">
        <f t="shared" si="57"/>
        <v>2.4789134226418374E-2</v>
      </c>
    </row>
    <row r="270" spans="1:8" x14ac:dyDescent="0.3">
      <c r="A270" s="2">
        <v>44953</v>
      </c>
      <c r="B270">
        <v>143.90052795410159</v>
      </c>
      <c r="C270">
        <v>242.8189392089844</v>
      </c>
      <c r="D270">
        <v>20.345767974853519</v>
      </c>
      <c r="F270">
        <f t="shared" si="55"/>
        <v>1.3684201700977283E-2</v>
      </c>
      <c r="G270">
        <f t="shared" si="56"/>
        <v>6.4521926230698412E-4</v>
      </c>
      <c r="H270">
        <f t="shared" si="57"/>
        <v>2.8431531912489705E-2</v>
      </c>
    </row>
    <row r="271" spans="1:8" x14ac:dyDescent="0.3">
      <c r="A271" s="2">
        <v>44956</v>
      </c>
      <c r="B271">
        <v>141.01130676269531</v>
      </c>
      <c r="C271">
        <v>237.4862365722656</v>
      </c>
      <c r="D271">
        <v>19.143903732299801</v>
      </c>
      <c r="F271">
        <f t="shared" si="55"/>
        <v>-2.0077905428726561E-2</v>
      </c>
      <c r="G271">
        <f t="shared" si="56"/>
        <v>-2.1961642094685097E-2</v>
      </c>
      <c r="H271">
        <f t="shared" si="57"/>
        <v>-5.9071952655666227E-2</v>
      </c>
    </row>
    <row r="272" spans="1:8" x14ac:dyDescent="0.3">
      <c r="A272" s="2">
        <v>44957</v>
      </c>
      <c r="B272">
        <v>142.28334045410159</v>
      </c>
      <c r="C272">
        <v>242.4764709472656</v>
      </c>
      <c r="D272">
        <v>19.518548965454102</v>
      </c>
      <c r="F272">
        <f t="shared" si="55"/>
        <v>9.0207921663114643E-3</v>
      </c>
      <c r="G272">
        <f t="shared" si="56"/>
        <v>2.101273087243305E-2</v>
      </c>
      <c r="H272">
        <f t="shared" si="57"/>
        <v>1.9569949702692879E-2</v>
      </c>
    </row>
    <row r="273" spans="1:8" x14ac:dyDescent="0.3">
      <c r="A273" s="2">
        <v>44958</v>
      </c>
      <c r="B273">
        <v>143.4075012207031</v>
      </c>
      <c r="C273">
        <v>247.31011962890619</v>
      </c>
      <c r="D273">
        <v>20.923221588134769</v>
      </c>
      <c r="F273">
        <f t="shared" si="55"/>
        <v>7.9008600937657825E-3</v>
      </c>
      <c r="G273">
        <f t="shared" si="56"/>
        <v>1.9934506068804536E-2</v>
      </c>
      <c r="H273">
        <f t="shared" si="57"/>
        <v>7.1966037289288298E-2</v>
      </c>
    </row>
    <row r="274" spans="1:8" x14ac:dyDescent="0.3">
      <c r="A274" s="2">
        <v>44959</v>
      </c>
      <c r="B274">
        <v>148.7225341796875</v>
      </c>
      <c r="C274">
        <v>258.90505981445313</v>
      </c>
      <c r="D274">
        <v>21.688495635986332</v>
      </c>
      <c r="F274">
        <f t="shared" si="55"/>
        <v>3.7062447317902869E-2</v>
      </c>
      <c r="G274">
        <f t="shared" si="56"/>
        <v>4.6884212433140116E-2</v>
      </c>
      <c r="H274">
        <f t="shared" si="57"/>
        <v>3.6575344988246883E-2</v>
      </c>
    </row>
    <row r="275" spans="1:8" x14ac:dyDescent="0.3">
      <c r="A275" s="2">
        <v>44960</v>
      </c>
      <c r="B275">
        <v>152.35136413574219</v>
      </c>
      <c r="C275">
        <v>252.78961181640619</v>
      </c>
      <c r="D275">
        <v>21.080070495605469</v>
      </c>
      <c r="F275">
        <f t="shared" si="55"/>
        <v>2.44000008207923E-2</v>
      </c>
      <c r="G275">
        <f t="shared" si="56"/>
        <v>-2.3620426740325717E-2</v>
      </c>
      <c r="H275">
        <f t="shared" si="57"/>
        <v>-2.8052897286769074E-2</v>
      </c>
    </row>
    <row r="276" spans="1:8" x14ac:dyDescent="0.3">
      <c r="A276" s="2">
        <v>44963</v>
      </c>
      <c r="B276">
        <v>149.61988830566409</v>
      </c>
      <c r="C276">
        <v>251.24357604980469</v>
      </c>
      <c r="D276">
        <v>21.069084167480469</v>
      </c>
      <c r="F276">
        <f t="shared" si="55"/>
        <v>-1.792879141957926E-2</v>
      </c>
      <c r="G276">
        <f t="shared" si="56"/>
        <v>-6.1158991284987474E-3</v>
      </c>
      <c r="H276">
        <f t="shared" si="57"/>
        <v>-5.2117131806039829E-4</v>
      </c>
    </row>
    <row r="277" spans="1:8" x14ac:dyDescent="0.3">
      <c r="A277" s="2">
        <v>44964</v>
      </c>
      <c r="B277">
        <v>152.499267578125</v>
      </c>
      <c r="C277">
        <v>261.8013916015625</v>
      </c>
      <c r="D277">
        <v>22.15206336975098</v>
      </c>
      <c r="F277">
        <f t="shared" si="55"/>
        <v>1.9244629207171515E-2</v>
      </c>
      <c r="G277">
        <f t="shared" si="56"/>
        <v>4.202223084766521E-2</v>
      </c>
      <c r="H277">
        <f t="shared" si="57"/>
        <v>5.1401342064125277E-2</v>
      </c>
    </row>
    <row r="278" spans="1:8" x14ac:dyDescent="0.3">
      <c r="A278" s="2">
        <v>44965</v>
      </c>
      <c r="B278">
        <v>149.8072204589844</v>
      </c>
      <c r="C278">
        <v>260.9892578125</v>
      </c>
      <c r="D278">
        <v>22.184026718139648</v>
      </c>
      <c r="F278">
        <f t="shared" si="55"/>
        <v>-1.7652852776892658E-2</v>
      </c>
      <c r="G278">
        <f t="shared" si="56"/>
        <v>-3.1020988242052017E-3</v>
      </c>
      <c r="H278">
        <f t="shared" si="57"/>
        <v>1.4429061462650772E-3</v>
      </c>
    </row>
    <row r="279" spans="1:8" x14ac:dyDescent="0.3">
      <c r="A279" s="2">
        <v>44966</v>
      </c>
      <c r="B279">
        <v>148.77183532714841</v>
      </c>
      <c r="C279">
        <v>257.9461669921875</v>
      </c>
      <c r="D279">
        <v>22.315902709960941</v>
      </c>
      <c r="F279">
        <f t="shared" si="55"/>
        <v>-6.9114501201194001E-3</v>
      </c>
      <c r="G279">
        <f t="shared" si="56"/>
        <v>-1.1659831695060463E-2</v>
      </c>
      <c r="H279">
        <f t="shared" si="57"/>
        <v>5.944637260712371E-3</v>
      </c>
    </row>
    <row r="280" spans="1:8" x14ac:dyDescent="0.3">
      <c r="A280" s="2">
        <v>44967</v>
      </c>
      <c r="B280">
        <v>149.13725280761719</v>
      </c>
      <c r="C280">
        <v>257.43740844726563</v>
      </c>
      <c r="D280">
        <v>21.24491119384766</v>
      </c>
      <c r="F280">
        <f t="shared" si="55"/>
        <v>2.4562275491541996E-3</v>
      </c>
      <c r="G280">
        <f t="shared" si="56"/>
        <v>-1.9723438842077501E-3</v>
      </c>
      <c r="H280">
        <f t="shared" si="57"/>
        <v>-4.7992300828378909E-2</v>
      </c>
    </row>
    <row r="281" spans="1:8" x14ac:dyDescent="0.3">
      <c r="A281" s="2">
        <v>44970</v>
      </c>
      <c r="B281">
        <v>151.9420471191406</v>
      </c>
      <c r="C281">
        <v>265.48043823242188</v>
      </c>
      <c r="D281">
        <v>21.767421722412109</v>
      </c>
      <c r="F281">
        <f t="shared" si="55"/>
        <v>1.8806798829407834E-2</v>
      </c>
      <c r="G281">
        <f t="shared" si="56"/>
        <v>3.1242661405223915E-2</v>
      </c>
      <c r="H281">
        <f t="shared" si="57"/>
        <v>2.4594620509205134E-2</v>
      </c>
    </row>
    <row r="282" spans="1:8" x14ac:dyDescent="0.3">
      <c r="A282" s="2">
        <v>44971</v>
      </c>
      <c r="B282">
        <v>151.3000793457031</v>
      </c>
      <c r="C282">
        <v>266.31219482421881</v>
      </c>
      <c r="D282">
        <v>22.94930458068848</v>
      </c>
      <c r="F282">
        <f t="shared" si="55"/>
        <v>-4.2250830866726874E-3</v>
      </c>
      <c r="G282">
        <f t="shared" si="56"/>
        <v>3.1330240274378696E-3</v>
      </c>
      <c r="H282">
        <f t="shared" si="57"/>
        <v>5.4295950772134116E-2</v>
      </c>
    </row>
    <row r="283" spans="1:8" x14ac:dyDescent="0.3">
      <c r="A283" s="2">
        <v>44972</v>
      </c>
      <c r="B283">
        <v>153.40367126464841</v>
      </c>
      <c r="C283">
        <v>264.18353271484381</v>
      </c>
      <c r="D283">
        <v>22.742500305175781</v>
      </c>
      <c r="F283">
        <f t="shared" si="55"/>
        <v>1.3903442272088062E-2</v>
      </c>
      <c r="G283">
        <f t="shared" si="56"/>
        <v>-7.9931079039772257E-3</v>
      </c>
      <c r="H283">
        <f t="shared" si="57"/>
        <v>-9.0113526004932387E-3</v>
      </c>
    </row>
    <row r="284" spans="1:8" x14ac:dyDescent="0.3">
      <c r="A284" s="2">
        <v>44973</v>
      </c>
      <c r="B284">
        <v>151.80377197265619</v>
      </c>
      <c r="C284">
        <v>257.15029907226563</v>
      </c>
      <c r="D284">
        <v>21.981220245361332</v>
      </c>
      <c r="F284">
        <f t="shared" si="55"/>
        <v>-1.0429341610945553E-2</v>
      </c>
      <c r="G284">
        <f t="shared" si="56"/>
        <v>-2.6622528551655589E-2</v>
      </c>
      <c r="H284">
        <f t="shared" si="57"/>
        <v>-3.3473894672926385E-2</v>
      </c>
    </row>
    <row r="285" spans="1:8" x14ac:dyDescent="0.3">
      <c r="A285" s="2">
        <v>44974</v>
      </c>
      <c r="B285">
        <v>150.65818786621091</v>
      </c>
      <c r="C285">
        <v>253.1382751464844</v>
      </c>
      <c r="D285">
        <v>21.367799758911129</v>
      </c>
      <c r="F285">
        <f t="shared" si="55"/>
        <v>-7.5464798506563735E-3</v>
      </c>
      <c r="G285">
        <f t="shared" si="56"/>
        <v>-1.5601863735938082E-2</v>
      </c>
      <c r="H285">
        <f t="shared" si="57"/>
        <v>-2.7906571136770753E-2</v>
      </c>
    </row>
    <row r="286" spans="1:8" x14ac:dyDescent="0.3">
      <c r="A286" s="2">
        <v>44978</v>
      </c>
      <c r="B286">
        <v>146.63862609863281</v>
      </c>
      <c r="C286">
        <v>247.85108947753909</v>
      </c>
      <c r="D286">
        <v>20.635488510131839</v>
      </c>
      <c r="F286">
        <f t="shared" si="55"/>
        <v>-2.6680008730408988E-2</v>
      </c>
      <c r="G286">
        <f t="shared" si="56"/>
        <v>-2.088655169150444E-2</v>
      </c>
      <c r="H286">
        <f t="shared" si="57"/>
        <v>-3.427171992632938E-2</v>
      </c>
    </row>
    <row r="287" spans="1:8" x14ac:dyDescent="0.3">
      <c r="A287" s="2">
        <v>44979</v>
      </c>
      <c r="B287">
        <v>147.06329345703119</v>
      </c>
      <c r="C287">
        <v>246.7132263183594</v>
      </c>
      <c r="D287">
        <v>20.734401702880859</v>
      </c>
      <c r="F287">
        <f t="shared" si="55"/>
        <v>2.8960129380422028E-3</v>
      </c>
      <c r="G287">
        <f t="shared" si="56"/>
        <v>-4.5909144945792679E-3</v>
      </c>
      <c r="H287">
        <f t="shared" si="57"/>
        <v>4.7933535811597316E-3</v>
      </c>
    </row>
    <row r="288" spans="1:8" x14ac:dyDescent="0.3">
      <c r="A288" s="2">
        <v>44980</v>
      </c>
      <c r="B288">
        <v>147.5472106933594</v>
      </c>
      <c r="C288">
        <v>249.91105651855469</v>
      </c>
      <c r="D288">
        <v>23.64164924621582</v>
      </c>
      <c r="F288">
        <f t="shared" si="55"/>
        <v>3.2905371894829116E-3</v>
      </c>
      <c r="G288">
        <f t="shared" si="56"/>
        <v>1.2961729891484586E-2</v>
      </c>
      <c r="H288">
        <f t="shared" si="57"/>
        <v>0.14021371752101364</v>
      </c>
    </row>
    <row r="289" spans="1:8" x14ac:dyDescent="0.3">
      <c r="A289" s="2">
        <v>44981</v>
      </c>
      <c r="B289">
        <v>144.8905944824219</v>
      </c>
      <c r="C289">
        <v>244.4668884277344</v>
      </c>
      <c r="D289">
        <v>23.264007568359379</v>
      </c>
      <c r="F289">
        <f t="shared" si="55"/>
        <v>-1.8005194394752899E-2</v>
      </c>
      <c r="G289">
        <f t="shared" si="56"/>
        <v>-2.1784422692863403E-2</v>
      </c>
      <c r="H289">
        <f t="shared" si="57"/>
        <v>-1.5973575867042733E-2</v>
      </c>
    </row>
    <row r="290" spans="1:8" x14ac:dyDescent="0.3">
      <c r="A290" s="2">
        <v>44984</v>
      </c>
      <c r="B290">
        <v>146.08558654785159</v>
      </c>
      <c r="C290">
        <v>245.38896179199219</v>
      </c>
      <c r="D290">
        <v>23.478801727294918</v>
      </c>
      <c r="F290">
        <f t="shared" si="55"/>
        <v>8.2475475354244487E-3</v>
      </c>
      <c r="G290">
        <f t="shared" si="56"/>
        <v>3.7717719981957831E-3</v>
      </c>
      <c r="H290">
        <f t="shared" si="57"/>
        <v>9.2328958501404212E-3</v>
      </c>
    </row>
    <row r="291" spans="1:8" x14ac:dyDescent="0.3">
      <c r="A291" s="2">
        <v>44985</v>
      </c>
      <c r="B291">
        <v>145.5818786621094</v>
      </c>
      <c r="C291">
        <v>244.66307067871091</v>
      </c>
      <c r="D291">
        <v>23.194074630737301</v>
      </c>
      <c r="F291">
        <f t="shared" si="55"/>
        <v>-3.4480327433069613E-3</v>
      </c>
      <c r="G291">
        <f t="shared" si="56"/>
        <v>-2.9581245545046153E-3</v>
      </c>
      <c r="H291">
        <f t="shared" si="57"/>
        <v>-1.2126985860041239E-2</v>
      </c>
    </row>
    <row r="292" spans="1:8" x14ac:dyDescent="0.3">
      <c r="A292" s="2">
        <v>44986</v>
      </c>
      <c r="B292">
        <v>143.50794982910159</v>
      </c>
      <c r="C292">
        <v>241.5731506347656</v>
      </c>
      <c r="D292">
        <v>22.67656326293945</v>
      </c>
      <c r="F292">
        <f t="shared" si="55"/>
        <v>-1.4245789737480474E-2</v>
      </c>
      <c r="G292">
        <f t="shared" si="56"/>
        <v>-1.2629286615972179E-2</v>
      </c>
      <c r="H292">
        <f t="shared" si="57"/>
        <v>-2.2312223101672468E-2</v>
      </c>
    </row>
    <row r="293" spans="1:8" x14ac:dyDescent="0.3">
      <c r="A293" s="2">
        <v>44987</v>
      </c>
      <c r="B293">
        <v>144.10052490234381</v>
      </c>
      <c r="C293">
        <v>246.32084655761719</v>
      </c>
      <c r="D293">
        <v>23.2919807434082</v>
      </c>
      <c r="F293">
        <f t="shared" si="55"/>
        <v>4.1292142626794259E-3</v>
      </c>
      <c r="G293">
        <f t="shared" si="56"/>
        <v>1.9653243377322216E-2</v>
      </c>
      <c r="H293">
        <f t="shared" si="57"/>
        <v>2.7138921949188433E-2</v>
      </c>
    </row>
    <row r="294" spans="1:8" x14ac:dyDescent="0.3">
      <c r="A294" s="2">
        <v>44988</v>
      </c>
      <c r="B294">
        <v>149.1570129394531</v>
      </c>
      <c r="C294">
        <v>250.4211120605469</v>
      </c>
      <c r="D294">
        <v>23.867439270019531</v>
      </c>
      <c r="F294">
        <f t="shared" si="55"/>
        <v>3.5090004290657895E-2</v>
      </c>
      <c r="G294">
        <f t="shared" si="56"/>
        <v>1.6646035283784277E-2</v>
      </c>
      <c r="H294">
        <f t="shared" si="57"/>
        <v>2.4706294108292726E-2</v>
      </c>
    </row>
    <row r="295" spans="1:8" x14ac:dyDescent="0.3">
      <c r="A295" s="2">
        <v>44991</v>
      </c>
      <c r="B295">
        <v>151.92228698730469</v>
      </c>
      <c r="C295">
        <v>251.970947265625</v>
      </c>
      <c r="D295">
        <v>23.531755447387699</v>
      </c>
      <c r="F295">
        <f t="shared" si="55"/>
        <v>1.8539349865997146E-2</v>
      </c>
      <c r="G295">
        <f t="shared" si="56"/>
        <v>6.1889159117838322E-3</v>
      </c>
      <c r="H295">
        <f t="shared" si="57"/>
        <v>-1.406450934405401E-2</v>
      </c>
    </row>
    <row r="296" spans="1:8" x14ac:dyDescent="0.3">
      <c r="A296" s="2">
        <v>44992</v>
      </c>
      <c r="B296">
        <v>149.71992492675781</v>
      </c>
      <c r="C296">
        <v>249.3028564453125</v>
      </c>
      <c r="D296">
        <v>23.269956588745121</v>
      </c>
      <c r="F296">
        <f t="shared" si="55"/>
        <v>-1.449663577491378E-2</v>
      </c>
      <c r="G296">
        <f t="shared" si="56"/>
        <v>-1.0588882763137852E-2</v>
      </c>
      <c r="H296">
        <f t="shared" si="57"/>
        <v>-1.1125343335643079E-2</v>
      </c>
    </row>
    <row r="297" spans="1:8" x14ac:dyDescent="0.3">
      <c r="A297" s="2">
        <v>44993</v>
      </c>
      <c r="B297">
        <v>150.97418212890619</v>
      </c>
      <c r="C297">
        <v>248.8614196777344</v>
      </c>
      <c r="D297">
        <v>24.16226768493652</v>
      </c>
      <c r="F297">
        <f t="shared" si="55"/>
        <v>8.3773566060894034E-3</v>
      </c>
      <c r="G297">
        <f t="shared" si="56"/>
        <v>-1.7706847561730354E-3</v>
      </c>
      <c r="H297">
        <f t="shared" si="57"/>
        <v>3.8346057621051921E-2</v>
      </c>
    </row>
    <row r="298" spans="1:8" x14ac:dyDescent="0.3">
      <c r="A298" s="2">
        <v>44994</v>
      </c>
      <c r="B298">
        <v>148.72247314453119</v>
      </c>
      <c r="C298">
        <v>247.50779724121091</v>
      </c>
      <c r="D298">
        <v>23.417842864990231</v>
      </c>
      <c r="F298">
        <f t="shared" si="55"/>
        <v>-1.4914530104573887E-2</v>
      </c>
      <c r="G298">
        <f t="shared" si="56"/>
        <v>-5.4392618923270186E-3</v>
      </c>
      <c r="H298">
        <f t="shared" si="57"/>
        <v>-3.0809393789242079E-2</v>
      </c>
    </row>
    <row r="299" spans="1:8" x14ac:dyDescent="0.3">
      <c r="A299" s="2">
        <v>44995</v>
      </c>
      <c r="B299">
        <v>146.65840148925781</v>
      </c>
      <c r="C299">
        <v>243.84889221191409</v>
      </c>
      <c r="D299">
        <v>22.947206497192379</v>
      </c>
      <c r="F299">
        <f t="shared" si="55"/>
        <v>-1.3878680280333122E-2</v>
      </c>
      <c r="G299">
        <f t="shared" si="56"/>
        <v>-1.4782988940469588E-2</v>
      </c>
      <c r="H299">
        <f t="shared" si="57"/>
        <v>-2.0097340754705262E-2</v>
      </c>
    </row>
    <row r="300" spans="1:8" x14ac:dyDescent="0.3">
      <c r="A300" s="2">
        <v>44998</v>
      </c>
      <c r="B300">
        <v>148.60394287109381</v>
      </c>
      <c r="C300">
        <v>249.0772399902344</v>
      </c>
      <c r="D300">
        <v>22.94820404052734</v>
      </c>
      <c r="F300">
        <f t="shared" si="55"/>
        <v>1.3265802450318498E-2</v>
      </c>
      <c r="G300">
        <f t="shared" si="56"/>
        <v>2.1440933074966306E-2</v>
      </c>
      <c r="H300">
        <f t="shared" si="57"/>
        <v>4.3471231894187667E-5</v>
      </c>
    </row>
    <row r="301" spans="1:8" x14ac:dyDescent="0.3">
      <c r="A301" s="2">
        <v>44999</v>
      </c>
      <c r="B301">
        <v>150.69764709472659</v>
      </c>
      <c r="C301">
        <v>255.8161926269531</v>
      </c>
      <c r="D301">
        <v>24.044355392456051</v>
      </c>
      <c r="F301">
        <f t="shared" si="55"/>
        <v>1.4089156607701714E-2</v>
      </c>
      <c r="G301">
        <f t="shared" si="56"/>
        <v>2.7055674123347861E-2</v>
      </c>
      <c r="H301">
        <f t="shared" si="57"/>
        <v>4.7766324109410396E-2</v>
      </c>
    </row>
    <row r="302" spans="1:8" x14ac:dyDescent="0.3">
      <c r="A302" s="2">
        <v>45000</v>
      </c>
      <c r="B302">
        <v>151.09271240234381</v>
      </c>
      <c r="C302">
        <v>260.37753295898438</v>
      </c>
      <c r="D302">
        <v>24.209230422973629</v>
      </c>
      <c r="F302">
        <f t="shared" si="55"/>
        <v>2.6215758190895055E-3</v>
      </c>
      <c r="G302">
        <f t="shared" si="56"/>
        <v>1.7830537954580894E-2</v>
      </c>
      <c r="H302">
        <f t="shared" si="57"/>
        <v>6.8571200111817721E-3</v>
      </c>
    </row>
    <row r="303" spans="1:8" x14ac:dyDescent="0.3">
      <c r="A303" s="2">
        <v>45001</v>
      </c>
      <c r="B303">
        <v>153.91722106933591</v>
      </c>
      <c r="C303">
        <v>270.93234252929688</v>
      </c>
      <c r="D303">
        <v>25.521209716796879</v>
      </c>
      <c r="F303">
        <f t="shared" si="55"/>
        <v>1.8693877567507844E-2</v>
      </c>
      <c r="G303">
        <f t="shared" si="56"/>
        <v>4.053656031826347E-2</v>
      </c>
      <c r="H303">
        <f t="shared" si="57"/>
        <v>5.4193349846355821E-2</v>
      </c>
    </row>
    <row r="304" spans="1:8" x14ac:dyDescent="0.3">
      <c r="A304" s="2">
        <v>45002</v>
      </c>
      <c r="B304">
        <v>153.07780456542969</v>
      </c>
      <c r="C304">
        <v>274.10073852539063</v>
      </c>
      <c r="D304">
        <v>25.705068588256839</v>
      </c>
      <c r="F304">
        <f t="shared" si="55"/>
        <v>-5.4536880153785994E-3</v>
      </c>
      <c r="G304">
        <f t="shared" si="56"/>
        <v>1.1694417752104114E-2</v>
      </c>
      <c r="H304">
        <f t="shared" si="57"/>
        <v>7.204159736164506E-3</v>
      </c>
    </row>
    <row r="305" spans="1:8" x14ac:dyDescent="0.3">
      <c r="A305" s="2">
        <v>45005</v>
      </c>
      <c r="B305">
        <v>155.44801330566409</v>
      </c>
      <c r="C305">
        <v>267.03805541992188</v>
      </c>
      <c r="D305">
        <v>25.879934310913089</v>
      </c>
      <c r="F305">
        <f t="shared" si="55"/>
        <v>1.5483686527665741E-2</v>
      </c>
      <c r="G305">
        <f t="shared" si="56"/>
        <v>-2.5766742342485549E-2</v>
      </c>
      <c r="H305">
        <f t="shared" si="57"/>
        <v>6.802772070257701E-3</v>
      </c>
    </row>
    <row r="306" spans="1:8" x14ac:dyDescent="0.3">
      <c r="A306" s="2">
        <v>45006</v>
      </c>
      <c r="B306">
        <v>157.3046875</v>
      </c>
      <c r="C306">
        <v>268.55850219726563</v>
      </c>
      <c r="D306">
        <v>26.178701400756839</v>
      </c>
      <c r="F306">
        <f t="shared" si="55"/>
        <v>1.1944020092975016E-2</v>
      </c>
      <c r="G306">
        <f t="shared" si="56"/>
        <v>5.6937456908634498E-3</v>
      </c>
      <c r="H306">
        <f t="shared" si="57"/>
        <v>1.1544352711813755E-2</v>
      </c>
    </row>
    <row r="307" spans="1:8" x14ac:dyDescent="0.3">
      <c r="A307" s="2">
        <v>45007</v>
      </c>
      <c r="B307">
        <v>155.87266540527341</v>
      </c>
      <c r="C307">
        <v>267.096923828125</v>
      </c>
      <c r="D307">
        <v>26.447490692138668</v>
      </c>
      <c r="F307">
        <f t="shared" si="55"/>
        <v>-9.1034928296500617E-3</v>
      </c>
      <c r="G307">
        <f t="shared" si="56"/>
        <v>-5.4423090581099398E-3</v>
      </c>
      <c r="H307">
        <f t="shared" si="57"/>
        <v>1.0267479935962776E-2</v>
      </c>
    </row>
    <row r="308" spans="1:8" x14ac:dyDescent="0.3">
      <c r="A308" s="2">
        <v>45008</v>
      </c>
      <c r="B308">
        <v>156.95903015136719</v>
      </c>
      <c r="C308">
        <v>272.364501953125</v>
      </c>
      <c r="D308">
        <v>27.1699333190918</v>
      </c>
      <c r="F308">
        <f t="shared" si="55"/>
        <v>6.9695654672305984E-3</v>
      </c>
      <c r="G308">
        <f t="shared" si="56"/>
        <v>1.9721597873548102E-2</v>
      </c>
      <c r="H308">
        <f t="shared" si="57"/>
        <v>2.7316112343613419E-2</v>
      </c>
    </row>
    <row r="309" spans="1:8" x14ac:dyDescent="0.3">
      <c r="A309" s="2">
        <v>45009</v>
      </c>
      <c r="B309">
        <v>158.2626953125</v>
      </c>
      <c r="C309">
        <v>275.218994140625</v>
      </c>
      <c r="D309">
        <v>26.758249282836911</v>
      </c>
      <c r="F309">
        <f t="shared" si="55"/>
        <v>8.3057671793433929E-3</v>
      </c>
      <c r="G309">
        <f t="shared" si="56"/>
        <v>1.048041197377203E-2</v>
      </c>
      <c r="H309">
        <f t="shared" si="57"/>
        <v>-1.5152191631092715E-2</v>
      </c>
    </row>
    <row r="310" spans="1:8" x14ac:dyDescent="0.3">
      <c r="A310" s="2">
        <v>45012</v>
      </c>
      <c r="B310">
        <v>156.31712341308591</v>
      </c>
      <c r="C310">
        <v>271.10894775390619</v>
      </c>
      <c r="D310">
        <v>26.510444641113281</v>
      </c>
      <c r="F310">
        <f t="shared" si="55"/>
        <v>-1.229330699551423E-2</v>
      </c>
      <c r="G310">
        <f t="shared" si="56"/>
        <v>-1.4933730862408234E-2</v>
      </c>
      <c r="H310">
        <f t="shared" si="57"/>
        <v>-9.2608690166652297E-3</v>
      </c>
    </row>
    <row r="311" spans="1:8" x14ac:dyDescent="0.3">
      <c r="A311" s="2">
        <v>45013</v>
      </c>
      <c r="B311">
        <v>155.69490051269531</v>
      </c>
      <c r="C311">
        <v>269.98086547851563</v>
      </c>
      <c r="D311">
        <v>26.3895378112793</v>
      </c>
      <c r="F311">
        <f t="shared" si="55"/>
        <v>-3.9805165730071312E-3</v>
      </c>
      <c r="G311">
        <f t="shared" si="56"/>
        <v>-4.1609924155456834E-3</v>
      </c>
      <c r="H311">
        <f t="shared" si="57"/>
        <v>-4.5607243284963017E-3</v>
      </c>
    </row>
    <row r="312" spans="1:8" x14ac:dyDescent="0.3">
      <c r="A312" s="2">
        <v>45014</v>
      </c>
      <c r="B312">
        <v>158.77622985839841</v>
      </c>
      <c r="C312">
        <v>275.16012573242188</v>
      </c>
      <c r="D312">
        <v>26.963094711303711</v>
      </c>
      <c r="F312">
        <f t="shared" si="55"/>
        <v>1.9790817397078664E-2</v>
      </c>
      <c r="G312">
        <f t="shared" si="56"/>
        <v>1.9183804914198355E-2</v>
      </c>
      <c r="H312">
        <f t="shared" si="57"/>
        <v>2.1734253328956177E-2</v>
      </c>
    </row>
    <row r="313" spans="1:8" x14ac:dyDescent="0.3">
      <c r="A313" s="2">
        <v>45015</v>
      </c>
      <c r="B313">
        <v>160.34651184082031</v>
      </c>
      <c r="C313">
        <v>278.63259887695313</v>
      </c>
      <c r="D313">
        <v>27.361782073974609</v>
      </c>
      <c r="F313">
        <f t="shared" si="55"/>
        <v>9.8899059627648445E-3</v>
      </c>
      <c r="G313">
        <f t="shared" si="56"/>
        <v>1.2619826856410388E-2</v>
      </c>
      <c r="H313">
        <f t="shared" si="57"/>
        <v>1.4786409606897033E-2</v>
      </c>
    </row>
    <row r="314" spans="1:8" x14ac:dyDescent="0.3">
      <c r="A314" s="2">
        <v>45016</v>
      </c>
      <c r="B314">
        <v>162.85499572753909</v>
      </c>
      <c r="C314">
        <v>282.801513671875</v>
      </c>
      <c r="D314">
        <v>27.755477905273441</v>
      </c>
      <c r="F314">
        <f t="shared" si="55"/>
        <v>1.5644143785360276E-2</v>
      </c>
      <c r="G314">
        <f t="shared" si="56"/>
        <v>1.4962049708917569E-2</v>
      </c>
      <c r="H314">
        <f t="shared" si="57"/>
        <v>1.4388530331630012E-2</v>
      </c>
    </row>
    <row r="315" spans="1:8" x14ac:dyDescent="0.3">
      <c r="A315" s="2">
        <v>45019</v>
      </c>
      <c r="B315">
        <v>164.10923767089841</v>
      </c>
      <c r="C315">
        <v>281.75201416015619</v>
      </c>
      <c r="D315">
        <v>27.943330764770511</v>
      </c>
      <c r="F315">
        <f t="shared" si="55"/>
        <v>7.701587155838352E-3</v>
      </c>
      <c r="G315">
        <f t="shared" si="56"/>
        <v>-3.7110816632208721E-3</v>
      </c>
      <c r="H315">
        <f t="shared" si="57"/>
        <v>6.7681363707081665E-3</v>
      </c>
    </row>
    <row r="316" spans="1:8" x14ac:dyDescent="0.3">
      <c r="A316" s="2">
        <v>45020</v>
      </c>
      <c r="B316">
        <v>163.57597351074219</v>
      </c>
      <c r="C316">
        <v>281.70291137695313</v>
      </c>
      <c r="D316">
        <v>27.431730270385739</v>
      </c>
      <c r="F316">
        <f t="shared" si="55"/>
        <v>-3.2494463305327015E-3</v>
      </c>
      <c r="G316">
        <f t="shared" si="56"/>
        <v>-1.7427660046875904E-4</v>
      </c>
      <c r="H316">
        <f t="shared" si="57"/>
        <v>-1.8308500825884755E-2</v>
      </c>
    </row>
    <row r="317" spans="1:8" x14ac:dyDescent="0.3">
      <c r="A317" s="2">
        <v>45021</v>
      </c>
      <c r="B317">
        <v>161.7291259765625</v>
      </c>
      <c r="C317">
        <v>278.9171142578125</v>
      </c>
      <c r="D317">
        <v>26.860174179077148</v>
      </c>
      <c r="F317">
        <f t="shared" si="55"/>
        <v>-1.1290457238565033E-2</v>
      </c>
      <c r="G317">
        <f t="shared" si="56"/>
        <v>-9.8891314453363188E-3</v>
      </c>
      <c r="H317">
        <f t="shared" si="57"/>
        <v>-2.0835582942634212E-2</v>
      </c>
    </row>
    <row r="318" spans="1:8" x14ac:dyDescent="0.3">
      <c r="A318" s="2">
        <v>45022</v>
      </c>
      <c r="B318">
        <v>162.61799621582031</v>
      </c>
      <c r="C318">
        <v>286.03863525390619</v>
      </c>
      <c r="D318">
        <v>27.016054153442379</v>
      </c>
      <c r="F318">
        <f t="shared" si="55"/>
        <v>5.4960430527932758E-3</v>
      </c>
      <c r="G318">
        <f t="shared" si="56"/>
        <v>2.5532750168607565E-2</v>
      </c>
      <c r="H318">
        <f t="shared" si="57"/>
        <v>5.8033865799222983E-3</v>
      </c>
    </row>
    <row r="319" spans="1:8" x14ac:dyDescent="0.3">
      <c r="A319" s="2">
        <v>45026</v>
      </c>
      <c r="B319">
        <v>160.0205993652344</v>
      </c>
      <c r="C319">
        <v>283.87075805664063</v>
      </c>
      <c r="D319">
        <v>27.557632446289059</v>
      </c>
      <c r="F319">
        <f t="shared" si="55"/>
        <v>-1.597238258389766E-2</v>
      </c>
      <c r="G319">
        <f t="shared" si="56"/>
        <v>-7.5789663705436716E-3</v>
      </c>
      <c r="H319">
        <f t="shared" si="57"/>
        <v>2.0046535655084519E-2</v>
      </c>
    </row>
    <row r="320" spans="1:8" x14ac:dyDescent="0.3">
      <c r="A320" s="2">
        <v>45027</v>
      </c>
      <c r="B320">
        <v>158.80584716796881</v>
      </c>
      <c r="C320">
        <v>277.43585205078119</v>
      </c>
      <c r="D320">
        <v>27.147951126098629</v>
      </c>
      <c r="F320">
        <f t="shared" si="55"/>
        <v>-7.5912238929503051E-3</v>
      </c>
      <c r="G320">
        <f t="shared" si="56"/>
        <v>-2.2668435628637296E-2</v>
      </c>
      <c r="H320">
        <f t="shared" si="57"/>
        <v>-1.4866346773036998E-2</v>
      </c>
    </row>
    <row r="321" spans="1:8" x14ac:dyDescent="0.3">
      <c r="A321" s="2">
        <v>45028</v>
      </c>
      <c r="B321">
        <v>158.11454772949219</v>
      </c>
      <c r="C321">
        <v>278.083251953125</v>
      </c>
      <c r="D321">
        <v>26.47447395324707</v>
      </c>
      <c r="F321">
        <f t="shared" si="55"/>
        <v>-4.3531107374492617E-3</v>
      </c>
      <c r="G321">
        <f t="shared" si="56"/>
        <v>2.3335120445258095E-3</v>
      </c>
      <c r="H321">
        <f t="shared" si="57"/>
        <v>-2.4807661164680361E-2</v>
      </c>
    </row>
    <row r="322" spans="1:8" x14ac:dyDescent="0.3">
      <c r="A322" s="2">
        <v>45029</v>
      </c>
      <c r="B322">
        <v>163.50682067871091</v>
      </c>
      <c r="C322">
        <v>284.31216430664063</v>
      </c>
      <c r="D322">
        <v>26.442497253417969</v>
      </c>
      <c r="F322">
        <f t="shared" si="55"/>
        <v>3.4103585195993436E-2</v>
      </c>
      <c r="G322">
        <f t="shared" si="56"/>
        <v>2.2399451638193568E-2</v>
      </c>
      <c r="H322">
        <f t="shared" si="57"/>
        <v>-1.2078313580685673E-3</v>
      </c>
    </row>
    <row r="323" spans="1:8" x14ac:dyDescent="0.3">
      <c r="A323" s="2">
        <v>45030</v>
      </c>
      <c r="B323">
        <v>163.1611633300781</v>
      </c>
      <c r="C323">
        <v>280.68276977539063</v>
      </c>
      <c r="D323">
        <v>26.73726844787598</v>
      </c>
      <c r="F323">
        <f t="shared" si="55"/>
        <v>-2.1140240339699856E-3</v>
      </c>
      <c r="G323">
        <f t="shared" si="56"/>
        <v>-1.2765526723420684E-2</v>
      </c>
      <c r="H323">
        <f t="shared" si="57"/>
        <v>1.1147630711010548E-2</v>
      </c>
    </row>
    <row r="324" spans="1:8" x14ac:dyDescent="0.3">
      <c r="A324" s="2">
        <v>45033</v>
      </c>
      <c r="B324">
        <v>163.18092346191409</v>
      </c>
      <c r="C324">
        <v>283.2919921875</v>
      </c>
      <c r="D324">
        <v>26.9810791015625</v>
      </c>
      <c r="F324">
        <f t="shared" ref="F324:F387" si="58">B324/B323-1</f>
        <v>1.2110805925069634E-4</v>
      </c>
      <c r="G324">
        <f t="shared" ref="G324:G387" si="59">C324/C323-1</f>
        <v>9.2959835553758641E-3</v>
      </c>
      <c r="H324">
        <f t="shared" ref="H324:H387" si="60">D324/D323-1</f>
        <v>9.1187569950097469E-3</v>
      </c>
    </row>
    <row r="325" spans="1:8" x14ac:dyDescent="0.3">
      <c r="A325" s="2">
        <v>45034</v>
      </c>
      <c r="B325">
        <v>164.405517578125</v>
      </c>
      <c r="C325">
        <v>282.87020874023438</v>
      </c>
      <c r="D325">
        <v>27.645563125610352</v>
      </c>
      <c r="F325">
        <f t="shared" si="58"/>
        <v>7.5045176251666845E-3</v>
      </c>
      <c r="G325">
        <f t="shared" si="59"/>
        <v>-1.4888647010765643E-3</v>
      </c>
      <c r="H325">
        <f t="shared" si="60"/>
        <v>2.4627777916019999E-2</v>
      </c>
    </row>
    <row r="326" spans="1:8" x14ac:dyDescent="0.3">
      <c r="A326" s="2">
        <v>45035</v>
      </c>
      <c r="B326">
        <v>165.55113220214841</v>
      </c>
      <c r="C326">
        <v>282.94863891601563</v>
      </c>
      <c r="D326">
        <v>27.909355163574219</v>
      </c>
      <c r="F326">
        <f t="shared" si="58"/>
        <v>6.9682249166547194E-3</v>
      </c>
      <c r="G326">
        <f t="shared" si="59"/>
        <v>2.7726559163143705E-4</v>
      </c>
      <c r="H326">
        <f t="shared" si="60"/>
        <v>9.5419303548023304E-3</v>
      </c>
    </row>
    <row r="327" spans="1:8" x14ac:dyDescent="0.3">
      <c r="A327" s="2">
        <v>45036</v>
      </c>
      <c r="B327">
        <v>164.58329772949219</v>
      </c>
      <c r="C327">
        <v>280.65335083007813</v>
      </c>
      <c r="D327">
        <v>27.083003997802731</v>
      </c>
      <c r="F327">
        <f t="shared" si="58"/>
        <v>-5.8461362346615697E-3</v>
      </c>
      <c r="G327">
        <f t="shared" si="59"/>
        <v>-8.1120308432329757E-3</v>
      </c>
      <c r="H327">
        <f t="shared" si="60"/>
        <v>-2.9608393347976603E-2</v>
      </c>
    </row>
    <row r="328" spans="1:8" x14ac:dyDescent="0.3">
      <c r="A328" s="2">
        <v>45037</v>
      </c>
      <c r="B328">
        <v>162.97352600097659</v>
      </c>
      <c r="C328">
        <v>280.30999755859381</v>
      </c>
      <c r="D328">
        <v>27.09798622131348</v>
      </c>
      <c r="F328">
        <f t="shared" si="58"/>
        <v>-9.780893630904175E-3</v>
      </c>
      <c r="G328">
        <f t="shared" si="59"/>
        <v>-1.2234069911112311E-3</v>
      </c>
      <c r="H328">
        <f t="shared" si="60"/>
        <v>5.5319651808072301E-4</v>
      </c>
    </row>
    <row r="329" spans="1:8" x14ac:dyDescent="0.3">
      <c r="A329" s="2">
        <v>45040</v>
      </c>
      <c r="B329">
        <v>163.2796630859375</v>
      </c>
      <c r="C329">
        <v>276.39602661132813</v>
      </c>
      <c r="D329">
        <v>27.021049499511719</v>
      </c>
      <c r="F329">
        <f t="shared" si="58"/>
        <v>1.8784467175305686E-3</v>
      </c>
      <c r="G329">
        <f t="shared" si="59"/>
        <v>-1.3963008745157324E-2</v>
      </c>
      <c r="H329">
        <f t="shared" si="60"/>
        <v>-2.8392044033607178E-3</v>
      </c>
    </row>
    <row r="330" spans="1:8" x14ac:dyDescent="0.3">
      <c r="A330" s="2">
        <v>45041</v>
      </c>
      <c r="B330">
        <v>161.739013671875</v>
      </c>
      <c r="C330">
        <v>270.16717529296881</v>
      </c>
      <c r="D330">
        <v>26.22066497802734</v>
      </c>
      <c r="F330">
        <f t="shared" si="58"/>
        <v>-9.4356479242098112E-3</v>
      </c>
      <c r="G330">
        <f t="shared" si="59"/>
        <v>-2.2535965493883259E-2</v>
      </c>
      <c r="H330">
        <f t="shared" si="60"/>
        <v>-2.9620778478602117E-2</v>
      </c>
    </row>
    <row r="331" spans="1:8" x14ac:dyDescent="0.3">
      <c r="A331" s="2">
        <v>45042</v>
      </c>
      <c r="B331">
        <v>161.7291259765625</v>
      </c>
      <c r="C331">
        <v>289.7366943359375</v>
      </c>
      <c r="D331">
        <v>26.935113906860352</v>
      </c>
      <c r="F331">
        <f t="shared" si="58"/>
        <v>-6.1133644184030445E-5</v>
      </c>
      <c r="G331">
        <f t="shared" si="59"/>
        <v>7.2434850835404241E-2</v>
      </c>
      <c r="H331">
        <f t="shared" si="60"/>
        <v>2.7247551861545594E-2</v>
      </c>
    </row>
    <row r="332" spans="1:8" x14ac:dyDescent="0.3">
      <c r="A332" s="2">
        <v>45043</v>
      </c>
      <c r="B332">
        <v>166.32145690917969</v>
      </c>
      <c r="C332">
        <v>299.016357421875</v>
      </c>
      <c r="D332">
        <v>27.20490646362305</v>
      </c>
      <c r="F332">
        <f t="shared" si="58"/>
        <v>2.8395200338142468E-2</v>
      </c>
      <c r="G332">
        <f t="shared" si="59"/>
        <v>3.2027917993632249E-2</v>
      </c>
      <c r="H332">
        <f t="shared" si="60"/>
        <v>1.0016388187390701E-2</v>
      </c>
    </row>
    <row r="333" spans="1:8" x14ac:dyDescent="0.3">
      <c r="A333" s="2">
        <v>45044</v>
      </c>
      <c r="B333">
        <v>167.57569885253909</v>
      </c>
      <c r="C333">
        <v>301.39999389648438</v>
      </c>
      <c r="D333">
        <v>27.72750282287598</v>
      </c>
      <c r="F333">
        <f t="shared" si="58"/>
        <v>7.5410711682515341E-3</v>
      </c>
      <c r="G333">
        <f t="shared" si="59"/>
        <v>7.9715922405085848E-3</v>
      </c>
      <c r="H333">
        <f t="shared" si="60"/>
        <v>1.9209636318791246E-2</v>
      </c>
    </row>
    <row r="334" spans="1:8" x14ac:dyDescent="0.3">
      <c r="A334" s="2">
        <v>45047</v>
      </c>
      <c r="B334">
        <v>167.4868469238281</v>
      </c>
      <c r="C334">
        <v>299.73239135742188</v>
      </c>
      <c r="D334">
        <v>28.887601852416989</v>
      </c>
      <c r="F334">
        <f t="shared" si="58"/>
        <v>-5.3021965189103959E-4</v>
      </c>
      <c r="G334">
        <f t="shared" si="59"/>
        <v>-5.5328552516004104E-3</v>
      </c>
      <c r="H334">
        <f t="shared" si="60"/>
        <v>4.1839289926386414E-2</v>
      </c>
    </row>
    <row r="335" spans="1:8" x14ac:dyDescent="0.3">
      <c r="A335" s="2">
        <v>45048</v>
      </c>
      <c r="B335">
        <v>166.44987487792969</v>
      </c>
      <c r="C335">
        <v>299.58523559570313</v>
      </c>
      <c r="D335">
        <v>28.188142776489261</v>
      </c>
      <c r="F335">
        <f t="shared" si="58"/>
        <v>-6.191364067949845E-3</v>
      </c>
      <c r="G335">
        <f t="shared" si="59"/>
        <v>-4.9095715365399251E-4</v>
      </c>
      <c r="H335">
        <f t="shared" si="60"/>
        <v>-2.4213123661187663E-2</v>
      </c>
    </row>
    <row r="336" spans="1:8" x14ac:dyDescent="0.3">
      <c r="A336" s="2">
        <v>45049</v>
      </c>
      <c r="B336">
        <v>165.37336730957031</v>
      </c>
      <c r="C336">
        <v>298.594482421875</v>
      </c>
      <c r="D336">
        <v>27.780458450317379</v>
      </c>
      <c r="F336">
        <f t="shared" si="58"/>
        <v>-6.4674579608356986E-3</v>
      </c>
      <c r="G336">
        <f t="shared" si="59"/>
        <v>-3.3070827801580105E-3</v>
      </c>
      <c r="H336">
        <f t="shared" si="60"/>
        <v>-1.4462972229299043E-2</v>
      </c>
    </row>
    <row r="337" spans="1:8" x14ac:dyDescent="0.3">
      <c r="A337" s="2">
        <v>45050</v>
      </c>
      <c r="B337">
        <v>163.73396301269531</v>
      </c>
      <c r="C337">
        <v>299.58523559570313</v>
      </c>
      <c r="D337">
        <v>27.540647506713871</v>
      </c>
      <c r="F337">
        <f t="shared" si="58"/>
        <v>-9.913351366947265E-3</v>
      </c>
      <c r="G337">
        <f t="shared" si="59"/>
        <v>3.3180558655745429E-3</v>
      </c>
      <c r="H337">
        <f t="shared" si="60"/>
        <v>-8.6323609105438681E-3</v>
      </c>
    </row>
    <row r="338" spans="1:8" x14ac:dyDescent="0.3">
      <c r="A338" s="2">
        <v>45051</v>
      </c>
      <c r="B338">
        <v>171.41749572753909</v>
      </c>
      <c r="C338">
        <v>304.72528076171881</v>
      </c>
      <c r="D338">
        <v>28.657779693603519</v>
      </c>
      <c r="F338">
        <f t="shared" si="58"/>
        <v>4.6926933016627981E-2</v>
      </c>
      <c r="G338">
        <f t="shared" si="59"/>
        <v>1.7157204545795057E-2</v>
      </c>
      <c r="H338">
        <f t="shared" si="60"/>
        <v>4.0563032754306727E-2</v>
      </c>
    </row>
    <row r="339" spans="1:8" x14ac:dyDescent="0.3">
      <c r="A339" s="2">
        <v>45054</v>
      </c>
      <c r="B339">
        <v>171.3483581542969</v>
      </c>
      <c r="C339">
        <v>302.76339721679688</v>
      </c>
      <c r="D339">
        <v>29.128412246704102</v>
      </c>
      <c r="F339">
        <f t="shared" si="58"/>
        <v>-4.0332856893487978E-4</v>
      </c>
      <c r="G339">
        <f t="shared" si="59"/>
        <v>-6.438204076858467E-3</v>
      </c>
      <c r="H339">
        <f t="shared" si="60"/>
        <v>1.642250579536797E-2</v>
      </c>
    </row>
    <row r="340" spans="1:8" x14ac:dyDescent="0.3">
      <c r="A340" s="2">
        <v>45055</v>
      </c>
      <c r="B340">
        <v>169.63981628417969</v>
      </c>
      <c r="C340">
        <v>301.14492797851563</v>
      </c>
      <c r="D340">
        <v>28.548862457275391</v>
      </c>
      <c r="F340">
        <f t="shared" si="58"/>
        <v>-9.9711598554023118E-3</v>
      </c>
      <c r="G340">
        <f t="shared" si="59"/>
        <v>-5.3456568830951845E-3</v>
      </c>
      <c r="H340">
        <f t="shared" si="60"/>
        <v>-1.9896374183398402E-2</v>
      </c>
    </row>
    <row r="341" spans="1:8" x14ac:dyDescent="0.3">
      <c r="A341" s="2">
        <v>45056</v>
      </c>
      <c r="B341">
        <v>171.40760803222659</v>
      </c>
      <c r="C341">
        <v>306.3536376953125</v>
      </c>
      <c r="D341">
        <v>28.86262130737305</v>
      </c>
      <c r="F341">
        <f t="shared" si="58"/>
        <v>1.0420853940831476E-2</v>
      </c>
      <c r="G341">
        <f t="shared" si="59"/>
        <v>1.729635545171293E-2</v>
      </c>
      <c r="H341">
        <f t="shared" si="60"/>
        <v>1.099023999878157E-2</v>
      </c>
    </row>
    <row r="342" spans="1:8" x14ac:dyDescent="0.3">
      <c r="A342" s="2">
        <v>45057</v>
      </c>
      <c r="B342">
        <v>171.59527587890619</v>
      </c>
      <c r="C342">
        <v>304.19558715820313</v>
      </c>
      <c r="D342">
        <v>28.55585861206055</v>
      </c>
      <c r="F342">
        <f t="shared" si="58"/>
        <v>1.0948629925711106E-3</v>
      </c>
      <c r="G342">
        <f t="shared" si="59"/>
        <v>-7.044311774276002E-3</v>
      </c>
      <c r="H342">
        <f t="shared" si="60"/>
        <v>-1.0628372663924912E-2</v>
      </c>
    </row>
    <row r="343" spans="1:8" x14ac:dyDescent="0.3">
      <c r="A343" s="2">
        <v>45058</v>
      </c>
      <c r="B343">
        <v>170.66563415527341</v>
      </c>
      <c r="C343">
        <v>303.077392578125</v>
      </c>
      <c r="D343">
        <v>28.31804275512695</v>
      </c>
      <c r="F343">
        <f t="shared" si="58"/>
        <v>-5.4176417087894446E-3</v>
      </c>
      <c r="G343">
        <f t="shared" si="59"/>
        <v>-3.6759066445516408E-3</v>
      </c>
      <c r="H343">
        <f t="shared" si="60"/>
        <v>-8.3280933753173692E-3</v>
      </c>
    </row>
    <row r="344" spans="1:8" x14ac:dyDescent="0.3">
      <c r="A344" s="2">
        <v>45061</v>
      </c>
      <c r="B344">
        <v>170.17112731933591</v>
      </c>
      <c r="C344">
        <v>303.55801391601563</v>
      </c>
      <c r="D344">
        <v>28.93056678771973</v>
      </c>
      <c r="F344">
        <f t="shared" si="58"/>
        <v>-2.8975185214358268E-3</v>
      </c>
      <c r="G344">
        <f t="shared" si="59"/>
        <v>1.5858039882230557E-3</v>
      </c>
      <c r="H344">
        <f t="shared" si="60"/>
        <v>2.1630168366134184E-2</v>
      </c>
    </row>
    <row r="345" spans="1:8" x14ac:dyDescent="0.3">
      <c r="A345" s="2">
        <v>45062</v>
      </c>
      <c r="B345">
        <v>170.17112731933591</v>
      </c>
      <c r="C345">
        <v>305.79452514648438</v>
      </c>
      <c r="D345">
        <v>29.190364837646481</v>
      </c>
      <c r="F345">
        <f t="shared" si="58"/>
        <v>0</v>
      </c>
      <c r="G345">
        <f t="shared" si="59"/>
        <v>7.3676566848521752E-3</v>
      </c>
      <c r="H345">
        <f t="shared" si="60"/>
        <v>8.9800539281874592E-3</v>
      </c>
    </row>
    <row r="346" spans="1:8" x14ac:dyDescent="0.3">
      <c r="A346" s="2">
        <v>45063</v>
      </c>
      <c r="B346">
        <v>170.78428649902341</v>
      </c>
      <c r="C346">
        <v>308.68475341796881</v>
      </c>
      <c r="D346">
        <v>30.154621124267582</v>
      </c>
      <c r="F346">
        <f t="shared" si="58"/>
        <v>3.6031916186161084E-3</v>
      </c>
      <c r="G346">
        <f t="shared" si="59"/>
        <v>9.4515370087149275E-3</v>
      </c>
      <c r="H346">
        <f t="shared" si="60"/>
        <v>3.3033375635562745E-2</v>
      </c>
    </row>
    <row r="347" spans="1:8" x14ac:dyDescent="0.3">
      <c r="A347" s="2">
        <v>45064</v>
      </c>
      <c r="B347">
        <v>173.11827087402341</v>
      </c>
      <c r="C347">
        <v>313.12823486328119</v>
      </c>
      <c r="D347">
        <v>31.6534538269043</v>
      </c>
      <c r="F347">
        <f t="shared" si="58"/>
        <v>1.3666271194178847E-2</v>
      </c>
      <c r="G347">
        <f t="shared" si="59"/>
        <v>1.4394884736324443E-2</v>
      </c>
      <c r="H347">
        <f t="shared" si="60"/>
        <v>4.9704909123547303E-2</v>
      </c>
    </row>
    <row r="348" spans="1:8" x14ac:dyDescent="0.3">
      <c r="A348" s="2">
        <v>45065</v>
      </c>
      <c r="B348">
        <v>173.22703552246091</v>
      </c>
      <c r="C348">
        <v>312.95126342773438</v>
      </c>
      <c r="D348">
        <v>31.239776611328121</v>
      </c>
      <c r="F348">
        <f t="shared" si="58"/>
        <v>6.2826787657010996E-4</v>
      </c>
      <c r="G348">
        <f t="shared" si="59"/>
        <v>-5.6517239853537404E-4</v>
      </c>
      <c r="H348">
        <f t="shared" si="60"/>
        <v>-1.3068944003341798E-2</v>
      </c>
    </row>
    <row r="349" spans="1:8" x14ac:dyDescent="0.3">
      <c r="A349" s="2">
        <v>45068</v>
      </c>
      <c r="B349">
        <v>172.2776184082031</v>
      </c>
      <c r="C349">
        <v>315.74319458007813</v>
      </c>
      <c r="D349">
        <v>31.151847839355469</v>
      </c>
      <c r="F349">
        <f t="shared" si="58"/>
        <v>-5.4807675452871463E-3</v>
      </c>
      <c r="G349">
        <f t="shared" si="59"/>
        <v>8.9212969513652318E-3</v>
      </c>
      <c r="H349">
        <f t="shared" si="60"/>
        <v>-2.8146415086965915E-3</v>
      </c>
    </row>
    <row r="350" spans="1:8" x14ac:dyDescent="0.3">
      <c r="A350" s="2">
        <v>45069</v>
      </c>
      <c r="B350">
        <v>169.66676330566409</v>
      </c>
      <c r="C350">
        <v>309.92343139648438</v>
      </c>
      <c r="D350">
        <v>30.664224624633789</v>
      </c>
      <c r="F350">
        <f t="shared" si="58"/>
        <v>-1.5154929158311847E-2</v>
      </c>
      <c r="G350">
        <f t="shared" si="59"/>
        <v>-1.8431951292992133E-2</v>
      </c>
      <c r="H350">
        <f t="shared" si="60"/>
        <v>-1.5653107232555419E-2</v>
      </c>
    </row>
    <row r="351" spans="1:8" x14ac:dyDescent="0.3">
      <c r="A351" s="2">
        <v>45070</v>
      </c>
      <c r="B351">
        <v>169.94367980957031</v>
      </c>
      <c r="C351">
        <v>308.53729248046881</v>
      </c>
      <c r="D351">
        <v>30.514337539672852</v>
      </c>
      <c r="F351">
        <f t="shared" si="58"/>
        <v>1.6321199185449498E-3</v>
      </c>
      <c r="G351">
        <f t="shared" si="59"/>
        <v>-4.4725205505429244E-3</v>
      </c>
      <c r="H351">
        <f t="shared" si="60"/>
        <v>-4.8880115768695775E-3</v>
      </c>
    </row>
    <row r="352" spans="1:8" x14ac:dyDescent="0.3">
      <c r="A352" s="2">
        <v>45071</v>
      </c>
      <c r="B352">
        <v>171.08099365234381</v>
      </c>
      <c r="C352">
        <v>320.40298461914063</v>
      </c>
      <c r="D352">
        <v>37.950569152832031</v>
      </c>
      <c r="F352">
        <f t="shared" si="58"/>
        <v>6.6922985547206437E-3</v>
      </c>
      <c r="G352">
        <f t="shared" si="59"/>
        <v>3.8457886381507489E-2</v>
      </c>
      <c r="H352">
        <f t="shared" si="60"/>
        <v>0.24369631500244937</v>
      </c>
    </row>
    <row r="353" spans="1:8" x14ac:dyDescent="0.3">
      <c r="A353" s="2">
        <v>45072</v>
      </c>
      <c r="B353">
        <v>173.49407958984381</v>
      </c>
      <c r="C353">
        <v>327.25494384765619</v>
      </c>
      <c r="D353">
        <v>38.915824890136719</v>
      </c>
      <c r="F353">
        <f t="shared" si="58"/>
        <v>1.4104932909167367E-2</v>
      </c>
      <c r="G353">
        <f t="shared" si="59"/>
        <v>2.1385441326835286E-2</v>
      </c>
      <c r="H353">
        <f t="shared" si="60"/>
        <v>2.5434552336157878E-2</v>
      </c>
    </row>
    <row r="354" spans="1:8" x14ac:dyDescent="0.3">
      <c r="A354" s="2">
        <v>45076</v>
      </c>
      <c r="B354">
        <v>175.34342956542969</v>
      </c>
      <c r="C354">
        <v>325.60342407226563</v>
      </c>
      <c r="D354">
        <v>40.079929351806641</v>
      </c>
      <c r="F354">
        <f t="shared" si="58"/>
        <v>1.0659441405481473E-2</v>
      </c>
      <c r="G354">
        <f t="shared" si="59"/>
        <v>-5.0465846473487508E-3</v>
      </c>
      <c r="H354">
        <f t="shared" si="60"/>
        <v>2.9913395513426977E-2</v>
      </c>
    </row>
    <row r="355" spans="1:8" x14ac:dyDescent="0.3">
      <c r="A355" s="2">
        <v>45077</v>
      </c>
      <c r="B355">
        <v>175.29399108886719</v>
      </c>
      <c r="C355">
        <v>322.8311767578125</v>
      </c>
      <c r="D355">
        <v>37.8046875</v>
      </c>
      <c r="F355">
        <f t="shared" si="58"/>
        <v>-2.8195226182714528E-4</v>
      </c>
      <c r="G355">
        <f t="shared" si="59"/>
        <v>-8.5141835419944023E-3</v>
      </c>
      <c r="H355">
        <f t="shared" si="60"/>
        <v>-5.6767611335724166E-2</v>
      </c>
    </row>
    <row r="356" spans="1:8" x14ac:dyDescent="0.3">
      <c r="A356" s="2">
        <v>45078</v>
      </c>
      <c r="B356">
        <v>178.10264587402341</v>
      </c>
      <c r="C356">
        <v>326.9501953125</v>
      </c>
      <c r="D356">
        <v>39.739185333251953</v>
      </c>
      <c r="F356">
        <f t="shared" si="58"/>
        <v>1.6022538865763769E-2</v>
      </c>
      <c r="G356">
        <f t="shared" si="59"/>
        <v>1.2759048230888803E-2</v>
      </c>
      <c r="H356">
        <f t="shared" si="60"/>
        <v>5.117084576487918E-2</v>
      </c>
    </row>
    <row r="357" spans="1:8" x14ac:dyDescent="0.3">
      <c r="A357" s="2">
        <v>45079</v>
      </c>
      <c r="B357">
        <v>178.95314025878909</v>
      </c>
      <c r="C357">
        <v>329.72247314453119</v>
      </c>
      <c r="D357">
        <v>39.296527862548828</v>
      </c>
      <c r="F357">
        <f t="shared" si="58"/>
        <v>4.7753046036567159E-3</v>
      </c>
      <c r="G357">
        <f t="shared" si="59"/>
        <v>8.4792053094859821E-3</v>
      </c>
      <c r="H357">
        <f t="shared" si="60"/>
        <v>-1.1139067572498274E-2</v>
      </c>
    </row>
    <row r="358" spans="1:8" x14ac:dyDescent="0.3">
      <c r="A358" s="2">
        <v>45082</v>
      </c>
      <c r="B358">
        <v>177.59825134277341</v>
      </c>
      <c r="C358">
        <v>330.25338745117188</v>
      </c>
      <c r="D358">
        <v>39.140655517578118</v>
      </c>
      <c r="F358">
        <f t="shared" si="58"/>
        <v>-7.5711938558683523E-3</v>
      </c>
      <c r="G358">
        <f t="shared" si="59"/>
        <v>1.6101853828081047E-3</v>
      </c>
      <c r="H358">
        <f t="shared" si="60"/>
        <v>-3.9665678737805798E-3</v>
      </c>
    </row>
    <row r="359" spans="1:8" x14ac:dyDescent="0.3">
      <c r="A359" s="2">
        <v>45083</v>
      </c>
      <c r="B359">
        <v>177.23236083984381</v>
      </c>
      <c r="C359">
        <v>328.0316162109375</v>
      </c>
      <c r="D359">
        <v>38.624050140380859</v>
      </c>
      <c r="F359">
        <f t="shared" si="58"/>
        <v>-2.0602145582132581E-3</v>
      </c>
      <c r="G359">
        <f t="shared" si="59"/>
        <v>-6.727474492787322E-3</v>
      </c>
      <c r="H359">
        <f t="shared" si="60"/>
        <v>-1.3198689964843635E-2</v>
      </c>
    </row>
    <row r="360" spans="1:8" x14ac:dyDescent="0.3">
      <c r="A360" s="2">
        <v>45084</v>
      </c>
      <c r="B360">
        <v>175.85768127441409</v>
      </c>
      <c r="C360">
        <v>317.90594482421881</v>
      </c>
      <c r="D360">
        <v>37.449836730957031</v>
      </c>
      <c r="F360">
        <f t="shared" si="58"/>
        <v>-7.7563688646676843E-3</v>
      </c>
      <c r="G360">
        <f t="shared" si="59"/>
        <v>-3.0867973958362271E-2</v>
      </c>
      <c r="H360">
        <f t="shared" si="60"/>
        <v>-3.0401094788249705E-2</v>
      </c>
    </row>
    <row r="361" spans="1:8" x14ac:dyDescent="0.3">
      <c r="A361" s="2">
        <v>45085</v>
      </c>
      <c r="B361">
        <v>178.57734680175781</v>
      </c>
      <c r="C361">
        <v>319.75408935546881</v>
      </c>
      <c r="D361">
        <v>38.484149932861328</v>
      </c>
      <c r="F361">
        <f t="shared" si="58"/>
        <v>1.5465150612897327E-2</v>
      </c>
      <c r="G361">
        <f t="shared" si="59"/>
        <v>5.8134947186090358E-3</v>
      </c>
      <c r="H361">
        <f t="shared" si="60"/>
        <v>2.7618630471873518E-2</v>
      </c>
    </row>
    <row r="362" spans="1:8" x14ac:dyDescent="0.3">
      <c r="A362" s="2">
        <v>45086</v>
      </c>
      <c r="B362">
        <v>178.9630432128906</v>
      </c>
      <c r="C362">
        <v>321.25823974609381</v>
      </c>
      <c r="D362">
        <v>38.743972778320313</v>
      </c>
      <c r="F362">
        <f t="shared" si="58"/>
        <v>2.1598283211192726E-3</v>
      </c>
      <c r="G362">
        <f t="shared" si="59"/>
        <v>4.7040849224382342E-3</v>
      </c>
      <c r="H362">
        <f t="shared" si="60"/>
        <v>6.7514248310607261E-3</v>
      </c>
    </row>
    <row r="363" spans="1:8" x14ac:dyDescent="0.3">
      <c r="A363" s="2">
        <v>45089</v>
      </c>
      <c r="B363">
        <v>181.7618103027344</v>
      </c>
      <c r="C363">
        <v>326.23257446289063</v>
      </c>
      <c r="D363">
        <v>39.455493927001953</v>
      </c>
      <c r="F363">
        <f t="shared" si="58"/>
        <v>1.5638799159860328E-2</v>
      </c>
      <c r="G363">
        <f t="shared" si="59"/>
        <v>1.5483913255355919E-2</v>
      </c>
      <c r="H363">
        <f t="shared" si="60"/>
        <v>1.836469256141382E-2</v>
      </c>
    </row>
    <row r="364" spans="1:8" x14ac:dyDescent="0.3">
      <c r="A364" s="2">
        <v>45090</v>
      </c>
      <c r="B364">
        <v>181.287109375</v>
      </c>
      <c r="C364">
        <v>328.63128662109381</v>
      </c>
      <c r="D364">
        <v>40.994461059570313</v>
      </c>
      <c r="F364">
        <f t="shared" si="58"/>
        <v>-2.6116648318135205E-3</v>
      </c>
      <c r="G364">
        <f t="shared" si="59"/>
        <v>7.3527671543911488E-3</v>
      </c>
      <c r="H364">
        <f t="shared" si="60"/>
        <v>3.9005141727934234E-2</v>
      </c>
    </row>
    <row r="365" spans="1:8" x14ac:dyDescent="0.3">
      <c r="A365" s="2">
        <v>45091</v>
      </c>
      <c r="B365">
        <v>181.9200439453125</v>
      </c>
      <c r="C365">
        <v>331.62960815429688</v>
      </c>
      <c r="D365">
        <v>42.9681396484375</v>
      </c>
      <c r="F365">
        <f t="shared" si="58"/>
        <v>3.4913379803704903E-3</v>
      </c>
      <c r="G365">
        <f t="shared" si="59"/>
        <v>9.1236642865963891E-3</v>
      </c>
      <c r="H365">
        <f t="shared" si="60"/>
        <v>4.8145006370474697E-2</v>
      </c>
    </row>
    <row r="366" spans="1:8" x14ac:dyDescent="0.3">
      <c r="A366" s="2">
        <v>45092</v>
      </c>
      <c r="B366">
        <v>183.9573059082031</v>
      </c>
      <c r="C366">
        <v>342.20751953125</v>
      </c>
      <c r="D366">
        <v>42.624366760253913</v>
      </c>
      <c r="F366">
        <f t="shared" si="58"/>
        <v>1.1198666835761317E-2</v>
      </c>
      <c r="G366">
        <f t="shared" si="59"/>
        <v>3.1896764091195351E-2</v>
      </c>
      <c r="H366">
        <f t="shared" si="60"/>
        <v>-8.0006463159986163E-3</v>
      </c>
    </row>
    <row r="367" spans="1:8" x14ac:dyDescent="0.3">
      <c r="A367" s="2">
        <v>45093</v>
      </c>
      <c r="B367">
        <v>182.87934875488281</v>
      </c>
      <c r="C367">
        <v>336.53512573242188</v>
      </c>
      <c r="D367">
        <v>42.663333892822273</v>
      </c>
      <c r="F367">
        <f t="shared" si="58"/>
        <v>-5.8598224626000839E-3</v>
      </c>
      <c r="G367">
        <f t="shared" si="59"/>
        <v>-1.6575888824997387E-2</v>
      </c>
      <c r="H367">
        <f t="shared" si="60"/>
        <v>9.1419850968188499E-4</v>
      </c>
    </row>
    <row r="368" spans="1:8" x14ac:dyDescent="0.3">
      <c r="A368" s="2">
        <v>45097</v>
      </c>
      <c r="B368">
        <v>182.96832275390619</v>
      </c>
      <c r="C368">
        <v>332.32763671875</v>
      </c>
      <c r="D368">
        <v>43.778591156005859</v>
      </c>
      <c r="F368">
        <f t="shared" si="58"/>
        <v>4.8651747520511712E-4</v>
      </c>
      <c r="G368">
        <f t="shared" si="59"/>
        <v>-1.2502376994124598E-2</v>
      </c>
      <c r="H368">
        <f t="shared" si="60"/>
        <v>2.6140884019643318E-2</v>
      </c>
    </row>
    <row r="369" spans="1:8" x14ac:dyDescent="0.3">
      <c r="A369" s="2">
        <v>45098</v>
      </c>
      <c r="B369">
        <v>181.929931640625</v>
      </c>
      <c r="C369">
        <v>327.91366577148438</v>
      </c>
      <c r="D369">
        <v>43.016101837158203</v>
      </c>
      <c r="F369">
        <f t="shared" si="58"/>
        <v>-5.6752507628210491E-3</v>
      </c>
      <c r="G369">
        <f t="shared" si="59"/>
        <v>-1.328198578621731E-2</v>
      </c>
      <c r="H369">
        <f t="shared" si="60"/>
        <v>-1.741694510292735E-2</v>
      </c>
    </row>
    <row r="370" spans="1:8" x14ac:dyDescent="0.3">
      <c r="A370" s="2">
        <v>45099</v>
      </c>
      <c r="B370">
        <v>184.93638610839841</v>
      </c>
      <c r="C370">
        <v>333.95953369140619</v>
      </c>
      <c r="D370">
        <v>42.996112823486328</v>
      </c>
      <c r="F370">
        <f t="shared" si="58"/>
        <v>1.6525342700134615E-2</v>
      </c>
      <c r="G370">
        <f t="shared" si="59"/>
        <v>1.8437377123937893E-2</v>
      </c>
      <c r="H370">
        <f t="shared" si="60"/>
        <v>-4.6468677583910711E-4</v>
      </c>
    </row>
    <row r="371" spans="1:8" x14ac:dyDescent="0.3">
      <c r="A371" s="2">
        <v>45100</v>
      </c>
      <c r="B371">
        <v>184.6199035644531</v>
      </c>
      <c r="C371">
        <v>329.34893798828119</v>
      </c>
      <c r="D371">
        <v>42.1806640625</v>
      </c>
      <c r="F371">
        <f t="shared" si="58"/>
        <v>-1.7113049011340253E-3</v>
      </c>
      <c r="G371">
        <f t="shared" si="59"/>
        <v>-1.3805851422063031E-2</v>
      </c>
      <c r="H371">
        <f t="shared" si="60"/>
        <v>-1.8965639157521585E-2</v>
      </c>
    </row>
    <row r="372" spans="1:8" x14ac:dyDescent="0.3">
      <c r="A372" s="2">
        <v>45103</v>
      </c>
      <c r="B372">
        <v>183.2254943847656</v>
      </c>
      <c r="C372">
        <v>323.03756713867188</v>
      </c>
      <c r="D372">
        <v>40.604721069335938</v>
      </c>
      <c r="F372">
        <f t="shared" si="58"/>
        <v>-7.5528648469946891E-3</v>
      </c>
      <c r="G372">
        <f t="shared" si="59"/>
        <v>-1.9163173527020461E-2</v>
      </c>
      <c r="H372">
        <f t="shared" si="60"/>
        <v>-3.7361739749496414E-2</v>
      </c>
    </row>
    <row r="373" spans="1:8" x14ac:dyDescent="0.3">
      <c r="A373" s="2">
        <v>45104</v>
      </c>
      <c r="B373">
        <v>185.98466491699219</v>
      </c>
      <c r="C373">
        <v>328.90655517578119</v>
      </c>
      <c r="D373">
        <v>41.847885131835938</v>
      </c>
      <c r="F373">
        <f t="shared" si="58"/>
        <v>1.5058878904878004E-2</v>
      </c>
      <c r="G373">
        <f t="shared" si="59"/>
        <v>1.8168128521689475E-2</v>
      </c>
      <c r="H373">
        <f t="shared" si="60"/>
        <v>3.0616244361762579E-2</v>
      </c>
    </row>
    <row r="374" spans="1:8" x14ac:dyDescent="0.3">
      <c r="A374" s="2">
        <v>45105</v>
      </c>
      <c r="B374">
        <v>187.1615295410156</v>
      </c>
      <c r="C374">
        <v>330.16485595703119</v>
      </c>
      <c r="D374">
        <v>41.089397430419922</v>
      </c>
      <c r="F374">
        <f t="shared" si="58"/>
        <v>6.3277508634846935E-3</v>
      </c>
      <c r="G374">
        <f t="shared" si="59"/>
        <v>3.8257090393880588E-3</v>
      </c>
      <c r="H374">
        <f t="shared" si="60"/>
        <v>-1.8124875343795921E-2</v>
      </c>
    </row>
    <row r="375" spans="1:8" x14ac:dyDescent="0.3">
      <c r="A375" s="2">
        <v>45106</v>
      </c>
      <c r="B375">
        <v>187.49778747558591</v>
      </c>
      <c r="C375">
        <v>329.37841796875</v>
      </c>
      <c r="D375">
        <v>40.794593811035163</v>
      </c>
      <c r="F375">
        <f t="shared" si="58"/>
        <v>1.7966188639029212E-3</v>
      </c>
      <c r="G375">
        <f t="shared" si="59"/>
        <v>-2.3819554810022847E-3</v>
      </c>
      <c r="H375">
        <f t="shared" si="60"/>
        <v>-7.1746883094105929E-3</v>
      </c>
    </row>
    <row r="376" spans="1:8" x14ac:dyDescent="0.3">
      <c r="A376" s="2">
        <v>45107</v>
      </c>
      <c r="B376">
        <v>191.8294677734375</v>
      </c>
      <c r="C376">
        <v>334.77548217773438</v>
      </c>
      <c r="D376">
        <v>42.273597717285163</v>
      </c>
      <c r="F376">
        <f t="shared" si="58"/>
        <v>2.3102567535180141E-2</v>
      </c>
      <c r="G376">
        <f t="shared" si="59"/>
        <v>1.6385603653899405E-2</v>
      </c>
      <c r="H376">
        <f t="shared" si="60"/>
        <v>3.6254899683543895E-2</v>
      </c>
    </row>
    <row r="377" spans="1:8" x14ac:dyDescent="0.3">
      <c r="A377" s="2">
        <v>45110</v>
      </c>
      <c r="B377">
        <v>190.33612060546881</v>
      </c>
      <c r="C377">
        <v>332.26858520507813</v>
      </c>
      <c r="D377">
        <v>42.384521484375</v>
      </c>
      <c r="F377">
        <f t="shared" si="58"/>
        <v>-7.7847641725848904E-3</v>
      </c>
      <c r="G377">
        <f t="shared" si="59"/>
        <v>-7.4882932177372519E-3</v>
      </c>
      <c r="H377">
        <f t="shared" si="60"/>
        <v>2.6239490622885775E-3</v>
      </c>
    </row>
    <row r="378" spans="1:8" x14ac:dyDescent="0.3">
      <c r="A378" s="2">
        <v>45112</v>
      </c>
      <c r="B378">
        <v>189.21861267089841</v>
      </c>
      <c r="C378">
        <v>332.42593383789063</v>
      </c>
      <c r="D378">
        <v>42.288589477539063</v>
      </c>
      <c r="F378">
        <f t="shared" si="58"/>
        <v>-5.8712341673012869E-3</v>
      </c>
      <c r="G378">
        <f t="shared" si="59"/>
        <v>4.7355856020936393E-4</v>
      </c>
      <c r="H378">
        <f t="shared" si="60"/>
        <v>-2.263373596686824E-3</v>
      </c>
    </row>
    <row r="379" spans="1:8" x14ac:dyDescent="0.3">
      <c r="A379" s="2">
        <v>45113</v>
      </c>
      <c r="B379">
        <v>189.69331359863281</v>
      </c>
      <c r="C379">
        <v>335.49307250976563</v>
      </c>
      <c r="D379">
        <v>42.074741363525391</v>
      </c>
      <c r="F379">
        <f t="shared" si="58"/>
        <v>2.5087433050787755E-3</v>
      </c>
      <c r="G379">
        <f t="shared" si="59"/>
        <v>9.2265324683444838E-3</v>
      </c>
      <c r="H379">
        <f t="shared" si="60"/>
        <v>-5.0568750732926659E-3</v>
      </c>
    </row>
    <row r="380" spans="1:8" x14ac:dyDescent="0.3">
      <c r="A380" s="2">
        <v>45114</v>
      </c>
      <c r="B380">
        <v>188.57575988769531</v>
      </c>
      <c r="C380">
        <v>331.51162719726563</v>
      </c>
      <c r="D380">
        <v>42.474468231201172</v>
      </c>
      <c r="F380">
        <f t="shared" si="58"/>
        <v>-5.8913711281468606E-3</v>
      </c>
      <c r="G380">
        <f t="shared" si="59"/>
        <v>-1.1867444185107878E-2</v>
      </c>
      <c r="H380">
        <f t="shared" si="60"/>
        <v>9.5003998770222253E-3</v>
      </c>
    </row>
    <row r="381" spans="1:8" x14ac:dyDescent="0.3">
      <c r="A381" s="2">
        <v>45117</v>
      </c>
      <c r="B381">
        <v>186.52862548828119</v>
      </c>
      <c r="C381">
        <v>326.21292114257813</v>
      </c>
      <c r="D381">
        <v>42.151679992675781</v>
      </c>
      <c r="F381">
        <f t="shared" si="58"/>
        <v>-1.0855766407269263E-2</v>
      </c>
      <c r="G381">
        <f t="shared" si="59"/>
        <v>-1.5983469718648835E-2</v>
      </c>
      <c r="H381">
        <f t="shared" si="60"/>
        <v>-7.5995828074493232E-3</v>
      </c>
    </row>
    <row r="382" spans="1:8" x14ac:dyDescent="0.3">
      <c r="A382" s="2">
        <v>45118</v>
      </c>
      <c r="B382">
        <v>186.00447082519531</v>
      </c>
      <c r="C382">
        <v>326.84207153320313</v>
      </c>
      <c r="D382">
        <v>42.376522064208977</v>
      </c>
      <c r="F382">
        <f t="shared" si="58"/>
        <v>-2.8100494587025571E-3</v>
      </c>
      <c r="G382">
        <f t="shared" si="59"/>
        <v>1.928649510330116E-3</v>
      </c>
      <c r="H382">
        <f t="shared" si="60"/>
        <v>5.3341188672020312E-3</v>
      </c>
    </row>
    <row r="383" spans="1:8" x14ac:dyDescent="0.3">
      <c r="A383" s="2">
        <v>45119</v>
      </c>
      <c r="B383">
        <v>187.6758117675781</v>
      </c>
      <c r="C383">
        <v>331.49203491210938</v>
      </c>
      <c r="D383">
        <v>43.872524261474609</v>
      </c>
      <c r="F383">
        <f t="shared" si="58"/>
        <v>8.9854880098740875E-3</v>
      </c>
      <c r="G383">
        <f t="shared" si="59"/>
        <v>1.422694256309609E-2</v>
      </c>
      <c r="H383">
        <f t="shared" si="60"/>
        <v>3.5302618629223126E-2</v>
      </c>
    </row>
    <row r="384" spans="1:8" x14ac:dyDescent="0.3">
      <c r="A384" s="2">
        <v>45120</v>
      </c>
      <c r="B384">
        <v>188.43730163574219</v>
      </c>
      <c r="C384">
        <v>336.85955810546881</v>
      </c>
      <c r="D384">
        <v>45.946128845214837</v>
      </c>
      <c r="F384">
        <f t="shared" si="58"/>
        <v>4.0574747538970612E-3</v>
      </c>
      <c r="G384">
        <f t="shared" si="59"/>
        <v>1.619201256157643E-2</v>
      </c>
      <c r="H384">
        <f t="shared" si="60"/>
        <v>4.7264309921667857E-2</v>
      </c>
    </row>
    <row r="385" spans="1:8" x14ac:dyDescent="0.3">
      <c r="A385" s="2">
        <v>45121</v>
      </c>
      <c r="B385">
        <v>188.5856628417969</v>
      </c>
      <c r="C385">
        <v>339.39590454101563</v>
      </c>
      <c r="D385">
        <v>45.438468933105469</v>
      </c>
      <c r="F385">
        <f t="shared" si="58"/>
        <v>7.8732397867553594E-4</v>
      </c>
      <c r="G385">
        <f t="shared" si="59"/>
        <v>7.5293883593847699E-3</v>
      </c>
      <c r="H385">
        <f t="shared" si="60"/>
        <v>-1.104902469192981E-2</v>
      </c>
    </row>
    <row r="386" spans="1:8" x14ac:dyDescent="0.3">
      <c r="A386" s="2">
        <v>45124</v>
      </c>
      <c r="B386">
        <v>191.8492431640625</v>
      </c>
      <c r="C386">
        <v>339.87759399414063</v>
      </c>
      <c r="D386">
        <v>46.4298095703125</v>
      </c>
      <c r="F386">
        <f t="shared" si="58"/>
        <v>1.7305559039254126E-2</v>
      </c>
      <c r="G386">
        <f t="shared" si="59"/>
        <v>1.4192553495200322E-3</v>
      </c>
      <c r="H386">
        <f t="shared" si="60"/>
        <v>2.181721040527318E-2</v>
      </c>
    </row>
    <row r="387" spans="1:8" x14ac:dyDescent="0.3">
      <c r="A387" s="2">
        <v>45125</v>
      </c>
      <c r="B387">
        <v>191.59210205078119</v>
      </c>
      <c r="C387">
        <v>353.4046630859375</v>
      </c>
      <c r="D387">
        <v>47.462120056152337</v>
      </c>
      <c r="F387">
        <f t="shared" si="58"/>
        <v>-1.3403290471227791E-3</v>
      </c>
      <c r="G387">
        <f t="shared" si="59"/>
        <v>3.9799825969198954E-2</v>
      </c>
      <c r="H387">
        <f t="shared" si="60"/>
        <v>2.223378677176191E-2</v>
      </c>
    </row>
    <row r="388" spans="1:8" x14ac:dyDescent="0.3">
      <c r="A388" s="2">
        <v>45126</v>
      </c>
      <c r="B388">
        <v>192.9469909667969</v>
      </c>
      <c r="C388">
        <v>349.06936645507813</v>
      </c>
      <c r="D388">
        <v>47.045391082763672</v>
      </c>
      <c r="F388">
        <f t="shared" ref="F388:F451" si="61">B388/B387-1</f>
        <v>7.0717367861885538E-3</v>
      </c>
      <c r="G388">
        <f t="shared" ref="G388:G451" si="62">C388/C387-1</f>
        <v>-1.2267230978231791E-2</v>
      </c>
      <c r="H388">
        <f t="shared" ref="H388:H451" si="63">D388/D387-1</f>
        <v>-8.7802435478152585E-3</v>
      </c>
    </row>
    <row r="389" spans="1:8" x14ac:dyDescent="0.3">
      <c r="A389" s="2">
        <v>45127</v>
      </c>
      <c r="B389">
        <v>190.99873352050781</v>
      </c>
      <c r="C389">
        <v>340.99835205078119</v>
      </c>
      <c r="D389">
        <v>45.489437103271477</v>
      </c>
      <c r="F389">
        <f t="shared" si="61"/>
        <v>-1.0097371493211549E-2</v>
      </c>
      <c r="G389">
        <f t="shared" si="62"/>
        <v>-2.3121520190273137E-2</v>
      </c>
      <c r="H389">
        <f t="shared" si="63"/>
        <v>-3.3073462536530207E-2</v>
      </c>
    </row>
    <row r="390" spans="1:8" x14ac:dyDescent="0.3">
      <c r="A390" s="2">
        <v>45128</v>
      </c>
      <c r="B390">
        <v>189.8218688964844</v>
      </c>
      <c r="C390">
        <v>337.9508056640625</v>
      </c>
      <c r="D390">
        <v>44.279247283935547</v>
      </c>
      <c r="F390">
        <f t="shared" si="61"/>
        <v>-6.1616357466425242E-3</v>
      </c>
      <c r="G390">
        <f t="shared" si="62"/>
        <v>-8.9371293684870068E-3</v>
      </c>
      <c r="H390">
        <f t="shared" si="63"/>
        <v>-2.6603754550501901E-2</v>
      </c>
    </row>
    <row r="391" spans="1:8" x14ac:dyDescent="0.3">
      <c r="A391" s="2">
        <v>45131</v>
      </c>
      <c r="B391">
        <v>190.6229248046875</v>
      </c>
      <c r="C391">
        <v>339.26812744140619</v>
      </c>
      <c r="D391">
        <v>44.582054138183587</v>
      </c>
      <c r="F391">
        <f t="shared" si="61"/>
        <v>4.2200401505894103E-3</v>
      </c>
      <c r="G391">
        <f t="shared" si="62"/>
        <v>3.8979690394735922E-3</v>
      </c>
      <c r="H391">
        <f t="shared" si="63"/>
        <v>6.838572758618211E-3</v>
      </c>
    </row>
    <row r="392" spans="1:8" x14ac:dyDescent="0.3">
      <c r="A392" s="2">
        <v>45132</v>
      </c>
      <c r="B392">
        <v>191.48333740234381</v>
      </c>
      <c r="C392">
        <v>345.03875732421881</v>
      </c>
      <c r="D392">
        <v>45.648338317871087</v>
      </c>
      <c r="F392">
        <f t="shared" si="61"/>
        <v>4.5136889937968938E-3</v>
      </c>
      <c r="G392">
        <f t="shared" si="62"/>
        <v>1.7009053948957353E-2</v>
      </c>
      <c r="H392">
        <f t="shared" si="63"/>
        <v>2.3917340739449067E-2</v>
      </c>
    </row>
    <row r="393" spans="1:8" x14ac:dyDescent="0.3">
      <c r="A393" s="2">
        <v>45133</v>
      </c>
      <c r="B393">
        <v>192.35362243652341</v>
      </c>
      <c r="C393">
        <v>332.05233764648438</v>
      </c>
      <c r="D393">
        <v>45.421485900878913</v>
      </c>
      <c r="F393">
        <f t="shared" si="61"/>
        <v>4.5449648308091284E-3</v>
      </c>
      <c r="G393">
        <f t="shared" si="62"/>
        <v>-3.7637567960319362E-2</v>
      </c>
      <c r="H393">
        <f t="shared" si="63"/>
        <v>-4.9695657137066584E-3</v>
      </c>
    </row>
    <row r="394" spans="1:8" x14ac:dyDescent="0.3">
      <c r="A394" s="2">
        <v>45134</v>
      </c>
      <c r="B394">
        <v>191.0877380371094</v>
      </c>
      <c r="C394">
        <v>325.12176513671881</v>
      </c>
      <c r="D394">
        <v>45.869190216064453</v>
      </c>
      <c r="F394">
        <f t="shared" si="61"/>
        <v>-6.5810270863588816E-3</v>
      </c>
      <c r="G394">
        <f t="shared" si="62"/>
        <v>-2.0871928078832314E-2</v>
      </c>
      <c r="H394">
        <f t="shared" si="63"/>
        <v>9.8566637860009187E-3</v>
      </c>
    </row>
    <row r="395" spans="1:8" x14ac:dyDescent="0.3">
      <c r="A395" s="2">
        <v>45135</v>
      </c>
      <c r="B395">
        <v>193.6689453125</v>
      </c>
      <c r="C395">
        <v>332.64218139648438</v>
      </c>
      <c r="D395">
        <v>46.718616485595703</v>
      </c>
      <c r="F395">
        <f t="shared" si="61"/>
        <v>1.350796917638597E-2</v>
      </c>
      <c r="G395">
        <f t="shared" si="62"/>
        <v>2.3131076003487738E-2</v>
      </c>
      <c r="H395">
        <f t="shared" si="63"/>
        <v>1.8518449214605104E-2</v>
      </c>
    </row>
    <row r="396" spans="1:8" x14ac:dyDescent="0.3">
      <c r="A396" s="2">
        <v>45138</v>
      </c>
      <c r="B396">
        <v>194.2820739746094</v>
      </c>
      <c r="C396">
        <v>330.23370361328119</v>
      </c>
      <c r="D396">
        <v>46.697624206542969</v>
      </c>
      <c r="F396">
        <f t="shared" si="61"/>
        <v>3.1658594573336085E-3</v>
      </c>
      <c r="G396">
        <f t="shared" si="62"/>
        <v>-7.2404460946353666E-3</v>
      </c>
      <c r="H396">
        <f t="shared" si="63"/>
        <v>-4.4933434745886291E-4</v>
      </c>
    </row>
    <row r="397" spans="1:8" x14ac:dyDescent="0.3">
      <c r="A397" s="2">
        <v>45139</v>
      </c>
      <c r="B397">
        <v>193.45137023925781</v>
      </c>
      <c r="C397">
        <v>330.64654541015619</v>
      </c>
      <c r="D397">
        <v>46.475776672363281</v>
      </c>
      <c r="F397">
        <f t="shared" si="61"/>
        <v>-4.2757611052688382E-3</v>
      </c>
      <c r="G397">
        <f t="shared" si="62"/>
        <v>1.2501504006339204E-3</v>
      </c>
      <c r="H397">
        <f t="shared" si="63"/>
        <v>-4.7507242166852093E-3</v>
      </c>
    </row>
    <row r="398" spans="1:8" x14ac:dyDescent="0.3">
      <c r="A398" s="2">
        <v>45140</v>
      </c>
      <c r="B398">
        <v>190.454833984375</v>
      </c>
      <c r="C398">
        <v>321.95623779296881</v>
      </c>
      <c r="D398">
        <v>44.239276885986328</v>
      </c>
      <c r="F398">
        <f t="shared" si="61"/>
        <v>-1.5489868338367074E-2</v>
      </c>
      <c r="G398">
        <f t="shared" si="62"/>
        <v>-2.6282771551135786E-2</v>
      </c>
      <c r="H398">
        <f t="shared" si="63"/>
        <v>-4.8121837793985378E-2</v>
      </c>
    </row>
    <row r="399" spans="1:8" x14ac:dyDescent="0.3">
      <c r="A399" s="2">
        <v>45141</v>
      </c>
      <c r="B399">
        <v>189.06034851074219</v>
      </c>
      <c r="C399">
        <v>321.13043212890619</v>
      </c>
      <c r="D399">
        <v>44.485111236572273</v>
      </c>
      <c r="F399">
        <f t="shared" si="61"/>
        <v>-7.3218696761837565E-3</v>
      </c>
      <c r="G399">
        <f t="shared" si="62"/>
        <v>-2.5649624611207011E-3</v>
      </c>
      <c r="H399">
        <f t="shared" si="63"/>
        <v>5.5569251554339338E-3</v>
      </c>
    </row>
    <row r="400" spans="1:8" x14ac:dyDescent="0.3">
      <c r="A400" s="2">
        <v>45142</v>
      </c>
      <c r="B400">
        <v>179.9816589355469</v>
      </c>
      <c r="C400">
        <v>322.2314453125</v>
      </c>
      <c r="D400">
        <v>44.650001525878913</v>
      </c>
      <c r="F400">
        <f t="shared" si="61"/>
        <v>-4.8020061566105943E-2</v>
      </c>
      <c r="G400">
        <f t="shared" si="62"/>
        <v>3.428554485773061E-3</v>
      </c>
      <c r="H400">
        <f t="shared" si="63"/>
        <v>3.7066399234060299E-3</v>
      </c>
    </row>
    <row r="401" spans="1:8" x14ac:dyDescent="0.3">
      <c r="A401" s="2">
        <v>45145</v>
      </c>
      <c r="B401">
        <v>176.8763427734375</v>
      </c>
      <c r="C401">
        <v>324.5220947265625</v>
      </c>
      <c r="D401">
        <v>45.386512756347663</v>
      </c>
      <c r="F401">
        <f t="shared" si="61"/>
        <v>-1.7253514499615985E-2</v>
      </c>
      <c r="G401">
        <f t="shared" si="62"/>
        <v>7.1087084993863847E-3</v>
      </c>
      <c r="H401">
        <f t="shared" si="63"/>
        <v>1.6495211764816498E-2</v>
      </c>
    </row>
    <row r="402" spans="1:8" x14ac:dyDescent="0.3">
      <c r="A402" s="2">
        <v>45146</v>
      </c>
      <c r="B402">
        <v>177.81584167480469</v>
      </c>
      <c r="C402">
        <v>320.53076171875</v>
      </c>
      <c r="D402">
        <v>44.634021759033203</v>
      </c>
      <c r="F402">
        <f t="shared" si="61"/>
        <v>5.3116142421070212E-3</v>
      </c>
      <c r="G402">
        <f t="shared" si="62"/>
        <v>-1.2299110207505404E-2</v>
      </c>
      <c r="H402">
        <f t="shared" si="63"/>
        <v>-1.6579616974631284E-2</v>
      </c>
    </row>
    <row r="403" spans="1:8" x14ac:dyDescent="0.3">
      <c r="A403" s="2">
        <v>45147</v>
      </c>
      <c r="B403">
        <v>176.2236022949219</v>
      </c>
      <c r="C403">
        <v>316.77545166015619</v>
      </c>
      <c r="D403">
        <v>42.525436401367188</v>
      </c>
      <c r="F403">
        <f t="shared" si="61"/>
        <v>-8.9544292841732265E-3</v>
      </c>
      <c r="G403">
        <f t="shared" si="62"/>
        <v>-1.1715911566356652E-2</v>
      </c>
      <c r="H403">
        <f t="shared" si="63"/>
        <v>-4.7241661731709628E-2</v>
      </c>
    </row>
    <row r="404" spans="1:8" x14ac:dyDescent="0.3">
      <c r="A404" s="2">
        <v>45148</v>
      </c>
      <c r="B404">
        <v>176.00602722167969</v>
      </c>
      <c r="C404">
        <v>317.463623046875</v>
      </c>
      <c r="D404">
        <v>42.359550476074219</v>
      </c>
      <c r="F404">
        <f t="shared" si="61"/>
        <v>-1.2346534199095816E-3</v>
      </c>
      <c r="G404">
        <f t="shared" si="62"/>
        <v>2.1724265031024537E-3</v>
      </c>
      <c r="H404">
        <f t="shared" si="63"/>
        <v>-3.9008635614526943E-3</v>
      </c>
    </row>
    <row r="405" spans="1:8" x14ac:dyDescent="0.3">
      <c r="A405" s="2">
        <v>45149</v>
      </c>
      <c r="B405">
        <v>176.0654296875</v>
      </c>
      <c r="C405">
        <v>315.57608032226563</v>
      </c>
      <c r="D405">
        <v>40.82757568359375</v>
      </c>
      <c r="F405">
        <f t="shared" si="61"/>
        <v>3.3750245237618159E-4</v>
      </c>
      <c r="G405">
        <f t="shared" si="62"/>
        <v>-5.9456976723618604E-3</v>
      </c>
      <c r="H405">
        <f t="shared" si="63"/>
        <v>-3.616598323784781E-2</v>
      </c>
    </row>
    <row r="406" spans="1:8" x14ac:dyDescent="0.3">
      <c r="A406" s="2">
        <v>45152</v>
      </c>
      <c r="B406">
        <v>177.71923828125</v>
      </c>
      <c r="C406">
        <v>318.5548095703125</v>
      </c>
      <c r="D406">
        <v>43.723621368408203</v>
      </c>
      <c r="F406">
        <f t="shared" si="61"/>
        <v>9.3931477444797462E-3</v>
      </c>
      <c r="G406">
        <f t="shared" si="62"/>
        <v>9.4390209961572324E-3</v>
      </c>
      <c r="H406">
        <f t="shared" si="63"/>
        <v>7.0933569684819897E-2</v>
      </c>
    </row>
    <row r="407" spans="1:8" x14ac:dyDescent="0.3">
      <c r="A407" s="2">
        <v>45153</v>
      </c>
      <c r="B407">
        <v>175.7287292480469</v>
      </c>
      <c r="C407">
        <v>316.41165161132813</v>
      </c>
      <c r="D407">
        <v>43.910499572753913</v>
      </c>
      <c r="F407">
        <f t="shared" si="61"/>
        <v>-1.1200301399294843E-2</v>
      </c>
      <c r="G407">
        <f t="shared" si="62"/>
        <v>-6.7277526334486026E-3</v>
      </c>
      <c r="H407">
        <f t="shared" si="63"/>
        <v>4.2740788273483155E-3</v>
      </c>
    </row>
    <row r="408" spans="1:8" x14ac:dyDescent="0.3">
      <c r="A408" s="2">
        <v>45154</v>
      </c>
      <c r="B408">
        <v>174.85728454589841</v>
      </c>
      <c r="C408">
        <v>315.64324951171881</v>
      </c>
      <c r="D408">
        <v>43.456806182861328</v>
      </c>
      <c r="F408">
        <f t="shared" si="61"/>
        <v>-4.9590337668601325E-3</v>
      </c>
      <c r="G408">
        <f t="shared" si="62"/>
        <v>-2.4284886340191214E-3</v>
      </c>
      <c r="H408">
        <f t="shared" si="63"/>
        <v>-1.0332230202502624E-2</v>
      </c>
    </row>
    <row r="409" spans="1:8" x14ac:dyDescent="0.3">
      <c r="A409" s="2">
        <v>45155</v>
      </c>
      <c r="B409">
        <v>172.31221008300781</v>
      </c>
      <c r="C409">
        <v>312.175537109375</v>
      </c>
      <c r="D409">
        <v>43.314895629882813</v>
      </c>
      <c r="F409">
        <f t="shared" si="61"/>
        <v>-1.4555152617748313E-2</v>
      </c>
      <c r="G409">
        <f t="shared" si="62"/>
        <v>-1.0986176348482535E-2</v>
      </c>
      <c r="H409">
        <f t="shared" si="63"/>
        <v>-3.2655541316444214E-3</v>
      </c>
    </row>
    <row r="410" spans="1:8" x14ac:dyDescent="0.3">
      <c r="A410" s="2">
        <v>45156</v>
      </c>
      <c r="B410">
        <v>172.79747009277341</v>
      </c>
      <c r="C410">
        <v>311.78146362304688</v>
      </c>
      <c r="D410">
        <v>43.269927978515618</v>
      </c>
      <c r="F410">
        <f t="shared" si="61"/>
        <v>2.8161672903610491E-3</v>
      </c>
      <c r="G410">
        <f t="shared" si="62"/>
        <v>-1.2623458262523979E-3</v>
      </c>
      <c r="H410">
        <f t="shared" si="63"/>
        <v>-1.0381567521583479E-3</v>
      </c>
    </row>
    <row r="411" spans="1:8" x14ac:dyDescent="0.3">
      <c r="A411" s="2">
        <v>45159</v>
      </c>
      <c r="B411">
        <v>174.13433837890619</v>
      </c>
      <c r="C411">
        <v>317.10128784179688</v>
      </c>
      <c r="D411">
        <v>46.935466766357422</v>
      </c>
      <c r="F411">
        <f t="shared" si="61"/>
        <v>7.7366195547599048E-3</v>
      </c>
      <c r="G411">
        <f t="shared" si="62"/>
        <v>1.7062669977012668E-2</v>
      </c>
      <c r="H411">
        <f t="shared" si="63"/>
        <v>8.4713309198522824E-2</v>
      </c>
    </row>
    <row r="412" spans="1:8" x14ac:dyDescent="0.3">
      <c r="A412" s="2">
        <v>45160</v>
      </c>
      <c r="B412">
        <v>175.51087951660159</v>
      </c>
      <c r="C412">
        <v>317.67266845703119</v>
      </c>
      <c r="D412">
        <v>45.637344360351563</v>
      </c>
      <c r="F412">
        <f t="shared" si="61"/>
        <v>7.905052791484124E-3</v>
      </c>
      <c r="G412">
        <f t="shared" si="62"/>
        <v>1.8018867697546792E-3</v>
      </c>
      <c r="H412">
        <f t="shared" si="63"/>
        <v>-2.7657600860088394E-2</v>
      </c>
    </row>
    <row r="413" spans="1:8" x14ac:dyDescent="0.3">
      <c r="A413" s="2">
        <v>45161</v>
      </c>
      <c r="B413">
        <v>179.3631286621094</v>
      </c>
      <c r="C413">
        <v>322.14529418945313</v>
      </c>
      <c r="D413">
        <v>47.084377288818359</v>
      </c>
      <c r="F413">
        <f t="shared" si="61"/>
        <v>2.1948776942590786E-2</v>
      </c>
      <c r="G413">
        <f t="shared" si="62"/>
        <v>1.4079353298305231E-2</v>
      </c>
      <c r="H413">
        <f t="shared" si="63"/>
        <v>3.170721146789468E-2</v>
      </c>
    </row>
    <row r="414" spans="1:8" x14ac:dyDescent="0.3">
      <c r="A414" s="2">
        <v>45162</v>
      </c>
      <c r="B414">
        <v>174.66914367675781</v>
      </c>
      <c r="C414">
        <v>315.21963500976563</v>
      </c>
      <c r="D414">
        <v>47.131340026855469</v>
      </c>
      <c r="F414">
        <f t="shared" si="61"/>
        <v>-2.6170289403204428E-2</v>
      </c>
      <c r="G414">
        <f t="shared" si="62"/>
        <v>-2.1498557652729566E-2</v>
      </c>
      <c r="H414">
        <f t="shared" si="63"/>
        <v>9.974165687491876E-4</v>
      </c>
    </row>
    <row r="415" spans="1:8" x14ac:dyDescent="0.3">
      <c r="A415" s="2">
        <v>45163</v>
      </c>
      <c r="B415">
        <v>176.87751770019531</v>
      </c>
      <c r="C415">
        <v>318.18499755859381</v>
      </c>
      <c r="D415">
        <v>45.987102508544922</v>
      </c>
      <c r="F415">
        <f t="shared" si="61"/>
        <v>1.2643183432125227E-2</v>
      </c>
      <c r="G415">
        <f t="shared" si="62"/>
        <v>9.4072900907213874E-3</v>
      </c>
      <c r="H415">
        <f t="shared" si="63"/>
        <v>-2.4277636020078375E-2</v>
      </c>
    </row>
    <row r="416" spans="1:8" x14ac:dyDescent="0.3">
      <c r="A416" s="2">
        <v>45166</v>
      </c>
      <c r="B416">
        <v>178.4421691894531</v>
      </c>
      <c r="C416">
        <v>318.89434814453119</v>
      </c>
      <c r="D416">
        <v>46.803554534912109</v>
      </c>
      <c r="F416">
        <f t="shared" si="61"/>
        <v>8.8459602418766714E-3</v>
      </c>
      <c r="G416">
        <f t="shared" si="62"/>
        <v>2.2293652792562124E-3</v>
      </c>
      <c r="H416">
        <f t="shared" si="63"/>
        <v>1.7753934947640548E-2</v>
      </c>
    </row>
    <row r="417" spans="1:8" x14ac:dyDescent="0.3">
      <c r="A417" s="2">
        <v>45167</v>
      </c>
      <c r="B417">
        <v>182.33403015136719</v>
      </c>
      <c r="C417">
        <v>323.53433227539063</v>
      </c>
      <c r="D417">
        <v>48.751247406005859</v>
      </c>
      <c r="F417">
        <f t="shared" si="61"/>
        <v>2.1810208761708472E-2</v>
      </c>
      <c r="G417">
        <f t="shared" si="62"/>
        <v>1.455022378996973E-2</v>
      </c>
      <c r="H417">
        <f t="shared" si="63"/>
        <v>4.1614208374727291E-2</v>
      </c>
    </row>
    <row r="418" spans="1:8" x14ac:dyDescent="0.3">
      <c r="A418" s="2">
        <v>45168</v>
      </c>
      <c r="B418">
        <v>185.82981872558591</v>
      </c>
      <c r="C418">
        <v>323.90872192382813</v>
      </c>
      <c r="D418">
        <v>49.230930328369141</v>
      </c>
      <c r="F418">
        <f t="shared" si="61"/>
        <v>1.9172441761511338E-2</v>
      </c>
      <c r="G418">
        <f t="shared" si="62"/>
        <v>1.1571867684163628E-3</v>
      </c>
      <c r="H418">
        <f t="shared" si="63"/>
        <v>9.8393979208044602E-3</v>
      </c>
    </row>
    <row r="419" spans="1:8" x14ac:dyDescent="0.3">
      <c r="A419" s="2">
        <v>45169</v>
      </c>
      <c r="B419">
        <v>186.04766845703119</v>
      </c>
      <c r="C419">
        <v>322.89398193359381</v>
      </c>
      <c r="D419">
        <v>49.321865081787109</v>
      </c>
      <c r="F419">
        <f t="shared" si="61"/>
        <v>1.1723077218677158E-3</v>
      </c>
      <c r="G419">
        <f t="shared" si="62"/>
        <v>-3.1327961291297557E-3</v>
      </c>
      <c r="H419">
        <f t="shared" si="63"/>
        <v>1.8471061345264328E-3</v>
      </c>
    </row>
    <row r="420" spans="1:8" x14ac:dyDescent="0.3">
      <c r="A420" s="2">
        <v>45170</v>
      </c>
      <c r="B420">
        <v>187.62223815917969</v>
      </c>
      <c r="C420">
        <v>323.78060913085938</v>
      </c>
      <c r="D420">
        <v>48.476428985595703</v>
      </c>
      <c r="F420">
        <f t="shared" si="61"/>
        <v>8.4632595248681497E-3</v>
      </c>
      <c r="G420">
        <f t="shared" si="62"/>
        <v>2.7458771202737431E-3</v>
      </c>
      <c r="H420">
        <f t="shared" si="63"/>
        <v>-1.7141202888201312E-2</v>
      </c>
    </row>
    <row r="421" spans="1:8" x14ac:dyDescent="0.3">
      <c r="A421" s="2">
        <v>45174</v>
      </c>
      <c r="B421">
        <v>187.85993957519531</v>
      </c>
      <c r="C421">
        <v>328.5980224609375</v>
      </c>
      <c r="D421">
        <v>48.515407562255859</v>
      </c>
      <c r="F421">
        <f t="shared" si="61"/>
        <v>1.2669149368849109E-3</v>
      </c>
      <c r="G421">
        <f t="shared" si="62"/>
        <v>1.4878634464891904E-2</v>
      </c>
      <c r="H421">
        <f t="shared" si="63"/>
        <v>8.0407277259930687E-4</v>
      </c>
    </row>
    <row r="422" spans="1:8" x14ac:dyDescent="0.3">
      <c r="A422" s="2">
        <v>45175</v>
      </c>
      <c r="B422">
        <v>181.13578796386719</v>
      </c>
      <c r="C422">
        <v>327.93798828125</v>
      </c>
      <c r="D422">
        <v>47.033283233642578</v>
      </c>
      <c r="F422">
        <f t="shared" si="61"/>
        <v>-3.5793430076328847E-2</v>
      </c>
      <c r="G422">
        <f t="shared" si="62"/>
        <v>-2.0086371023914085E-3</v>
      </c>
      <c r="H422">
        <f t="shared" si="63"/>
        <v>-3.0549559471625409E-2</v>
      </c>
    </row>
    <row r="423" spans="1:8" x14ac:dyDescent="0.3">
      <c r="A423" s="2">
        <v>45176</v>
      </c>
      <c r="B423">
        <v>175.83770751953119</v>
      </c>
      <c r="C423">
        <v>325.01211547851563</v>
      </c>
      <c r="D423">
        <v>46.213768005371087</v>
      </c>
      <c r="F423">
        <f t="shared" si="61"/>
        <v>-2.924921962628857E-2</v>
      </c>
      <c r="G423">
        <f t="shared" si="62"/>
        <v>-8.9220307109557639E-3</v>
      </c>
      <c r="H423">
        <f t="shared" si="63"/>
        <v>-1.7424155234931571E-2</v>
      </c>
    </row>
    <row r="424" spans="1:8" x14ac:dyDescent="0.3">
      <c r="A424" s="2">
        <v>45177</v>
      </c>
      <c r="B424">
        <v>176.4516296386719</v>
      </c>
      <c r="C424">
        <v>329.307373046875</v>
      </c>
      <c r="D424">
        <v>45.545154571533203</v>
      </c>
      <c r="F424">
        <f t="shared" si="61"/>
        <v>3.4914133481438459E-3</v>
      </c>
      <c r="G424">
        <f t="shared" si="62"/>
        <v>1.3215684473901756E-2</v>
      </c>
      <c r="H424">
        <f t="shared" si="63"/>
        <v>-1.4467840704098678E-2</v>
      </c>
    </row>
    <row r="425" spans="1:8" x14ac:dyDescent="0.3">
      <c r="A425" s="2">
        <v>45180</v>
      </c>
      <c r="B425">
        <v>177.6202087402344</v>
      </c>
      <c r="C425">
        <v>332.92288208007813</v>
      </c>
      <c r="D425">
        <v>45.151386260986328</v>
      </c>
      <c r="F425">
        <f t="shared" si="61"/>
        <v>6.6226597280820698E-3</v>
      </c>
      <c r="G425">
        <f t="shared" si="62"/>
        <v>1.0979131744762061E-2</v>
      </c>
      <c r="H425">
        <f t="shared" si="63"/>
        <v>-8.6456685513806031E-3</v>
      </c>
    </row>
    <row r="426" spans="1:8" x14ac:dyDescent="0.3">
      <c r="A426" s="2">
        <v>45181</v>
      </c>
      <c r="B426">
        <v>174.58992004394531</v>
      </c>
      <c r="C426">
        <v>326.84445190429688</v>
      </c>
      <c r="D426">
        <v>44.84356689453125</v>
      </c>
      <c r="F426">
        <f t="shared" si="61"/>
        <v>-1.7060495074188387E-2</v>
      </c>
      <c r="G426">
        <f t="shared" si="62"/>
        <v>-1.8257772303915121E-2</v>
      </c>
      <c r="H426">
        <f t="shared" si="63"/>
        <v>-6.8174953627293533E-3</v>
      </c>
    </row>
    <row r="427" spans="1:8" x14ac:dyDescent="0.3">
      <c r="A427" s="2">
        <v>45182</v>
      </c>
      <c r="B427">
        <v>172.5201721191406</v>
      </c>
      <c r="C427">
        <v>331.07080078125</v>
      </c>
      <c r="D427">
        <v>45.458209991455078</v>
      </c>
      <c r="F427">
        <f t="shared" si="61"/>
        <v>-1.185491077768841E-2</v>
      </c>
      <c r="G427">
        <f t="shared" si="62"/>
        <v>1.2930765238109876E-2</v>
      </c>
      <c r="H427">
        <f t="shared" si="63"/>
        <v>1.3706382865783739E-2</v>
      </c>
    </row>
    <row r="428" spans="1:8" x14ac:dyDescent="0.3">
      <c r="A428" s="2">
        <v>45183</v>
      </c>
      <c r="B428">
        <v>174.03535461425781</v>
      </c>
      <c r="C428">
        <v>333.67160034179688</v>
      </c>
      <c r="D428">
        <v>45.554153442382813</v>
      </c>
      <c r="F428">
        <f t="shared" si="61"/>
        <v>8.7826395980572514E-3</v>
      </c>
      <c r="G428">
        <f t="shared" si="62"/>
        <v>7.8557201493143491E-3</v>
      </c>
      <c r="H428">
        <f t="shared" si="63"/>
        <v>2.1105857653824778E-3</v>
      </c>
    </row>
    <row r="429" spans="1:8" x14ac:dyDescent="0.3">
      <c r="A429" s="2">
        <v>45184</v>
      </c>
      <c r="B429">
        <v>173.31242370605469</v>
      </c>
      <c r="C429">
        <v>325.31747436523438</v>
      </c>
      <c r="D429">
        <v>43.874141693115227</v>
      </c>
      <c r="F429">
        <f t="shared" si="61"/>
        <v>-4.1539313078395868E-3</v>
      </c>
      <c r="G429">
        <f t="shared" si="62"/>
        <v>-2.5036970386466684E-2</v>
      </c>
      <c r="H429">
        <f t="shared" si="63"/>
        <v>-3.6879441770166443E-2</v>
      </c>
    </row>
    <row r="430" spans="1:8" x14ac:dyDescent="0.3">
      <c r="A430" s="2">
        <v>45187</v>
      </c>
      <c r="B430">
        <v>176.2436828613281</v>
      </c>
      <c r="C430">
        <v>324.1746826171875</v>
      </c>
      <c r="D430">
        <v>43.940101623535163</v>
      </c>
      <c r="F430">
        <f t="shared" si="61"/>
        <v>1.6913150786264097E-2</v>
      </c>
      <c r="G430">
        <f t="shared" si="62"/>
        <v>-3.5128507937568498E-3</v>
      </c>
      <c r="H430">
        <f t="shared" si="63"/>
        <v>1.5033896476266406E-3</v>
      </c>
    </row>
    <row r="431" spans="1:8" x14ac:dyDescent="0.3">
      <c r="A431" s="2">
        <v>45188</v>
      </c>
      <c r="B431">
        <v>177.33302307128909</v>
      </c>
      <c r="C431">
        <v>323.77081298828119</v>
      </c>
      <c r="D431">
        <v>43.494361877441413</v>
      </c>
      <c r="F431">
        <f t="shared" si="61"/>
        <v>6.1808752079817175E-3</v>
      </c>
      <c r="G431">
        <f t="shared" si="62"/>
        <v>-1.2458395135785949E-3</v>
      </c>
      <c r="H431">
        <f t="shared" si="63"/>
        <v>-1.0144258425087593E-2</v>
      </c>
    </row>
    <row r="432" spans="1:8" x14ac:dyDescent="0.3">
      <c r="A432" s="2">
        <v>45189</v>
      </c>
      <c r="B432">
        <v>173.78773498535159</v>
      </c>
      <c r="C432">
        <v>316.00775146484381</v>
      </c>
      <c r="D432">
        <v>42.214118957519531</v>
      </c>
      <c r="F432">
        <f t="shared" si="61"/>
        <v>-1.9992261026939517E-2</v>
      </c>
      <c r="G432">
        <f t="shared" si="62"/>
        <v>-2.3977026995692707E-2</v>
      </c>
      <c r="H432">
        <f t="shared" si="63"/>
        <v>-2.9434686811347088E-2</v>
      </c>
    </row>
    <row r="433" spans="1:8" x14ac:dyDescent="0.3">
      <c r="A433" s="2">
        <v>45190</v>
      </c>
      <c r="B433">
        <v>172.2428894042969</v>
      </c>
      <c r="C433">
        <v>314.78619384765619</v>
      </c>
      <c r="D433">
        <v>40.992839813232422</v>
      </c>
      <c r="F433">
        <f t="shared" si="61"/>
        <v>-8.8892670198210677E-3</v>
      </c>
      <c r="G433">
        <f t="shared" si="62"/>
        <v>-3.8655938391546352E-3</v>
      </c>
      <c r="H433">
        <f t="shared" si="63"/>
        <v>-2.8930584705939122E-2</v>
      </c>
    </row>
    <row r="434" spans="1:8" x14ac:dyDescent="0.3">
      <c r="A434" s="2">
        <v>45191</v>
      </c>
      <c r="B434">
        <v>173.09452819824219</v>
      </c>
      <c r="C434">
        <v>312.30361938476563</v>
      </c>
      <c r="D434">
        <v>41.585491180419922</v>
      </c>
      <c r="F434">
        <f t="shared" si="61"/>
        <v>4.9444061051848731E-3</v>
      </c>
      <c r="G434">
        <f t="shared" si="62"/>
        <v>-7.886541758855059E-3</v>
      </c>
      <c r="H434">
        <f t="shared" si="63"/>
        <v>1.445743622270812E-2</v>
      </c>
    </row>
    <row r="435" spans="1:8" x14ac:dyDescent="0.3">
      <c r="A435" s="2">
        <v>45194</v>
      </c>
      <c r="B435">
        <v>174.3720397949219</v>
      </c>
      <c r="C435">
        <v>312.82577514648438</v>
      </c>
      <c r="D435">
        <v>42.197132110595703</v>
      </c>
      <c r="F435">
        <f t="shared" si="61"/>
        <v>7.3804273883031346E-3</v>
      </c>
      <c r="G435">
        <f t="shared" si="62"/>
        <v>1.6719491203700532E-3</v>
      </c>
      <c r="H435">
        <f t="shared" si="63"/>
        <v>1.4708036692945514E-2</v>
      </c>
    </row>
    <row r="436" spans="1:8" x14ac:dyDescent="0.3">
      <c r="A436" s="2">
        <v>45195</v>
      </c>
      <c r="B436">
        <v>170.29200744628909</v>
      </c>
      <c r="C436">
        <v>307.50595092773438</v>
      </c>
      <c r="D436">
        <v>41.886310577392578</v>
      </c>
      <c r="F436">
        <f t="shared" si="61"/>
        <v>-2.3398432188046381E-2</v>
      </c>
      <c r="G436">
        <f t="shared" si="62"/>
        <v>-1.7005709380114031E-2</v>
      </c>
      <c r="H436">
        <f t="shared" si="63"/>
        <v>-7.3659397607516164E-3</v>
      </c>
    </row>
    <row r="437" spans="1:8" x14ac:dyDescent="0.3">
      <c r="A437" s="2">
        <v>45196</v>
      </c>
      <c r="B437">
        <v>168.7768249511719</v>
      </c>
      <c r="C437">
        <v>308.14630126953119</v>
      </c>
      <c r="D437">
        <v>42.442985534667969</v>
      </c>
      <c r="F437">
        <f t="shared" si="61"/>
        <v>-8.8975549577398061E-3</v>
      </c>
      <c r="G437">
        <f t="shared" si="62"/>
        <v>2.0823998360517404E-3</v>
      </c>
      <c r="H437">
        <f t="shared" si="63"/>
        <v>1.3290140611616597E-2</v>
      </c>
    </row>
    <row r="438" spans="1:8" x14ac:dyDescent="0.3">
      <c r="A438" s="2">
        <v>45197</v>
      </c>
      <c r="B438">
        <v>169.0343322753906</v>
      </c>
      <c r="C438">
        <v>308.98367309570313</v>
      </c>
      <c r="D438">
        <v>43.063617706298828</v>
      </c>
      <c r="F438">
        <f t="shared" si="61"/>
        <v>1.5257267950927744E-3</v>
      </c>
      <c r="G438">
        <f t="shared" si="62"/>
        <v>2.7174488959369469E-3</v>
      </c>
      <c r="H438">
        <f t="shared" si="63"/>
        <v>1.4622726554519128E-2</v>
      </c>
    </row>
    <row r="439" spans="1:8" x14ac:dyDescent="0.3">
      <c r="A439" s="2">
        <v>45198</v>
      </c>
      <c r="B439">
        <v>169.54927062988281</v>
      </c>
      <c r="C439">
        <v>311.06231689453119</v>
      </c>
      <c r="D439">
        <v>43.473381042480469</v>
      </c>
      <c r="F439">
        <f t="shared" si="61"/>
        <v>3.0463536463898322E-3</v>
      </c>
      <c r="G439">
        <f t="shared" si="62"/>
        <v>6.7273580445275094E-3</v>
      </c>
      <c r="H439">
        <f t="shared" si="63"/>
        <v>9.5153021972351759E-3</v>
      </c>
    </row>
    <row r="440" spans="1:8" x14ac:dyDescent="0.3">
      <c r="A440" s="2">
        <v>45201</v>
      </c>
      <c r="B440">
        <v>172.06465148925781</v>
      </c>
      <c r="C440">
        <v>317.0224609375</v>
      </c>
      <c r="D440">
        <v>44.755622863769531</v>
      </c>
      <c r="F440">
        <f t="shared" si="61"/>
        <v>1.4835692598559991E-2</v>
      </c>
      <c r="G440">
        <f t="shared" si="62"/>
        <v>1.9160610974905179E-2</v>
      </c>
      <c r="H440">
        <f t="shared" si="63"/>
        <v>2.9494872276810247E-2</v>
      </c>
    </row>
    <row r="441" spans="1:8" x14ac:dyDescent="0.3">
      <c r="A441" s="2">
        <v>45202</v>
      </c>
      <c r="B441">
        <v>170.72773742675781</v>
      </c>
      <c r="C441">
        <v>308.73736572265619</v>
      </c>
      <c r="D441">
        <v>43.491359710693359</v>
      </c>
      <c r="F441">
        <f t="shared" si="61"/>
        <v>-7.769835645664025E-3</v>
      </c>
      <c r="G441">
        <f t="shared" si="62"/>
        <v>-2.6134095326694196E-2</v>
      </c>
      <c r="H441">
        <f t="shared" si="63"/>
        <v>-2.8248141176013375E-2</v>
      </c>
    </row>
    <row r="442" spans="1:8" x14ac:dyDescent="0.3">
      <c r="A442" s="2">
        <v>45203</v>
      </c>
      <c r="B442">
        <v>171.97550964355469</v>
      </c>
      <c r="C442">
        <v>314.22467041015619</v>
      </c>
      <c r="D442">
        <v>44.015060424804688</v>
      </c>
      <c r="F442">
        <f t="shared" si="61"/>
        <v>7.308550066928543E-3</v>
      </c>
      <c r="G442">
        <f t="shared" si="62"/>
        <v>1.7773374060687352E-2</v>
      </c>
      <c r="H442">
        <f t="shared" si="63"/>
        <v>1.204148864498622E-2</v>
      </c>
    </row>
    <row r="443" spans="1:8" x14ac:dyDescent="0.3">
      <c r="A443" s="2">
        <v>45204</v>
      </c>
      <c r="B443">
        <v>173.21337890625</v>
      </c>
      <c r="C443">
        <v>314.61874389648438</v>
      </c>
      <c r="D443">
        <v>44.661678314208977</v>
      </c>
      <c r="F443">
        <f t="shared" si="61"/>
        <v>7.197939202279402E-3</v>
      </c>
      <c r="G443">
        <f t="shared" si="62"/>
        <v>1.2541137709327632E-3</v>
      </c>
      <c r="H443">
        <f t="shared" si="63"/>
        <v>1.4690832709612467E-2</v>
      </c>
    </row>
    <row r="444" spans="1:8" x14ac:dyDescent="0.3">
      <c r="A444" s="2">
        <v>45205</v>
      </c>
      <c r="B444">
        <v>175.76838684082031</v>
      </c>
      <c r="C444">
        <v>322.40145874023438</v>
      </c>
      <c r="D444">
        <v>45.735050201416023</v>
      </c>
      <c r="F444">
        <f t="shared" si="61"/>
        <v>1.4750638493999935E-2</v>
      </c>
      <c r="G444">
        <f t="shared" si="62"/>
        <v>2.4736971317610656E-2</v>
      </c>
      <c r="H444">
        <f t="shared" si="63"/>
        <v>2.4033397931343625E-2</v>
      </c>
    </row>
    <row r="445" spans="1:8" x14ac:dyDescent="0.3">
      <c r="A445" s="2">
        <v>45208</v>
      </c>
      <c r="B445">
        <v>177.2538146972656</v>
      </c>
      <c r="C445">
        <v>324.92340087890619</v>
      </c>
      <c r="D445">
        <v>45.246334075927727</v>
      </c>
      <c r="F445">
        <f t="shared" si="61"/>
        <v>8.4510524511471896E-3</v>
      </c>
      <c r="G445">
        <f t="shared" si="62"/>
        <v>7.8223657812410696E-3</v>
      </c>
      <c r="H445">
        <f t="shared" si="63"/>
        <v>-1.068581150203185E-2</v>
      </c>
    </row>
    <row r="446" spans="1:8" x14ac:dyDescent="0.3">
      <c r="A446" s="2">
        <v>45209</v>
      </c>
      <c r="B446">
        <v>176.65960693359381</v>
      </c>
      <c r="C446">
        <v>323.51470947265619</v>
      </c>
      <c r="D446">
        <v>45.771022796630859</v>
      </c>
      <c r="F446">
        <f t="shared" si="61"/>
        <v>-3.3522988754101091E-3</v>
      </c>
      <c r="G446">
        <f t="shared" si="62"/>
        <v>-4.3354569182753044E-3</v>
      </c>
      <c r="H446">
        <f t="shared" si="63"/>
        <v>1.1596270314908841E-2</v>
      </c>
    </row>
    <row r="447" spans="1:8" x14ac:dyDescent="0.3">
      <c r="A447" s="2">
        <v>45210</v>
      </c>
      <c r="B447">
        <v>178.05595397949219</v>
      </c>
      <c r="C447">
        <v>327.48483276367188</v>
      </c>
      <c r="D447">
        <v>46.778430938720703</v>
      </c>
      <c r="F447">
        <f t="shared" si="61"/>
        <v>7.9041670596677882E-3</v>
      </c>
      <c r="G447">
        <f t="shared" si="62"/>
        <v>1.2271847847311612E-2</v>
      </c>
      <c r="H447">
        <f t="shared" si="63"/>
        <v>2.200973630337999E-2</v>
      </c>
    </row>
    <row r="448" spans="1:8" x14ac:dyDescent="0.3">
      <c r="A448" s="2">
        <v>45211</v>
      </c>
      <c r="B448">
        <v>178.9571533203125</v>
      </c>
      <c r="C448">
        <v>326.24356079101563</v>
      </c>
      <c r="D448">
        <v>46.917343139648438</v>
      </c>
      <c r="F448">
        <f t="shared" si="61"/>
        <v>5.0613266261465562E-3</v>
      </c>
      <c r="G448">
        <f t="shared" si="62"/>
        <v>-3.7903189658619052E-3</v>
      </c>
      <c r="H448">
        <f t="shared" si="63"/>
        <v>2.9695780328695687E-3</v>
      </c>
    </row>
    <row r="449" spans="1:8" x14ac:dyDescent="0.3">
      <c r="A449" s="2">
        <v>45212</v>
      </c>
      <c r="B449">
        <v>177.11518859863281</v>
      </c>
      <c r="C449">
        <v>322.86444091796881</v>
      </c>
      <c r="D449">
        <v>45.434223175048828</v>
      </c>
      <c r="F449">
        <f t="shared" si="61"/>
        <v>-1.0292769456288653E-2</v>
      </c>
      <c r="G449">
        <f t="shared" si="62"/>
        <v>-1.0357659979108091E-2</v>
      </c>
      <c r="H449">
        <f t="shared" si="63"/>
        <v>-3.1611337414932827E-2</v>
      </c>
    </row>
    <row r="450" spans="1:8" x14ac:dyDescent="0.3">
      <c r="A450" s="2">
        <v>45215</v>
      </c>
      <c r="B450">
        <v>176.98643493652341</v>
      </c>
      <c r="C450">
        <v>327.7015380859375</v>
      </c>
      <c r="D450">
        <v>46.067848205566413</v>
      </c>
      <c r="F450">
        <f t="shared" si="61"/>
        <v>-7.2694873391787596E-4</v>
      </c>
      <c r="G450">
        <f t="shared" si="62"/>
        <v>1.4981820711552629E-2</v>
      </c>
      <c r="H450">
        <f t="shared" si="63"/>
        <v>1.3945985784248105E-2</v>
      </c>
    </row>
    <row r="451" spans="1:8" x14ac:dyDescent="0.3">
      <c r="A451" s="2">
        <v>45216</v>
      </c>
      <c r="B451">
        <v>175.4316711425781</v>
      </c>
      <c r="C451">
        <v>327.13018798828119</v>
      </c>
      <c r="D451">
        <v>43.912120819091797</v>
      </c>
      <c r="F451">
        <f t="shared" si="61"/>
        <v>-8.7846494817692689E-3</v>
      </c>
      <c r="G451">
        <f t="shared" si="62"/>
        <v>-1.7435075251507337E-3</v>
      </c>
      <c r="H451">
        <f t="shared" si="63"/>
        <v>-4.6794618599401816E-2</v>
      </c>
    </row>
    <row r="452" spans="1:8" x14ac:dyDescent="0.3">
      <c r="A452" s="2">
        <v>45217</v>
      </c>
      <c r="B452">
        <v>174.13433837890619</v>
      </c>
      <c r="C452">
        <v>325.20916748046881</v>
      </c>
      <c r="D452">
        <v>42.171142578125</v>
      </c>
      <c r="F452">
        <f t="shared" ref="F452:F515" si="64">B452/B451-1</f>
        <v>-7.3950886702637275E-3</v>
      </c>
      <c r="G452">
        <f t="shared" ref="G452:G515" si="65">C452/C451-1</f>
        <v>-5.8723425056730338E-3</v>
      </c>
      <c r="H452">
        <f t="shared" ref="H452:H515" si="66">D452/D451-1</f>
        <v>-3.9646872173157877E-2</v>
      </c>
    </row>
    <row r="453" spans="1:8" x14ac:dyDescent="0.3">
      <c r="A453" s="2">
        <v>45218</v>
      </c>
      <c r="B453">
        <v>173.75807189941409</v>
      </c>
      <c r="C453">
        <v>326.40115356445313</v>
      </c>
      <c r="D453">
        <v>42.076206207275391</v>
      </c>
      <c r="F453">
        <f t="shared" si="64"/>
        <v>-2.1607827783706179E-3</v>
      </c>
      <c r="G453">
        <f t="shared" si="65"/>
        <v>3.6652905366079125E-3</v>
      </c>
      <c r="H453">
        <f t="shared" si="66"/>
        <v>-2.2512164728222261E-3</v>
      </c>
    </row>
    <row r="454" spans="1:8" x14ac:dyDescent="0.3">
      <c r="A454" s="2">
        <v>45219</v>
      </c>
      <c r="B454">
        <v>171.2030944824219</v>
      </c>
      <c r="C454">
        <v>321.82022094726563</v>
      </c>
      <c r="D454">
        <v>41.362621307373047</v>
      </c>
      <c r="F454">
        <f t="shared" si="64"/>
        <v>-1.4704222883361817E-2</v>
      </c>
      <c r="G454">
        <f t="shared" si="65"/>
        <v>-1.4034670426748108E-2</v>
      </c>
      <c r="H454">
        <f t="shared" si="66"/>
        <v>-1.6959345060414632E-2</v>
      </c>
    </row>
    <row r="455" spans="1:8" x14ac:dyDescent="0.3">
      <c r="A455" s="2">
        <v>45222</v>
      </c>
      <c r="B455">
        <v>171.3218994140625</v>
      </c>
      <c r="C455">
        <v>324.43087768554688</v>
      </c>
      <c r="D455">
        <v>42.949684143066413</v>
      </c>
      <c r="F455">
        <f t="shared" si="64"/>
        <v>6.9394149679213868E-4</v>
      </c>
      <c r="G455">
        <f t="shared" si="65"/>
        <v>8.1121588028150171E-3</v>
      </c>
      <c r="H455">
        <f t="shared" si="66"/>
        <v>3.8369493652242737E-2</v>
      </c>
    </row>
    <row r="456" spans="1:8" x14ac:dyDescent="0.3">
      <c r="A456" s="2">
        <v>45223</v>
      </c>
      <c r="B456">
        <v>171.7576599121094</v>
      </c>
      <c r="C456">
        <v>325.62286376953119</v>
      </c>
      <c r="D456">
        <v>43.637279510498047</v>
      </c>
      <c r="F456">
        <f t="shared" si="64"/>
        <v>2.5435189519684709E-3</v>
      </c>
      <c r="G456">
        <f t="shared" si="65"/>
        <v>3.6740833440016551E-3</v>
      </c>
      <c r="H456">
        <f t="shared" si="66"/>
        <v>1.6009323028808309E-2</v>
      </c>
    </row>
    <row r="457" spans="1:8" x14ac:dyDescent="0.3">
      <c r="A457" s="2">
        <v>45224</v>
      </c>
      <c r="B457">
        <v>169.44035339355469</v>
      </c>
      <c r="C457">
        <v>335.61236572265619</v>
      </c>
      <c r="D457">
        <v>41.754390716552727</v>
      </c>
      <c r="F457">
        <f t="shared" si="64"/>
        <v>-1.3491721532189693E-2</v>
      </c>
      <c r="G457">
        <f t="shared" si="65"/>
        <v>3.0678134322273287E-2</v>
      </c>
      <c r="H457">
        <f t="shared" si="66"/>
        <v>-4.3148629224063817E-2</v>
      </c>
    </row>
    <row r="458" spans="1:8" x14ac:dyDescent="0.3">
      <c r="A458" s="2">
        <v>45225</v>
      </c>
      <c r="B458">
        <v>165.27116394042969</v>
      </c>
      <c r="C458">
        <v>323.02212524414063</v>
      </c>
      <c r="D458">
        <v>40.30224609375</v>
      </c>
      <c r="F458">
        <f t="shared" si="64"/>
        <v>-2.460564658668607E-2</v>
      </c>
      <c r="G458">
        <f t="shared" si="65"/>
        <v>-3.7514232979484197E-2</v>
      </c>
      <c r="H458">
        <f t="shared" si="66"/>
        <v>-3.4778249613568235E-2</v>
      </c>
    </row>
    <row r="459" spans="1:8" x14ac:dyDescent="0.3">
      <c r="A459" s="2">
        <v>45226</v>
      </c>
      <c r="B459">
        <v>166.58827209472659</v>
      </c>
      <c r="C459">
        <v>324.91354370117188</v>
      </c>
      <c r="D459">
        <v>40.476142883300781</v>
      </c>
      <c r="F459">
        <f t="shared" si="64"/>
        <v>7.9693766468036387E-3</v>
      </c>
      <c r="G459">
        <f t="shared" si="65"/>
        <v>5.8553836075523336E-3</v>
      </c>
      <c r="H459">
        <f t="shared" si="66"/>
        <v>4.3148163292503483E-3</v>
      </c>
    </row>
    <row r="460" spans="1:8" x14ac:dyDescent="0.3">
      <c r="A460" s="2">
        <v>45229</v>
      </c>
      <c r="B460">
        <v>168.63818359375</v>
      </c>
      <c r="C460">
        <v>332.30218505859381</v>
      </c>
      <c r="D460">
        <v>41.136756896972663</v>
      </c>
      <c r="F460">
        <f t="shared" si="64"/>
        <v>1.2305256986264723E-2</v>
      </c>
      <c r="G460">
        <f t="shared" si="65"/>
        <v>2.2740330468394854E-2</v>
      </c>
      <c r="H460">
        <f t="shared" si="66"/>
        <v>1.6321071293194489E-2</v>
      </c>
    </row>
    <row r="461" spans="1:8" x14ac:dyDescent="0.3">
      <c r="A461" s="2">
        <v>45230</v>
      </c>
      <c r="B461">
        <v>169.11354064941409</v>
      </c>
      <c r="C461">
        <v>333.09036254882813</v>
      </c>
      <c r="D461">
        <v>40.755977630615227</v>
      </c>
      <c r="F461">
        <f t="shared" si="64"/>
        <v>2.8187984804748378E-3</v>
      </c>
      <c r="G461">
        <f t="shared" si="65"/>
        <v>2.3718697188084281E-3</v>
      </c>
      <c r="H461">
        <f t="shared" si="66"/>
        <v>-9.2564240616026527E-3</v>
      </c>
    </row>
    <row r="462" spans="1:8" x14ac:dyDescent="0.3">
      <c r="A462" s="2">
        <v>45231</v>
      </c>
      <c r="B462">
        <v>172.28248596191409</v>
      </c>
      <c r="C462">
        <v>340.93218994140619</v>
      </c>
      <c r="D462">
        <v>42.300071716308587</v>
      </c>
      <c r="F462">
        <f t="shared" si="64"/>
        <v>1.8738566411246049E-2</v>
      </c>
      <c r="G462">
        <f t="shared" si="65"/>
        <v>2.3542642700833172E-2</v>
      </c>
      <c r="H462">
        <f t="shared" si="66"/>
        <v>3.7886321846772653E-2</v>
      </c>
    </row>
    <row r="463" spans="1:8" x14ac:dyDescent="0.3">
      <c r="A463" s="2">
        <v>45232</v>
      </c>
      <c r="B463">
        <v>175.84761047363281</v>
      </c>
      <c r="C463">
        <v>343.14877319335938</v>
      </c>
      <c r="D463">
        <v>43.480373382568359</v>
      </c>
      <c r="F463">
        <f t="shared" si="64"/>
        <v>2.0693481939347391E-2</v>
      </c>
      <c r="G463">
        <f t="shared" si="65"/>
        <v>6.5015370133694184E-3</v>
      </c>
      <c r="H463">
        <f t="shared" si="66"/>
        <v>2.7903065370092905E-2</v>
      </c>
    </row>
    <row r="464" spans="1:8" x14ac:dyDescent="0.3">
      <c r="A464" s="2">
        <v>45233</v>
      </c>
      <c r="B464">
        <v>174.93650817871091</v>
      </c>
      <c r="C464">
        <v>347.56222534179688</v>
      </c>
      <c r="D464">
        <v>44.978488922119141</v>
      </c>
      <c r="F464">
        <f t="shared" si="64"/>
        <v>-5.1812037278636813E-3</v>
      </c>
      <c r="G464">
        <f t="shared" si="65"/>
        <v>1.2861628812965487E-2</v>
      </c>
      <c r="H464">
        <f t="shared" si="66"/>
        <v>3.4454983317861565E-2</v>
      </c>
    </row>
    <row r="465" spans="1:8" x14ac:dyDescent="0.3">
      <c r="A465" s="2">
        <v>45236</v>
      </c>
      <c r="B465">
        <v>177.491455078125</v>
      </c>
      <c r="C465">
        <v>351.23687744140619</v>
      </c>
      <c r="D465">
        <v>45.724052429199219</v>
      </c>
      <c r="F465">
        <f t="shared" si="64"/>
        <v>1.4604995412415667E-2</v>
      </c>
      <c r="G465">
        <f t="shared" si="65"/>
        <v>1.0572645217689081E-2</v>
      </c>
      <c r="H465">
        <f t="shared" si="66"/>
        <v>1.657600166095019E-2</v>
      </c>
    </row>
    <row r="466" spans="1:8" x14ac:dyDescent="0.3">
      <c r="A466" s="2">
        <v>45237</v>
      </c>
      <c r="B466">
        <v>180.05635070800781</v>
      </c>
      <c r="C466">
        <v>355.177490234375</v>
      </c>
      <c r="D466">
        <v>45.927936553955078</v>
      </c>
      <c r="F466">
        <f t="shared" si="64"/>
        <v>1.4450811892627868E-2</v>
      </c>
      <c r="G466">
        <f t="shared" si="65"/>
        <v>1.1219245603349748E-2</v>
      </c>
      <c r="H466">
        <f t="shared" si="66"/>
        <v>4.4590125748709131E-3</v>
      </c>
    </row>
    <row r="467" spans="1:8" x14ac:dyDescent="0.3">
      <c r="A467" s="2">
        <v>45238</v>
      </c>
      <c r="B467">
        <v>181.1159973144531</v>
      </c>
      <c r="C467">
        <v>357.80783081054688</v>
      </c>
      <c r="D467">
        <v>46.54656982421875</v>
      </c>
      <c r="F467">
        <f t="shared" si="64"/>
        <v>5.8850832102206319E-3</v>
      </c>
      <c r="G467">
        <f t="shared" si="65"/>
        <v>7.4057074237339204E-3</v>
      </c>
      <c r="H467">
        <f t="shared" si="66"/>
        <v>1.3469650863519922E-2</v>
      </c>
    </row>
    <row r="468" spans="1:8" x14ac:dyDescent="0.3">
      <c r="A468" s="2">
        <v>45239</v>
      </c>
      <c r="B468">
        <v>180.640625</v>
      </c>
      <c r="C468">
        <v>355.33517456054688</v>
      </c>
      <c r="D468">
        <v>46.922344207763672</v>
      </c>
      <c r="F468">
        <f t="shared" si="64"/>
        <v>-2.6246842990227393E-3</v>
      </c>
      <c r="G468">
        <f t="shared" si="65"/>
        <v>-6.9105705271980122E-3</v>
      </c>
      <c r="H468">
        <f t="shared" si="66"/>
        <v>8.0730843317566858E-3</v>
      </c>
    </row>
    <row r="469" spans="1:8" x14ac:dyDescent="0.3">
      <c r="A469" s="2">
        <v>45240</v>
      </c>
      <c r="B469">
        <v>184.8351135253906</v>
      </c>
      <c r="C469">
        <v>364.18182373046881</v>
      </c>
      <c r="D469">
        <v>48.306522369384773</v>
      </c>
      <c r="F469">
        <f t="shared" si="64"/>
        <v>2.3220073144623932E-2</v>
      </c>
      <c r="G469">
        <f t="shared" si="65"/>
        <v>2.4896632259564067E-2</v>
      </c>
      <c r="H469">
        <f t="shared" si="66"/>
        <v>2.9499339493615384E-2</v>
      </c>
    </row>
    <row r="470" spans="1:8" x14ac:dyDescent="0.3">
      <c r="A470" s="2">
        <v>45243</v>
      </c>
      <c r="B470">
        <v>183.24855041503909</v>
      </c>
      <c r="C470">
        <v>361.23623657226563</v>
      </c>
      <c r="D470">
        <v>48.591354370117188</v>
      </c>
      <c r="F470">
        <f t="shared" si="64"/>
        <v>-8.5836672485586352E-3</v>
      </c>
      <c r="G470">
        <f t="shared" si="65"/>
        <v>-8.0882322133221107E-3</v>
      </c>
      <c r="H470">
        <f t="shared" si="66"/>
        <v>5.8963466373007645E-3</v>
      </c>
    </row>
    <row r="471" spans="1:8" x14ac:dyDescent="0.3">
      <c r="A471" s="2">
        <v>45244</v>
      </c>
      <c r="B471">
        <v>185.86640930175781</v>
      </c>
      <c r="C471">
        <v>364.77288818359381</v>
      </c>
      <c r="D471">
        <v>49.626747131347663</v>
      </c>
      <c r="F471">
        <f t="shared" si="64"/>
        <v>1.4285836809019958E-2</v>
      </c>
      <c r="G471">
        <f t="shared" si="65"/>
        <v>9.7904120718539378E-3</v>
      </c>
      <c r="H471">
        <f t="shared" si="66"/>
        <v>2.1308168390285154E-2</v>
      </c>
    </row>
    <row r="472" spans="1:8" x14ac:dyDescent="0.3">
      <c r="A472" s="2">
        <v>45245</v>
      </c>
      <c r="B472">
        <v>186.43159484863281</v>
      </c>
      <c r="C472">
        <v>364.92098999023438</v>
      </c>
      <c r="D472">
        <v>48.859203338623047</v>
      </c>
      <c r="F472">
        <f t="shared" si="64"/>
        <v>3.0408159763684051E-3</v>
      </c>
      <c r="G472">
        <f t="shared" si="65"/>
        <v>4.0601100421144842E-4</v>
      </c>
      <c r="H472">
        <f t="shared" si="66"/>
        <v>-1.5466332917068892E-2</v>
      </c>
    </row>
    <row r="473" spans="1:8" x14ac:dyDescent="0.3">
      <c r="A473" s="2">
        <v>45246</v>
      </c>
      <c r="B473">
        <v>188.1173400878906</v>
      </c>
      <c r="C473">
        <v>371.33749389648438</v>
      </c>
      <c r="D473">
        <v>49.450862884521477</v>
      </c>
      <c r="F473">
        <f t="shared" si="64"/>
        <v>9.0421649861787134E-3</v>
      </c>
      <c r="G473">
        <f t="shared" si="65"/>
        <v>1.7583268932876983E-2</v>
      </c>
      <c r="H473">
        <f t="shared" si="66"/>
        <v>1.2109480005187079E-2</v>
      </c>
    </row>
    <row r="474" spans="1:8" x14ac:dyDescent="0.3">
      <c r="A474" s="2">
        <v>45247</v>
      </c>
      <c r="B474">
        <v>188.0975036621094</v>
      </c>
      <c r="C474">
        <v>365.09866333007813</v>
      </c>
      <c r="D474">
        <v>49.268962860107422</v>
      </c>
      <c r="F474">
        <f t="shared" si="64"/>
        <v>-1.0544708835413807E-4</v>
      </c>
      <c r="G474">
        <f t="shared" si="65"/>
        <v>-1.6800971269939735E-2</v>
      </c>
      <c r="H474">
        <f t="shared" si="66"/>
        <v>-3.6783994010141097E-3</v>
      </c>
    </row>
    <row r="475" spans="1:8" x14ac:dyDescent="0.3">
      <c r="A475" s="2">
        <v>45250</v>
      </c>
      <c r="B475">
        <v>189.8427429199219</v>
      </c>
      <c r="C475">
        <v>372.59115600585938</v>
      </c>
      <c r="D475">
        <v>50.379310607910163</v>
      </c>
      <c r="F475">
        <f t="shared" si="64"/>
        <v>9.2783754373879646E-3</v>
      </c>
      <c r="G475">
        <f t="shared" si="65"/>
        <v>2.0521829927948598E-2</v>
      </c>
      <c r="H475">
        <f t="shared" si="66"/>
        <v>2.2536454663261818E-2</v>
      </c>
    </row>
    <row r="476" spans="1:8" x14ac:dyDescent="0.3">
      <c r="A476" s="2">
        <v>45251</v>
      </c>
      <c r="B476">
        <v>189.0395202636719</v>
      </c>
      <c r="C476">
        <v>368.27731323242188</v>
      </c>
      <c r="D476">
        <v>49.914577484130859</v>
      </c>
      <c r="F476">
        <f t="shared" si="64"/>
        <v>-4.2309895226746441E-3</v>
      </c>
      <c r="G476">
        <f t="shared" si="65"/>
        <v>-1.1577952680577486E-2</v>
      </c>
      <c r="H476">
        <f t="shared" si="66"/>
        <v>-9.2246820802334151E-3</v>
      </c>
    </row>
    <row r="477" spans="1:8" x14ac:dyDescent="0.3">
      <c r="A477" s="2">
        <v>45252</v>
      </c>
      <c r="B477">
        <v>189.70390319824219</v>
      </c>
      <c r="C477">
        <v>372.99588012695313</v>
      </c>
      <c r="D477">
        <v>48.687301635742188</v>
      </c>
      <c r="F477">
        <f t="shared" si="64"/>
        <v>3.5145187294360891E-3</v>
      </c>
      <c r="G477">
        <f t="shared" si="65"/>
        <v>1.2812537522650214E-2</v>
      </c>
      <c r="H477">
        <f t="shared" si="66"/>
        <v>-2.4587523530152144E-2</v>
      </c>
    </row>
    <row r="478" spans="1:8" x14ac:dyDescent="0.3">
      <c r="A478" s="2">
        <v>45254</v>
      </c>
      <c r="B478">
        <v>188.37518310546881</v>
      </c>
      <c r="C478">
        <v>372.58126831054688</v>
      </c>
      <c r="D478">
        <v>47.747859954833977</v>
      </c>
      <c r="F478">
        <f t="shared" si="64"/>
        <v>-7.0041789882671068E-3</v>
      </c>
      <c r="G478">
        <f t="shared" si="65"/>
        <v>-1.1115721070836804E-3</v>
      </c>
      <c r="H478">
        <f t="shared" si="66"/>
        <v>-1.9295414807267708E-2</v>
      </c>
    </row>
    <row r="479" spans="1:8" x14ac:dyDescent="0.3">
      <c r="A479" s="2">
        <v>45257</v>
      </c>
      <c r="B479">
        <v>188.19667053222659</v>
      </c>
      <c r="C479">
        <v>373.74612426757813</v>
      </c>
      <c r="D479">
        <v>48.213577270507813</v>
      </c>
      <c r="F479">
        <f t="shared" si="64"/>
        <v>-9.47643794152353E-4</v>
      </c>
      <c r="G479">
        <f t="shared" si="65"/>
        <v>3.1264479889534513E-3</v>
      </c>
      <c r="H479">
        <f t="shared" si="66"/>
        <v>9.7536793505377251E-3</v>
      </c>
    </row>
    <row r="480" spans="1:8" x14ac:dyDescent="0.3">
      <c r="A480" s="2">
        <v>45258</v>
      </c>
      <c r="B480">
        <v>188.8015441894531</v>
      </c>
      <c r="C480">
        <v>377.7835693359375</v>
      </c>
      <c r="D480">
        <v>47.792835235595703</v>
      </c>
      <c r="F480">
        <f t="shared" si="64"/>
        <v>3.2140507880182856E-3</v>
      </c>
      <c r="G480">
        <f t="shared" si="65"/>
        <v>1.0802640632786353E-2</v>
      </c>
      <c r="H480">
        <f t="shared" si="66"/>
        <v>-8.7266296908750096E-3</v>
      </c>
    </row>
    <row r="481" spans="1:8" x14ac:dyDescent="0.3">
      <c r="A481" s="2">
        <v>45259</v>
      </c>
      <c r="B481">
        <v>187.78019714355469</v>
      </c>
      <c r="C481">
        <v>373.98297119140619</v>
      </c>
      <c r="D481">
        <v>48.111644744873047</v>
      </c>
      <c r="F481">
        <f t="shared" si="64"/>
        <v>-5.4096329046627867E-3</v>
      </c>
      <c r="G481">
        <f t="shared" si="65"/>
        <v>-1.006025262351129E-2</v>
      </c>
      <c r="H481">
        <f t="shared" si="66"/>
        <v>6.6706548733876936E-3</v>
      </c>
    </row>
    <row r="482" spans="1:8" x14ac:dyDescent="0.3">
      <c r="A482" s="2">
        <v>45260</v>
      </c>
      <c r="B482">
        <v>188.35530090332031</v>
      </c>
      <c r="C482">
        <v>374.04229736328119</v>
      </c>
      <c r="D482">
        <v>46.742450714111328</v>
      </c>
      <c r="F482">
        <f t="shared" si="64"/>
        <v>3.062643284616362E-3</v>
      </c>
      <c r="G482">
        <f t="shared" si="65"/>
        <v>1.5863335083410313E-4</v>
      </c>
      <c r="H482">
        <f t="shared" si="66"/>
        <v>-2.845868267489704E-2</v>
      </c>
    </row>
    <row r="483" spans="1:8" x14ac:dyDescent="0.3">
      <c r="A483" s="2">
        <v>45261</v>
      </c>
      <c r="B483">
        <v>189.6344909667969</v>
      </c>
      <c r="C483">
        <v>369.69876098632813</v>
      </c>
      <c r="D483">
        <v>46.737453460693359</v>
      </c>
      <c r="F483">
        <f t="shared" si="64"/>
        <v>6.7913674706356897E-3</v>
      </c>
      <c r="G483">
        <f t="shared" si="65"/>
        <v>-1.1612420326716388E-2</v>
      </c>
      <c r="H483">
        <f t="shared" si="66"/>
        <v>-1.0691038534826891E-4</v>
      </c>
    </row>
    <row r="484" spans="1:8" x14ac:dyDescent="0.3">
      <c r="A484" s="2">
        <v>45264</v>
      </c>
      <c r="B484">
        <v>187.83967590332031</v>
      </c>
      <c r="C484">
        <v>364.39779663085938</v>
      </c>
      <c r="D484">
        <v>45.483188629150391</v>
      </c>
      <c r="F484">
        <f t="shared" si="64"/>
        <v>-9.4646024271547446E-3</v>
      </c>
      <c r="G484">
        <f t="shared" si="65"/>
        <v>-1.433860460155767E-2</v>
      </c>
      <c r="H484">
        <f t="shared" si="66"/>
        <v>-2.6836396480133806E-2</v>
      </c>
    </row>
    <row r="485" spans="1:8" x14ac:dyDescent="0.3">
      <c r="A485" s="2">
        <v>45265</v>
      </c>
      <c r="B485">
        <v>191.79618835449219</v>
      </c>
      <c r="C485">
        <v>367.73434448242188</v>
      </c>
      <c r="D485">
        <v>46.542671203613281</v>
      </c>
      <c r="F485">
        <f t="shared" si="64"/>
        <v>2.1063241469859939E-2</v>
      </c>
      <c r="G485">
        <f t="shared" si="65"/>
        <v>9.1563337715305781E-3</v>
      </c>
      <c r="H485">
        <f t="shared" si="66"/>
        <v>2.3293937966870404E-2</v>
      </c>
    </row>
    <row r="486" spans="1:8" x14ac:dyDescent="0.3">
      <c r="A486" s="2">
        <v>45266</v>
      </c>
      <c r="B486">
        <v>190.7054443359375</v>
      </c>
      <c r="C486">
        <v>364.06216430664063</v>
      </c>
      <c r="D486">
        <v>45.480190277099609</v>
      </c>
      <c r="F486">
        <f t="shared" si="64"/>
        <v>-5.6869952834448512E-3</v>
      </c>
      <c r="G486">
        <f t="shared" si="65"/>
        <v>-9.9859592417177456E-3</v>
      </c>
      <c r="H486">
        <f t="shared" si="66"/>
        <v>-2.2828103738729677E-2</v>
      </c>
    </row>
    <row r="487" spans="1:8" x14ac:dyDescent="0.3">
      <c r="A487" s="2">
        <v>45267</v>
      </c>
      <c r="B487">
        <v>192.63905334472659</v>
      </c>
      <c r="C487">
        <v>366.18453979492188</v>
      </c>
      <c r="D487">
        <v>46.572647094726563</v>
      </c>
      <c r="F487">
        <f t="shared" si="64"/>
        <v>1.0139243876975623E-2</v>
      </c>
      <c r="G487">
        <f t="shared" si="65"/>
        <v>5.8297062874503869E-3</v>
      </c>
      <c r="H487">
        <f t="shared" si="66"/>
        <v>2.4020497956822151E-2</v>
      </c>
    </row>
    <row r="488" spans="1:8" x14ac:dyDescent="0.3">
      <c r="A488" s="2">
        <v>45268</v>
      </c>
      <c r="B488">
        <v>194.06695556640619</v>
      </c>
      <c r="C488">
        <v>369.42239379882813</v>
      </c>
      <c r="D488">
        <v>47.482189178466797</v>
      </c>
      <c r="F488">
        <f t="shared" si="64"/>
        <v>7.412319552486446E-3</v>
      </c>
      <c r="G488">
        <f t="shared" si="65"/>
        <v>8.84213737073547E-3</v>
      </c>
      <c r="H488">
        <f t="shared" si="66"/>
        <v>1.9529533760240581E-2</v>
      </c>
    </row>
    <row r="489" spans="1:8" x14ac:dyDescent="0.3">
      <c r="A489" s="2">
        <v>45271</v>
      </c>
      <c r="B489">
        <v>191.5581970214844</v>
      </c>
      <c r="C489">
        <v>366.52996826171881</v>
      </c>
      <c r="D489">
        <v>46.603630065917969</v>
      </c>
      <c r="F489">
        <f t="shared" si="64"/>
        <v>-1.2927283460492767E-2</v>
      </c>
      <c r="G489">
        <f t="shared" si="65"/>
        <v>-7.8295890711065352E-3</v>
      </c>
      <c r="H489">
        <f t="shared" si="66"/>
        <v>-1.8502919257717299E-2</v>
      </c>
    </row>
    <row r="490" spans="1:8" x14ac:dyDescent="0.3">
      <c r="A490" s="2">
        <v>45272</v>
      </c>
      <c r="B490">
        <v>193.07536315917969</v>
      </c>
      <c r="C490">
        <v>369.57046508789063</v>
      </c>
      <c r="D490">
        <v>47.633113861083977</v>
      </c>
      <c r="F490">
        <f t="shared" si="64"/>
        <v>7.9201316429446944E-3</v>
      </c>
      <c r="G490">
        <f t="shared" si="65"/>
        <v>8.295356695092293E-3</v>
      </c>
      <c r="H490">
        <f t="shared" si="66"/>
        <v>2.2090206142952207E-2</v>
      </c>
    </row>
    <row r="491" spans="1:8" x14ac:dyDescent="0.3">
      <c r="A491" s="2">
        <v>45273</v>
      </c>
      <c r="B491">
        <v>196.29808044433591</v>
      </c>
      <c r="C491">
        <v>369.56060791015619</v>
      </c>
      <c r="D491">
        <v>48.06390380859375</v>
      </c>
      <c r="F491">
        <f t="shared" si="64"/>
        <v>1.6691499279994915E-2</v>
      </c>
      <c r="G491">
        <f t="shared" si="65"/>
        <v>-2.6671984548531924E-5</v>
      </c>
      <c r="H491">
        <f t="shared" si="66"/>
        <v>9.0439174051504256E-3</v>
      </c>
    </row>
    <row r="492" spans="1:8" x14ac:dyDescent="0.3">
      <c r="A492" s="2">
        <v>45274</v>
      </c>
      <c r="B492">
        <v>196.44683837890619</v>
      </c>
      <c r="C492">
        <v>361.22897338867188</v>
      </c>
      <c r="D492">
        <v>48.325767517089837</v>
      </c>
      <c r="F492">
        <f t="shared" si="64"/>
        <v>7.5781655242668222E-4</v>
      </c>
      <c r="G492">
        <f t="shared" si="65"/>
        <v>-2.2544704016478456E-2</v>
      </c>
      <c r="H492">
        <f t="shared" si="66"/>
        <v>5.4482405245090959E-3</v>
      </c>
    </row>
    <row r="493" spans="1:8" x14ac:dyDescent="0.3">
      <c r="A493" s="2">
        <v>45275</v>
      </c>
      <c r="B493">
        <v>195.91136169433591</v>
      </c>
      <c r="C493">
        <v>365.9674072265625</v>
      </c>
      <c r="D493">
        <v>48.865493774414063</v>
      </c>
      <c r="F493">
        <f t="shared" si="64"/>
        <v>-2.7258096337364757E-3</v>
      </c>
      <c r="G493">
        <f t="shared" si="65"/>
        <v>1.3117535377739964E-2</v>
      </c>
      <c r="H493">
        <f t="shared" si="66"/>
        <v>1.1168498402707394E-2</v>
      </c>
    </row>
    <row r="494" spans="1:8" x14ac:dyDescent="0.3">
      <c r="A494" s="2">
        <v>45278</v>
      </c>
      <c r="B494">
        <v>194.24543762207031</v>
      </c>
      <c r="C494">
        <v>367.86264038085938</v>
      </c>
      <c r="D494">
        <v>50.051902770996087</v>
      </c>
      <c r="F494">
        <f t="shared" si="64"/>
        <v>-8.5034581856706648E-3</v>
      </c>
      <c r="G494">
        <f t="shared" si="65"/>
        <v>5.1786938313977959E-3</v>
      </c>
      <c r="H494">
        <f t="shared" si="66"/>
        <v>2.4279075170283493E-2</v>
      </c>
    </row>
    <row r="495" spans="1:8" x14ac:dyDescent="0.3">
      <c r="A495" s="2">
        <v>45279</v>
      </c>
      <c r="B495">
        <v>195.28663635253909</v>
      </c>
      <c r="C495">
        <v>368.46484375</v>
      </c>
      <c r="D495">
        <v>49.579139709472663</v>
      </c>
      <c r="F495">
        <f t="shared" si="64"/>
        <v>5.3602223208688571E-3</v>
      </c>
      <c r="G495">
        <f t="shared" si="65"/>
        <v>1.6370332375073016E-3</v>
      </c>
      <c r="H495">
        <f t="shared" si="66"/>
        <v>-9.4454563233383748E-3</v>
      </c>
    </row>
    <row r="496" spans="1:8" x14ac:dyDescent="0.3">
      <c r="A496" s="2">
        <v>45280</v>
      </c>
      <c r="B496">
        <v>193.1943664550781</v>
      </c>
      <c r="C496">
        <v>365.8587646484375</v>
      </c>
      <c r="D496">
        <v>48.086887359619141</v>
      </c>
      <c r="F496">
        <f t="shared" si="64"/>
        <v>-1.0713840621863868E-2</v>
      </c>
      <c r="G496">
        <f t="shared" si="65"/>
        <v>-7.0728025909866377E-3</v>
      </c>
      <c r="H496">
        <f t="shared" si="66"/>
        <v>-3.0098391351643605E-2</v>
      </c>
    </row>
    <row r="497" spans="1:8" x14ac:dyDescent="0.3">
      <c r="A497" s="2">
        <v>45281</v>
      </c>
      <c r="B497">
        <v>193.0456237792969</v>
      </c>
      <c r="C497">
        <v>368.74124145507813</v>
      </c>
      <c r="D497">
        <v>48.965446472167969</v>
      </c>
      <c r="F497">
        <f t="shared" si="64"/>
        <v>-7.6991207616694535E-4</v>
      </c>
      <c r="G497">
        <f t="shared" si="65"/>
        <v>7.8786599780122923E-3</v>
      </c>
      <c r="H497">
        <f t="shared" si="66"/>
        <v>1.8270242903819067E-2</v>
      </c>
    </row>
    <row r="498" spans="1:8" x14ac:dyDescent="0.3">
      <c r="A498" s="2">
        <v>45282</v>
      </c>
      <c r="B498">
        <v>191.97468566894531</v>
      </c>
      <c r="C498">
        <v>369.76788330078119</v>
      </c>
      <c r="D498">
        <v>48.805526733398438</v>
      </c>
      <c r="F498">
        <f t="shared" si="64"/>
        <v>-5.5475907165652982E-3</v>
      </c>
      <c r="G498">
        <f t="shared" si="65"/>
        <v>2.7841796096683691E-3</v>
      </c>
      <c r="H498">
        <f t="shared" si="66"/>
        <v>-3.2659712162622645E-3</v>
      </c>
    </row>
    <row r="499" spans="1:8" x14ac:dyDescent="0.3">
      <c r="A499" s="2">
        <v>45286</v>
      </c>
      <c r="B499">
        <v>191.42930603027341</v>
      </c>
      <c r="C499">
        <v>369.84686279296881</v>
      </c>
      <c r="D499">
        <v>49.254299163818359</v>
      </c>
      <c r="F499">
        <f t="shared" si="64"/>
        <v>-2.8408935103683142E-3</v>
      </c>
      <c r="G499">
        <f t="shared" si="65"/>
        <v>2.1359208236959581E-4</v>
      </c>
      <c r="H499">
        <f t="shared" si="66"/>
        <v>9.195114989155817E-3</v>
      </c>
    </row>
    <row r="500" spans="1:8" x14ac:dyDescent="0.3">
      <c r="A500" s="2">
        <v>45287</v>
      </c>
      <c r="B500">
        <v>191.52842712402341</v>
      </c>
      <c r="C500">
        <v>369.26449584960938</v>
      </c>
      <c r="D500">
        <v>49.392238616943359</v>
      </c>
      <c r="F500">
        <f t="shared" si="64"/>
        <v>5.1779477137281482E-4</v>
      </c>
      <c r="G500">
        <f t="shared" si="65"/>
        <v>-1.5746164208655378E-3</v>
      </c>
      <c r="H500">
        <f t="shared" si="66"/>
        <v>2.8005566106263924E-3</v>
      </c>
    </row>
    <row r="501" spans="1:8" x14ac:dyDescent="0.3">
      <c r="A501" s="2">
        <v>45288</v>
      </c>
      <c r="B501">
        <v>191.95484924316409</v>
      </c>
      <c r="C501">
        <v>370.4588623046875</v>
      </c>
      <c r="D501">
        <v>49.497184753417969</v>
      </c>
      <c r="F501">
        <f t="shared" si="64"/>
        <v>2.2264168590730993E-3</v>
      </c>
      <c r="G501">
        <f t="shared" si="65"/>
        <v>3.2344470386467261E-3</v>
      </c>
      <c r="H501">
        <f t="shared" si="66"/>
        <v>2.1247495439213893E-3</v>
      </c>
    </row>
    <row r="502" spans="1:8" x14ac:dyDescent="0.3">
      <c r="A502" s="2">
        <v>45289</v>
      </c>
      <c r="B502">
        <v>190.9136657714844</v>
      </c>
      <c r="C502">
        <v>371.20913696289063</v>
      </c>
      <c r="D502">
        <v>49.497184753417969</v>
      </c>
      <c r="F502">
        <f t="shared" si="64"/>
        <v>-5.424106115499816E-3</v>
      </c>
      <c r="G502">
        <f t="shared" si="65"/>
        <v>2.0252576859292049E-3</v>
      </c>
      <c r="H502">
        <f t="shared" si="66"/>
        <v>0</v>
      </c>
    </row>
    <row r="503" spans="1:8" x14ac:dyDescent="0.3">
      <c r="A503" s="2">
        <v>45293</v>
      </c>
      <c r="B503">
        <v>184.08149719238281</v>
      </c>
      <c r="C503">
        <v>366.10552978515619</v>
      </c>
      <c r="D503">
        <v>48.143856048583977</v>
      </c>
      <c r="F503">
        <f t="shared" si="64"/>
        <v>-3.5786692123336072E-2</v>
      </c>
      <c r="G503">
        <f t="shared" si="65"/>
        <v>-1.3748603333124998E-2</v>
      </c>
      <c r="H503">
        <f t="shared" si="66"/>
        <v>-2.7341528848073282E-2</v>
      </c>
    </row>
    <row r="504" spans="1:8" x14ac:dyDescent="0.3">
      <c r="A504" s="2">
        <v>45294</v>
      </c>
      <c r="B504">
        <v>182.70317077636719</v>
      </c>
      <c r="C504">
        <v>365.83901977539063</v>
      </c>
      <c r="D504">
        <v>47.545158386230469</v>
      </c>
      <c r="F504">
        <f t="shared" si="64"/>
        <v>-7.4875880359400737E-3</v>
      </c>
      <c r="G504">
        <f t="shared" si="65"/>
        <v>-7.2795953101822963E-4</v>
      </c>
      <c r="H504">
        <f t="shared" si="66"/>
        <v>-1.2435598464513031E-2</v>
      </c>
    </row>
    <row r="505" spans="1:8" x14ac:dyDescent="0.3">
      <c r="A505" s="2">
        <v>45295</v>
      </c>
      <c r="B505">
        <v>180.38282775878909</v>
      </c>
      <c r="C505">
        <v>363.21316528320313</v>
      </c>
      <c r="D505">
        <v>47.973945617675781</v>
      </c>
      <c r="F505">
        <f t="shared" si="64"/>
        <v>-1.270006977830862E-2</v>
      </c>
      <c r="G505">
        <f t="shared" si="65"/>
        <v>-7.1776228074295068E-3</v>
      </c>
      <c r="H505">
        <f t="shared" si="66"/>
        <v>9.0185256711541317E-3</v>
      </c>
    </row>
    <row r="506" spans="1:8" x14ac:dyDescent="0.3">
      <c r="A506" s="2">
        <v>45296</v>
      </c>
      <c r="B506">
        <v>179.658935546875</v>
      </c>
      <c r="C506">
        <v>363.02560424804688</v>
      </c>
      <c r="D506">
        <v>49.0723876953125</v>
      </c>
      <c r="F506">
        <f t="shared" si="64"/>
        <v>-4.0130882795678113E-3</v>
      </c>
      <c r="G506">
        <f t="shared" si="65"/>
        <v>-5.1639382347279383E-4</v>
      </c>
      <c r="H506">
        <f t="shared" si="66"/>
        <v>2.2896638237568823E-2</v>
      </c>
    </row>
    <row r="507" spans="1:8" x14ac:dyDescent="0.3">
      <c r="A507" s="2">
        <v>45299</v>
      </c>
      <c r="B507">
        <v>184.00218200683591</v>
      </c>
      <c r="C507">
        <v>369.87649536132813</v>
      </c>
      <c r="D507">
        <v>52.226810455322273</v>
      </c>
      <c r="F507">
        <f t="shared" si="64"/>
        <v>2.4174953763030027E-2</v>
      </c>
      <c r="G507">
        <f t="shared" si="65"/>
        <v>1.8871647159631744E-2</v>
      </c>
      <c r="H507">
        <f t="shared" si="66"/>
        <v>6.4281012360665857E-2</v>
      </c>
    </row>
    <row r="508" spans="1:8" x14ac:dyDescent="0.3">
      <c r="A508" s="2">
        <v>45300</v>
      </c>
      <c r="B508">
        <v>183.585693359375</v>
      </c>
      <c r="C508">
        <v>370.96240234375</v>
      </c>
      <c r="D508">
        <v>53.113368988037109</v>
      </c>
      <c r="F508">
        <f t="shared" si="64"/>
        <v>-2.2634984157168248E-3</v>
      </c>
      <c r="G508">
        <f t="shared" si="65"/>
        <v>2.9358637167822277E-3</v>
      </c>
      <c r="H508">
        <f t="shared" si="66"/>
        <v>1.6975161320127885E-2</v>
      </c>
    </row>
    <row r="509" spans="1:8" x14ac:dyDescent="0.3">
      <c r="A509" s="2">
        <v>45301</v>
      </c>
      <c r="B509">
        <v>184.62687683105469</v>
      </c>
      <c r="C509">
        <v>377.85263061523438</v>
      </c>
      <c r="D509">
        <v>54.322761535644531</v>
      </c>
      <c r="F509">
        <f t="shared" si="64"/>
        <v>5.6713758715476459E-3</v>
      </c>
      <c r="G509">
        <f t="shared" si="65"/>
        <v>1.8573926165971866E-2</v>
      </c>
      <c r="H509">
        <f t="shared" si="66"/>
        <v>2.2770021383501815E-2</v>
      </c>
    </row>
    <row r="510" spans="1:8" x14ac:dyDescent="0.3">
      <c r="A510" s="2">
        <v>45302</v>
      </c>
      <c r="B510">
        <v>184.0318908691406</v>
      </c>
      <c r="C510">
        <v>379.68878173828119</v>
      </c>
      <c r="D510">
        <v>54.794525146484382</v>
      </c>
      <c r="F510">
        <f t="shared" si="64"/>
        <v>-3.2226400192998383E-3</v>
      </c>
      <c r="G510">
        <f t="shared" si="65"/>
        <v>4.8594371833725614E-3</v>
      </c>
      <c r="H510">
        <f t="shared" si="66"/>
        <v>8.6844556039422649E-3</v>
      </c>
    </row>
    <row r="511" spans="1:8" x14ac:dyDescent="0.3">
      <c r="A511" s="2">
        <v>45303</v>
      </c>
      <c r="B511">
        <v>184.35914611816409</v>
      </c>
      <c r="C511">
        <v>383.4794921875</v>
      </c>
      <c r="D511">
        <v>54.682575225830078</v>
      </c>
      <c r="F511">
        <f t="shared" si="64"/>
        <v>1.7782529293044469E-3</v>
      </c>
      <c r="G511">
        <f t="shared" si="65"/>
        <v>9.9837304432970342E-3</v>
      </c>
      <c r="H511">
        <f t="shared" si="66"/>
        <v>-2.0430858804784124E-3</v>
      </c>
    </row>
    <row r="512" spans="1:8" x14ac:dyDescent="0.3">
      <c r="A512" s="2">
        <v>45307</v>
      </c>
      <c r="B512">
        <v>182.08837890625</v>
      </c>
      <c r="C512">
        <v>385.25631713867188</v>
      </c>
      <c r="D512">
        <v>56.353744506835938</v>
      </c>
      <c r="F512">
        <f t="shared" si="64"/>
        <v>-1.2317084667221478E-2</v>
      </c>
      <c r="G512">
        <f t="shared" si="65"/>
        <v>4.6334288726530559E-3</v>
      </c>
      <c r="H512">
        <f t="shared" si="66"/>
        <v>3.056127613054449E-2</v>
      </c>
    </row>
    <row r="513" spans="1:8" x14ac:dyDescent="0.3">
      <c r="A513" s="2">
        <v>45308</v>
      </c>
      <c r="B513">
        <v>181.1463623046875</v>
      </c>
      <c r="C513">
        <v>384.46658325195313</v>
      </c>
      <c r="D513">
        <v>56.024909973144531</v>
      </c>
      <c r="F513">
        <f t="shared" si="64"/>
        <v>-5.1734031969580263E-3</v>
      </c>
      <c r="G513">
        <f t="shared" si="65"/>
        <v>-2.0498921149020299E-3</v>
      </c>
      <c r="H513">
        <f t="shared" si="66"/>
        <v>-5.8351851606155414E-3</v>
      </c>
    </row>
    <row r="514" spans="1:8" x14ac:dyDescent="0.3">
      <c r="A514" s="2">
        <v>45309</v>
      </c>
      <c r="B514">
        <v>187.04640197753909</v>
      </c>
      <c r="C514">
        <v>388.81008911132813</v>
      </c>
      <c r="D514">
        <v>57.078384399414063</v>
      </c>
      <c r="F514">
        <f t="shared" si="64"/>
        <v>3.2570566683131963E-2</v>
      </c>
      <c r="G514">
        <f t="shared" si="65"/>
        <v>1.1297486045825034E-2</v>
      </c>
      <c r="H514">
        <f t="shared" si="66"/>
        <v>1.8803679055879208E-2</v>
      </c>
    </row>
    <row r="515" spans="1:8" x14ac:dyDescent="0.3">
      <c r="A515" s="2">
        <v>45310</v>
      </c>
      <c r="B515">
        <v>189.95179748535159</v>
      </c>
      <c r="C515">
        <v>393.54843139648438</v>
      </c>
      <c r="D515">
        <v>59.461185455322273</v>
      </c>
      <c r="F515">
        <f t="shared" si="64"/>
        <v>1.5533020026556654E-2</v>
      </c>
      <c r="G515">
        <f t="shared" si="65"/>
        <v>1.2186778115728103E-2</v>
      </c>
      <c r="H515">
        <f t="shared" si="66"/>
        <v>4.1746119498306422E-2</v>
      </c>
    </row>
    <row r="516" spans="1:8" x14ac:dyDescent="0.3">
      <c r="A516" s="2">
        <v>45313</v>
      </c>
      <c r="B516">
        <v>192.2622375488281</v>
      </c>
      <c r="C516">
        <v>391.4161376953125</v>
      </c>
      <c r="D516">
        <v>59.624099731445313</v>
      </c>
      <c r="F516">
        <f t="shared" ref="F516:F579" si="67">B516/B515-1</f>
        <v>1.2163296657693889E-2</v>
      </c>
      <c r="G516">
        <f t="shared" ref="G516:G579" si="68">C516/C515-1</f>
        <v>-5.4181227291532075E-3</v>
      </c>
      <c r="H516">
        <f t="shared" ref="H516:H579" si="69">D516/D515-1</f>
        <v>2.7398423841624719E-3</v>
      </c>
    </row>
    <row r="517" spans="1:8" x14ac:dyDescent="0.3">
      <c r="A517" s="2">
        <v>45314</v>
      </c>
      <c r="B517">
        <v>193.5413818359375</v>
      </c>
      <c r="C517">
        <v>393.77545166015619</v>
      </c>
      <c r="D517">
        <v>59.842994689941413</v>
      </c>
      <c r="F517">
        <f t="shared" si="67"/>
        <v>6.6531228566637513E-3</v>
      </c>
      <c r="G517">
        <f t="shared" si="68"/>
        <v>6.0276359036586236E-3</v>
      </c>
      <c r="H517">
        <f t="shared" si="69"/>
        <v>3.6712497040967129E-3</v>
      </c>
    </row>
    <row r="518" spans="1:8" x14ac:dyDescent="0.3">
      <c r="A518" s="2">
        <v>45315</v>
      </c>
      <c r="B518">
        <v>192.86711120605469</v>
      </c>
      <c r="C518">
        <v>397.38839721679688</v>
      </c>
      <c r="D518">
        <v>61.331245422363281</v>
      </c>
      <c r="F518">
        <f t="shared" si="67"/>
        <v>-3.4838576819420375E-3</v>
      </c>
      <c r="G518">
        <f t="shared" si="68"/>
        <v>9.1751416737850811E-3</v>
      </c>
      <c r="H518">
        <f t="shared" si="69"/>
        <v>2.4869255626874809E-2</v>
      </c>
    </row>
    <row r="519" spans="1:8" x14ac:dyDescent="0.3">
      <c r="A519" s="2">
        <v>45316</v>
      </c>
      <c r="B519">
        <v>192.53990173339841</v>
      </c>
      <c r="C519">
        <v>399.66879272460938</v>
      </c>
      <c r="D519">
        <v>61.586116790771477</v>
      </c>
      <c r="F519">
        <f t="shared" si="67"/>
        <v>-1.6965540190349016E-3</v>
      </c>
      <c r="G519">
        <f t="shared" si="68"/>
        <v>5.7384551833514763E-3</v>
      </c>
      <c r="H519">
        <f t="shared" si="69"/>
        <v>4.1556529082851235E-3</v>
      </c>
    </row>
    <row r="520" spans="1:8" x14ac:dyDescent="0.3">
      <c r="A520" s="2">
        <v>45317</v>
      </c>
      <c r="B520">
        <v>190.80458068847659</v>
      </c>
      <c r="C520">
        <v>398.74087524414063</v>
      </c>
      <c r="D520">
        <v>61.000411987304688</v>
      </c>
      <c r="F520">
        <f t="shared" si="67"/>
        <v>-9.0127865928000261E-3</v>
      </c>
      <c r="G520">
        <f t="shared" si="68"/>
        <v>-2.3217161243512807E-3</v>
      </c>
      <c r="H520">
        <f t="shared" si="69"/>
        <v>-9.5103382708252582E-3</v>
      </c>
    </row>
    <row r="521" spans="1:8" x14ac:dyDescent="0.3">
      <c r="A521" s="2">
        <v>45320</v>
      </c>
      <c r="B521">
        <v>190.1203918457031</v>
      </c>
      <c r="C521">
        <v>404.4564208984375</v>
      </c>
      <c r="D521">
        <v>62.433692932128913</v>
      </c>
      <c r="F521">
        <f t="shared" si="67"/>
        <v>-3.5858093149795378E-3</v>
      </c>
      <c r="G521">
        <f t="shared" si="68"/>
        <v>1.4333984823595936E-2</v>
      </c>
      <c r="H521">
        <f t="shared" si="69"/>
        <v>2.3496250240449434E-2</v>
      </c>
    </row>
    <row r="522" spans="1:8" x14ac:dyDescent="0.3">
      <c r="A522" s="2">
        <v>45321</v>
      </c>
      <c r="B522">
        <v>186.46136474609381</v>
      </c>
      <c r="C522">
        <v>403.34097290039063</v>
      </c>
      <c r="D522">
        <v>62.742534637451172</v>
      </c>
      <c r="F522">
        <f t="shared" si="67"/>
        <v>-1.9245842405894331E-2</v>
      </c>
      <c r="G522">
        <f t="shared" si="68"/>
        <v>-2.7578941522774514E-3</v>
      </c>
      <c r="H522">
        <f t="shared" si="69"/>
        <v>4.9467153201716574E-3</v>
      </c>
    </row>
    <row r="523" spans="1:8" x14ac:dyDescent="0.3">
      <c r="A523" s="2">
        <v>45322</v>
      </c>
      <c r="B523">
        <v>182.8518981933594</v>
      </c>
      <c r="C523">
        <v>392.47244262695313</v>
      </c>
      <c r="D523">
        <v>61.496162414550781</v>
      </c>
      <c r="F523">
        <f t="shared" si="67"/>
        <v>-1.9357718193522055E-2</v>
      </c>
      <c r="G523">
        <f t="shared" si="68"/>
        <v>-2.6946258881865637E-2</v>
      </c>
      <c r="H523">
        <f t="shared" si="69"/>
        <v>-1.9864868866110941E-2</v>
      </c>
    </row>
    <row r="524" spans="1:8" x14ac:dyDescent="0.3">
      <c r="A524" s="2">
        <v>45323</v>
      </c>
      <c r="B524">
        <v>185.29127502441409</v>
      </c>
      <c r="C524">
        <v>398.59280395507813</v>
      </c>
      <c r="D524">
        <v>62.995410919189453</v>
      </c>
      <c r="F524">
        <f t="shared" si="67"/>
        <v>1.3340724680227956E-2</v>
      </c>
      <c r="G524">
        <f t="shared" si="68"/>
        <v>1.5594372147912594E-2</v>
      </c>
      <c r="H524">
        <f t="shared" si="69"/>
        <v>2.4379545743555608E-2</v>
      </c>
    </row>
    <row r="525" spans="1:8" x14ac:dyDescent="0.3">
      <c r="A525" s="2">
        <v>45324</v>
      </c>
      <c r="B525">
        <v>184.28974914550781</v>
      </c>
      <c r="C525">
        <v>405.93716430664063</v>
      </c>
      <c r="D525">
        <v>66.126846313476563</v>
      </c>
      <c r="F525">
        <f t="shared" si="67"/>
        <v>-5.4051432199078153E-3</v>
      </c>
      <c r="G525">
        <f t="shared" si="68"/>
        <v>1.8425722388079491E-2</v>
      </c>
      <c r="H525">
        <f t="shared" si="69"/>
        <v>4.9708944645255437E-2</v>
      </c>
    </row>
    <row r="526" spans="1:8" x14ac:dyDescent="0.3">
      <c r="A526" s="2">
        <v>45327</v>
      </c>
      <c r="B526">
        <v>186.1043701171875</v>
      </c>
      <c r="C526">
        <v>400.438720703125</v>
      </c>
      <c r="D526">
        <v>69.297264099121094</v>
      </c>
      <c r="F526">
        <f t="shared" si="67"/>
        <v>9.8465648799974659E-3</v>
      </c>
      <c r="G526">
        <f t="shared" si="68"/>
        <v>-1.3545060878836335E-2</v>
      </c>
      <c r="H526">
        <f t="shared" si="69"/>
        <v>4.7944487940874359E-2</v>
      </c>
    </row>
    <row r="527" spans="1:8" x14ac:dyDescent="0.3">
      <c r="A527" s="2">
        <v>45328</v>
      </c>
      <c r="B527">
        <v>187.7107849121094</v>
      </c>
      <c r="C527">
        <v>400.28082275390619</v>
      </c>
      <c r="D527">
        <v>68.188812255859375</v>
      </c>
      <c r="F527">
        <f t="shared" si="67"/>
        <v>8.6317951260916903E-3</v>
      </c>
      <c r="G527">
        <f t="shared" si="68"/>
        <v>-3.9431239052400979E-4</v>
      </c>
      <c r="H527">
        <f t="shared" si="69"/>
        <v>-1.5995607585260752E-2</v>
      </c>
    </row>
    <row r="528" spans="1:8" x14ac:dyDescent="0.3">
      <c r="A528" s="2">
        <v>45329</v>
      </c>
      <c r="B528">
        <v>187.81986999511719</v>
      </c>
      <c r="C528">
        <v>408.73080444335938</v>
      </c>
      <c r="D528">
        <v>70.063858032226563</v>
      </c>
      <c r="F528">
        <f t="shared" si="67"/>
        <v>5.8113380677005111E-4</v>
      </c>
      <c r="G528">
        <f t="shared" si="68"/>
        <v>2.1110133708924339E-2</v>
      </c>
      <c r="H528">
        <f t="shared" si="69"/>
        <v>2.7497850664000456E-2</v>
      </c>
    </row>
    <row r="529" spans="1:8" x14ac:dyDescent="0.3">
      <c r="A529" s="2">
        <v>45330</v>
      </c>
      <c r="B529">
        <v>186.739013671875</v>
      </c>
      <c r="C529">
        <v>408.7900390625</v>
      </c>
      <c r="D529">
        <v>69.606086730957031</v>
      </c>
      <c r="F529">
        <f t="shared" si="67"/>
        <v>-5.7547496080700977E-3</v>
      </c>
      <c r="G529">
        <f t="shared" si="68"/>
        <v>1.4492330525772701E-4</v>
      </c>
      <c r="H529">
        <f t="shared" si="69"/>
        <v>-6.5336296647977576E-3</v>
      </c>
    </row>
    <row r="530" spans="1:8" x14ac:dyDescent="0.3">
      <c r="A530" s="2">
        <v>45331</v>
      </c>
      <c r="B530">
        <v>187.50352478027341</v>
      </c>
      <c r="C530">
        <v>415.14727783203119</v>
      </c>
      <c r="D530">
        <v>72.09686279296875</v>
      </c>
      <c r="F530">
        <f t="shared" si="67"/>
        <v>4.0940084954168565E-3</v>
      </c>
      <c r="G530">
        <f t="shared" si="68"/>
        <v>1.5551354392368655E-2</v>
      </c>
      <c r="H530">
        <f t="shared" si="69"/>
        <v>3.5783882976198944E-2</v>
      </c>
    </row>
    <row r="531" spans="1:8" x14ac:dyDescent="0.3">
      <c r="A531" s="2">
        <v>45334</v>
      </c>
      <c r="B531">
        <v>185.81561279296881</v>
      </c>
      <c r="C531">
        <v>409.92529296875</v>
      </c>
      <c r="D531">
        <v>72.2117919921875</v>
      </c>
      <c r="F531">
        <f t="shared" si="67"/>
        <v>-9.0020280380467277E-3</v>
      </c>
      <c r="G531">
        <f t="shared" si="68"/>
        <v>-1.2578632071372997E-2</v>
      </c>
      <c r="H531">
        <f t="shared" si="69"/>
        <v>1.5940943165415611E-3</v>
      </c>
    </row>
    <row r="532" spans="1:8" x14ac:dyDescent="0.3">
      <c r="A532" s="2">
        <v>45335</v>
      </c>
      <c r="B532">
        <v>183.72065734863281</v>
      </c>
      <c r="C532">
        <v>401.10015869140619</v>
      </c>
      <c r="D532">
        <v>72.09185791015625</v>
      </c>
      <c r="F532">
        <f t="shared" si="67"/>
        <v>-1.127437793222541E-2</v>
      </c>
      <c r="G532">
        <f t="shared" si="68"/>
        <v>-2.1528640532109344E-2</v>
      </c>
      <c r="H532">
        <f t="shared" si="69"/>
        <v>-1.6608656110379538E-3</v>
      </c>
    </row>
    <row r="533" spans="1:8" x14ac:dyDescent="0.3">
      <c r="A533" s="2">
        <v>45336</v>
      </c>
      <c r="B533">
        <v>182.83702087402341</v>
      </c>
      <c r="C533">
        <v>404.97689819335938</v>
      </c>
      <c r="D533">
        <v>73.862983703613281</v>
      </c>
      <c r="F533">
        <f t="shared" si="67"/>
        <v>-4.809674031007849E-3</v>
      </c>
      <c r="G533">
        <f t="shared" si="68"/>
        <v>9.6652654404354443E-3</v>
      </c>
      <c r="H533">
        <f t="shared" si="69"/>
        <v>2.4567625870653531E-2</v>
      </c>
    </row>
    <row r="534" spans="1:8" x14ac:dyDescent="0.3">
      <c r="A534" s="2">
        <v>45337</v>
      </c>
      <c r="B534">
        <v>182.5491027832031</v>
      </c>
      <c r="C534">
        <v>402.07925415039063</v>
      </c>
      <c r="D534">
        <v>72.621574401855469</v>
      </c>
      <c r="F534">
        <f t="shared" si="67"/>
        <v>-1.5747253452499388E-3</v>
      </c>
      <c r="G534">
        <f t="shared" si="68"/>
        <v>-7.155084786059196E-3</v>
      </c>
      <c r="H534">
        <f t="shared" si="69"/>
        <v>-1.6806920591499019E-2</v>
      </c>
    </row>
    <row r="535" spans="1:8" x14ac:dyDescent="0.3">
      <c r="A535" s="2">
        <v>45338</v>
      </c>
      <c r="B535">
        <v>181.01014709472659</v>
      </c>
      <c r="C535">
        <v>399.60678100585938</v>
      </c>
      <c r="D535">
        <v>72.57659912109375</v>
      </c>
      <c r="F535">
        <f t="shared" si="67"/>
        <v>-8.4303656660760229E-3</v>
      </c>
      <c r="G535">
        <f t="shared" si="68"/>
        <v>-6.1492183916718179E-3</v>
      </c>
      <c r="H535">
        <f t="shared" si="69"/>
        <v>-6.1931018615546396E-4</v>
      </c>
    </row>
    <row r="536" spans="1:8" x14ac:dyDescent="0.3">
      <c r="A536" s="2">
        <v>45342</v>
      </c>
      <c r="B536">
        <v>180.26548767089841</v>
      </c>
      <c r="C536">
        <v>398.35079956054688</v>
      </c>
      <c r="D536">
        <v>69.417190551757813</v>
      </c>
      <c r="F536">
        <f t="shared" si="67"/>
        <v>-4.1139098320188694E-3</v>
      </c>
      <c r="G536">
        <f t="shared" si="68"/>
        <v>-3.1430433741665986E-3</v>
      </c>
      <c r="H536">
        <f t="shared" si="69"/>
        <v>-4.3532055891244981E-2</v>
      </c>
    </row>
    <row r="537" spans="1:8" x14ac:dyDescent="0.3">
      <c r="A537" s="2">
        <v>45343</v>
      </c>
      <c r="B537">
        <v>181.02008056640619</v>
      </c>
      <c r="C537">
        <v>397.74746704101563</v>
      </c>
      <c r="D537">
        <v>67.438186645507813</v>
      </c>
      <c r="F537">
        <f t="shared" si="67"/>
        <v>4.1860086767435689E-3</v>
      </c>
      <c r="G537">
        <f t="shared" si="68"/>
        <v>-1.5145758969150602E-3</v>
      </c>
      <c r="H537">
        <f t="shared" si="69"/>
        <v>-2.8508844718722059E-2</v>
      </c>
    </row>
    <row r="538" spans="1:8" x14ac:dyDescent="0.3">
      <c r="A538" s="2">
        <v>45344</v>
      </c>
      <c r="B538">
        <v>183.05546569824219</v>
      </c>
      <c r="C538">
        <v>407.11312866210938</v>
      </c>
      <c r="D538">
        <v>78.498649597167969</v>
      </c>
      <c r="F538">
        <f t="shared" si="67"/>
        <v>1.124397428985402E-2</v>
      </c>
      <c r="G538">
        <f t="shared" si="68"/>
        <v>2.3546753649415386E-2</v>
      </c>
      <c r="H538">
        <f t="shared" si="69"/>
        <v>0.16400890210467889</v>
      </c>
    </row>
    <row r="539" spans="1:8" x14ac:dyDescent="0.3">
      <c r="A539" s="2">
        <v>45345</v>
      </c>
      <c r="B539">
        <v>181.21864318847659</v>
      </c>
      <c r="C539">
        <v>405.8175048828125</v>
      </c>
      <c r="D539">
        <v>78.777503967285156</v>
      </c>
      <c r="F539">
        <f t="shared" si="67"/>
        <v>-1.0034240183756649E-2</v>
      </c>
      <c r="G539">
        <f t="shared" si="68"/>
        <v>-3.1824662190449438E-3</v>
      </c>
      <c r="H539">
        <f t="shared" si="69"/>
        <v>3.5523460791770933E-3</v>
      </c>
    </row>
    <row r="540" spans="1:8" x14ac:dyDescent="0.3">
      <c r="A540" s="2">
        <v>45348</v>
      </c>
      <c r="B540">
        <v>179.86834716796881</v>
      </c>
      <c r="C540">
        <v>403.04843139648438</v>
      </c>
      <c r="D540">
        <v>79.0523681640625</v>
      </c>
      <c r="F540">
        <f t="shared" si="67"/>
        <v>-7.451198159029393E-3</v>
      </c>
      <c r="G540">
        <f t="shared" si="68"/>
        <v>-6.8234451520955419E-3</v>
      </c>
      <c r="H540">
        <f t="shared" si="69"/>
        <v>3.4891204079210425E-3</v>
      </c>
    </row>
    <row r="541" spans="1:8" x14ac:dyDescent="0.3">
      <c r="A541" s="2">
        <v>45349</v>
      </c>
      <c r="B541">
        <v>181.327880859375</v>
      </c>
      <c r="C541">
        <v>402.98910522460938</v>
      </c>
      <c r="D541">
        <v>78.661552429199219</v>
      </c>
      <c r="F541">
        <f t="shared" si="67"/>
        <v>8.1144554580423467E-3</v>
      </c>
      <c r="G541">
        <f t="shared" si="68"/>
        <v>-1.4719365528714778E-4</v>
      </c>
      <c r="H541">
        <f t="shared" si="69"/>
        <v>-4.9437574602723133E-3</v>
      </c>
    </row>
    <row r="542" spans="1:8" x14ac:dyDescent="0.3">
      <c r="A542" s="2">
        <v>45350</v>
      </c>
      <c r="B542">
        <v>180.1264953613281</v>
      </c>
      <c r="C542">
        <v>403.2264404296875</v>
      </c>
      <c r="D542">
        <v>77.624076843261719</v>
      </c>
      <c r="F542">
        <f t="shared" si="67"/>
        <v>-6.625486893428234E-3</v>
      </c>
      <c r="G542">
        <f t="shared" si="68"/>
        <v>5.8893702584295049E-4</v>
      </c>
      <c r="H542">
        <f t="shared" si="69"/>
        <v>-1.3189106417284324E-2</v>
      </c>
    </row>
    <row r="543" spans="1:8" x14ac:dyDescent="0.3">
      <c r="A543" s="2">
        <v>45351</v>
      </c>
      <c r="B543">
        <v>179.4612731933594</v>
      </c>
      <c r="C543">
        <v>409.08120727539063</v>
      </c>
      <c r="D543">
        <v>79.072349548339844</v>
      </c>
      <c r="F543">
        <f t="shared" si="67"/>
        <v>-3.6930833891720694E-3</v>
      </c>
      <c r="G543">
        <f t="shared" si="68"/>
        <v>1.4519798948362972E-2</v>
      </c>
      <c r="H543">
        <f t="shared" si="69"/>
        <v>1.8657519212788465E-2</v>
      </c>
    </row>
    <row r="544" spans="1:8" x14ac:dyDescent="0.3">
      <c r="A544" s="2">
        <v>45352</v>
      </c>
      <c r="B544">
        <v>178.3790588378906</v>
      </c>
      <c r="C544">
        <v>410.92071533203119</v>
      </c>
      <c r="D544">
        <v>82.237762451171875</v>
      </c>
      <c r="F544">
        <f t="shared" si="67"/>
        <v>-6.0303503714853601E-3</v>
      </c>
      <c r="G544">
        <f t="shared" si="68"/>
        <v>4.4966818908458439E-3</v>
      </c>
      <c r="H544">
        <f t="shared" si="69"/>
        <v>4.0031855900486413E-2</v>
      </c>
    </row>
    <row r="545" spans="1:8" x14ac:dyDescent="0.3">
      <c r="A545" s="2">
        <v>45355</v>
      </c>
      <c r="B545">
        <v>173.8515625</v>
      </c>
      <c r="C545">
        <v>410.34707641601563</v>
      </c>
      <c r="D545">
        <v>85.19427490234375</v>
      </c>
      <c r="F545">
        <f t="shared" si="67"/>
        <v>-2.5381322041872378E-2</v>
      </c>
      <c r="G545">
        <f t="shared" si="68"/>
        <v>-1.3959844189214143E-3</v>
      </c>
      <c r="H545">
        <f t="shared" si="69"/>
        <v>3.5950789066364619E-2</v>
      </c>
    </row>
    <row r="546" spans="1:8" x14ac:dyDescent="0.3">
      <c r="A546" s="2">
        <v>45356</v>
      </c>
      <c r="B546">
        <v>168.90702819824219</v>
      </c>
      <c r="C546">
        <v>398.2122802734375</v>
      </c>
      <c r="D546">
        <v>85.924949645996094</v>
      </c>
      <c r="F546">
        <f t="shared" si="67"/>
        <v>-2.8441126617759438E-2</v>
      </c>
      <c r="G546">
        <f t="shared" si="68"/>
        <v>-2.9572030215406442E-2</v>
      </c>
      <c r="H546">
        <f t="shared" si="69"/>
        <v>8.5765709549132652E-3</v>
      </c>
    </row>
    <row r="547" spans="1:8" x14ac:dyDescent="0.3">
      <c r="A547" s="2">
        <v>45357</v>
      </c>
      <c r="B547">
        <v>167.91416931152341</v>
      </c>
      <c r="C547">
        <v>397.65847778320313</v>
      </c>
      <c r="D547">
        <v>88.659706115722656</v>
      </c>
      <c r="F547">
        <f t="shared" si="67"/>
        <v>-5.8781383895611938E-3</v>
      </c>
      <c r="G547">
        <f t="shared" si="68"/>
        <v>-1.3907217774753455E-3</v>
      </c>
      <c r="H547">
        <f t="shared" si="69"/>
        <v>3.18272688083443E-2</v>
      </c>
    </row>
    <row r="548" spans="1:8" x14ac:dyDescent="0.3">
      <c r="A548" s="2">
        <v>45358</v>
      </c>
      <c r="B548">
        <v>167.7950439453125</v>
      </c>
      <c r="C548">
        <v>404.63079833984381</v>
      </c>
      <c r="D548">
        <v>92.626899719238281</v>
      </c>
      <c r="F548">
        <f t="shared" si="67"/>
        <v>-7.094420125433043E-4</v>
      </c>
      <c r="G548">
        <f t="shared" si="68"/>
        <v>1.7533438732423745E-2</v>
      </c>
      <c r="H548">
        <f t="shared" si="69"/>
        <v>4.4746297696243831E-2</v>
      </c>
    </row>
    <row r="549" spans="1:8" x14ac:dyDescent="0.3">
      <c r="A549" s="2">
        <v>45359</v>
      </c>
      <c r="B549">
        <v>169.5126953125</v>
      </c>
      <c r="C549">
        <v>401.74301147460938</v>
      </c>
      <c r="D549">
        <v>87.488243103027344</v>
      </c>
      <c r="F549">
        <f t="shared" si="67"/>
        <v>1.0236603696991864E-2</v>
      </c>
      <c r="G549">
        <f t="shared" si="68"/>
        <v>-7.136843950294236E-3</v>
      </c>
      <c r="H549">
        <f t="shared" si="69"/>
        <v>-5.547693630885564E-2</v>
      </c>
    </row>
    <row r="550" spans="1:8" x14ac:dyDescent="0.3">
      <c r="A550" s="2">
        <v>45362</v>
      </c>
      <c r="B550">
        <v>171.518310546875</v>
      </c>
      <c r="C550">
        <v>400.06170654296881</v>
      </c>
      <c r="D550">
        <v>85.735031127929688</v>
      </c>
      <c r="F550">
        <f t="shared" si="67"/>
        <v>1.1831652081736976E-2</v>
      </c>
      <c r="G550">
        <f t="shared" si="68"/>
        <v>-4.1850259584337302E-3</v>
      </c>
      <c r="H550">
        <f t="shared" si="69"/>
        <v>-2.0039400871646795E-2</v>
      </c>
    </row>
    <row r="551" spans="1:8" x14ac:dyDescent="0.3">
      <c r="A551" s="2">
        <v>45363</v>
      </c>
      <c r="B551">
        <v>171.99488830566409</v>
      </c>
      <c r="C551">
        <v>410.703125</v>
      </c>
      <c r="D551">
        <v>91.871253967285156</v>
      </c>
      <c r="F551">
        <f t="shared" si="67"/>
        <v>2.7785823989843195E-3</v>
      </c>
      <c r="G551">
        <f t="shared" si="68"/>
        <v>2.6599442743436397E-2</v>
      </c>
      <c r="H551">
        <f t="shared" si="69"/>
        <v>7.1571943914026104E-2</v>
      </c>
    </row>
    <row r="552" spans="1:8" x14ac:dyDescent="0.3">
      <c r="A552" s="2">
        <v>45364</v>
      </c>
      <c r="B552">
        <v>169.90985107421881</v>
      </c>
      <c r="C552">
        <v>410.525146484375</v>
      </c>
      <c r="D552">
        <v>90.846710205078125</v>
      </c>
      <c r="F552">
        <f t="shared" si="67"/>
        <v>-1.2122669760625815E-2</v>
      </c>
      <c r="G552">
        <f t="shared" si="68"/>
        <v>-4.3335077040140835E-4</v>
      </c>
      <c r="H552">
        <f t="shared" si="69"/>
        <v>-1.115195143164005E-2</v>
      </c>
    </row>
    <row r="553" spans="1:8" x14ac:dyDescent="0.3">
      <c r="A553" s="2">
        <v>45365</v>
      </c>
      <c r="B553">
        <v>171.7665100097656</v>
      </c>
      <c r="C553">
        <v>420.53353881835938</v>
      </c>
      <c r="D553">
        <v>87.904045104980469</v>
      </c>
      <c r="F553">
        <f t="shared" si="67"/>
        <v>1.092731777356315E-2</v>
      </c>
      <c r="G553">
        <f t="shared" si="68"/>
        <v>2.4379486664077632E-2</v>
      </c>
      <c r="H553">
        <f t="shared" si="69"/>
        <v>-3.2391542780744187E-2</v>
      </c>
    </row>
    <row r="554" spans="1:8" x14ac:dyDescent="0.3">
      <c r="A554" s="2">
        <v>45366</v>
      </c>
      <c r="B554">
        <v>171.38923645019531</v>
      </c>
      <c r="C554">
        <v>411.83053588867188</v>
      </c>
      <c r="D554">
        <v>87.797103881835938</v>
      </c>
      <c r="F554">
        <f t="shared" si="67"/>
        <v>-2.1964325848434774E-3</v>
      </c>
      <c r="G554">
        <f t="shared" si="68"/>
        <v>-2.0695145871460596E-2</v>
      </c>
      <c r="H554">
        <f t="shared" si="69"/>
        <v>-1.216567713315353E-3</v>
      </c>
    </row>
    <row r="555" spans="1:8" x14ac:dyDescent="0.3">
      <c r="A555" s="2">
        <v>45369</v>
      </c>
      <c r="B555">
        <v>172.4814147949219</v>
      </c>
      <c r="C555">
        <v>412.72064208984381</v>
      </c>
      <c r="D555">
        <v>88.414810180664063</v>
      </c>
      <c r="F555">
        <f t="shared" si="67"/>
        <v>6.3725025406946578E-3</v>
      </c>
      <c r="G555">
        <f t="shared" si="68"/>
        <v>2.161340948774404E-3</v>
      </c>
      <c r="H555">
        <f t="shared" si="69"/>
        <v>7.0356113301810463E-3</v>
      </c>
    </row>
    <row r="556" spans="1:8" x14ac:dyDescent="0.3">
      <c r="A556" s="2">
        <v>45370</v>
      </c>
      <c r="B556">
        <v>174.82456970214841</v>
      </c>
      <c r="C556">
        <v>416.76556396484381</v>
      </c>
      <c r="D556">
        <v>89.357398986816406</v>
      </c>
      <c r="F556">
        <f t="shared" si="67"/>
        <v>1.3584970357603421E-2</v>
      </c>
      <c r="G556">
        <f t="shared" si="68"/>
        <v>9.800628954534929E-3</v>
      </c>
      <c r="H556">
        <f t="shared" si="69"/>
        <v>1.066098320209341E-2</v>
      </c>
    </row>
    <row r="557" spans="1:8" x14ac:dyDescent="0.3">
      <c r="A557" s="2">
        <v>45371</v>
      </c>
      <c r="B557">
        <v>177.39607238769531</v>
      </c>
      <c r="C557">
        <v>420.54348754882813</v>
      </c>
      <c r="D557">
        <v>90.330947875976563</v>
      </c>
      <c r="F557">
        <f t="shared" si="67"/>
        <v>1.4709046273804649E-2</v>
      </c>
      <c r="G557">
        <f t="shared" si="68"/>
        <v>9.0648650239801842E-3</v>
      </c>
      <c r="H557">
        <f t="shared" si="69"/>
        <v>1.0895000304382174E-2</v>
      </c>
    </row>
    <row r="558" spans="1:8" x14ac:dyDescent="0.3">
      <c r="A558" s="2">
        <v>45372</v>
      </c>
      <c r="B558">
        <v>170.14813232421881</v>
      </c>
      <c r="C558">
        <v>424.63784790039063</v>
      </c>
      <c r="D558">
        <v>91.393455505371094</v>
      </c>
      <c r="F558">
        <f t="shared" si="67"/>
        <v>-4.0857387460283112E-2</v>
      </c>
      <c r="G558">
        <f t="shared" si="68"/>
        <v>9.7358786256014351E-3</v>
      </c>
      <c r="H558">
        <f t="shared" si="69"/>
        <v>1.1762387690798404E-2</v>
      </c>
    </row>
    <row r="559" spans="1:8" x14ac:dyDescent="0.3">
      <c r="A559" s="2">
        <v>45373</v>
      </c>
      <c r="B559">
        <v>171.05165100097659</v>
      </c>
      <c r="C559">
        <v>424.01480102539063</v>
      </c>
      <c r="D559">
        <v>94.246170043945313</v>
      </c>
      <c r="F559">
        <f t="shared" si="67"/>
        <v>5.3101886245576768E-3</v>
      </c>
      <c r="G559">
        <f t="shared" si="68"/>
        <v>-1.4672429178902435E-3</v>
      </c>
      <c r="H559">
        <f t="shared" si="69"/>
        <v>3.1213553780188974E-2</v>
      </c>
    </row>
    <row r="560" spans="1:8" x14ac:dyDescent="0.3">
      <c r="A560" s="2">
        <v>45376</v>
      </c>
      <c r="B560">
        <v>169.63185119628909</v>
      </c>
      <c r="C560">
        <v>418.19955444335938</v>
      </c>
      <c r="D560">
        <v>94.958839416503906</v>
      </c>
      <c r="F560">
        <f t="shared" si="67"/>
        <v>-8.3004156719854727E-3</v>
      </c>
      <c r="G560">
        <f t="shared" si="68"/>
        <v>-1.3714725448187859E-2</v>
      </c>
      <c r="H560">
        <f t="shared" si="69"/>
        <v>7.5617860357219957E-3</v>
      </c>
    </row>
    <row r="561" spans="1:8" x14ac:dyDescent="0.3">
      <c r="A561" s="2">
        <v>45377</v>
      </c>
      <c r="B561">
        <v>168.5</v>
      </c>
      <c r="C561">
        <v>417.00289916992188</v>
      </c>
      <c r="D561">
        <v>92.518951416015625</v>
      </c>
      <c r="F561">
        <f t="shared" si="67"/>
        <v>-6.6723978327594136E-3</v>
      </c>
      <c r="G561">
        <f t="shared" si="68"/>
        <v>-2.8614455963021923E-3</v>
      </c>
      <c r="H561">
        <f t="shared" si="69"/>
        <v>-2.5694164076569659E-2</v>
      </c>
    </row>
    <row r="562" spans="1:8" x14ac:dyDescent="0.3">
      <c r="A562" s="2">
        <v>45378</v>
      </c>
      <c r="B562">
        <v>172.0743103027344</v>
      </c>
      <c r="C562">
        <v>416.78533935546881</v>
      </c>
      <c r="D562">
        <v>90.208999633789063</v>
      </c>
      <c r="F562">
        <f t="shared" si="67"/>
        <v>2.1212524051836157E-2</v>
      </c>
      <c r="G562">
        <f t="shared" si="68"/>
        <v>-5.2172254650062477E-4</v>
      </c>
      <c r="H562">
        <f t="shared" si="69"/>
        <v>-2.496733638754467E-2</v>
      </c>
    </row>
    <row r="563" spans="1:8" x14ac:dyDescent="0.3">
      <c r="A563" s="2">
        <v>45379</v>
      </c>
      <c r="B563">
        <v>170.2573547363281</v>
      </c>
      <c r="C563">
        <v>416.08316040039063</v>
      </c>
      <c r="D563">
        <v>90.314949035644531</v>
      </c>
      <c r="F563">
        <f t="shared" si="67"/>
        <v>-1.0559133221046735E-2</v>
      </c>
      <c r="G563">
        <f t="shared" si="68"/>
        <v>-1.6847496511370741E-3</v>
      </c>
      <c r="H563">
        <f t="shared" si="69"/>
        <v>1.1744881584496714E-3</v>
      </c>
    </row>
    <row r="564" spans="1:8" x14ac:dyDescent="0.3">
      <c r="A564" s="2">
        <v>45383</v>
      </c>
      <c r="B564">
        <v>168.81768798828119</v>
      </c>
      <c r="C564">
        <v>419.89071655273438</v>
      </c>
      <c r="D564">
        <v>90.321945190429688</v>
      </c>
      <c r="F564">
        <f t="shared" si="67"/>
        <v>-8.4558270641316158E-3</v>
      </c>
      <c r="G564">
        <f t="shared" si="68"/>
        <v>9.1509498934774225E-3</v>
      </c>
      <c r="H564">
        <f t="shared" si="69"/>
        <v>7.7463973128022445E-5</v>
      </c>
    </row>
    <row r="565" spans="1:8" x14ac:dyDescent="0.3">
      <c r="A565" s="2">
        <v>45384</v>
      </c>
      <c r="B565">
        <v>167.63618469238281</v>
      </c>
      <c r="C565">
        <v>416.79522705078119</v>
      </c>
      <c r="D565">
        <v>89.411361694335938</v>
      </c>
      <c r="F565">
        <f t="shared" si="67"/>
        <v>-6.998693738658468E-3</v>
      </c>
      <c r="G565">
        <f t="shared" si="68"/>
        <v>-7.3721313187556925E-3</v>
      </c>
      <c r="H565">
        <f t="shared" si="69"/>
        <v>-1.0081531062843374E-2</v>
      </c>
    </row>
    <row r="566" spans="1:8" x14ac:dyDescent="0.3">
      <c r="A566" s="2">
        <v>45385</v>
      </c>
      <c r="B566">
        <v>168.4403991699219</v>
      </c>
      <c r="C566">
        <v>415.816162109375</v>
      </c>
      <c r="D566">
        <v>88.923583984375</v>
      </c>
      <c r="F566">
        <f t="shared" si="67"/>
        <v>4.7973799869929223E-3</v>
      </c>
      <c r="G566">
        <f t="shared" si="68"/>
        <v>-2.3490310777645185E-3</v>
      </c>
      <c r="H566">
        <f t="shared" si="69"/>
        <v>-5.4554331878813311E-3</v>
      </c>
    </row>
    <row r="567" spans="1:8" x14ac:dyDescent="0.3">
      <c r="A567" s="2">
        <v>45386</v>
      </c>
      <c r="B567">
        <v>167.6163330078125</v>
      </c>
      <c r="C567">
        <v>413.27444458007813</v>
      </c>
      <c r="D567">
        <v>85.865966796875</v>
      </c>
      <c r="F567">
        <f t="shared" si="67"/>
        <v>-4.8923308551298561E-3</v>
      </c>
      <c r="G567">
        <f t="shared" si="68"/>
        <v>-6.1125991746042718E-3</v>
      </c>
      <c r="H567">
        <f t="shared" si="69"/>
        <v>-3.4384772301094602E-2</v>
      </c>
    </row>
    <row r="568" spans="1:8" x14ac:dyDescent="0.3">
      <c r="A568" s="2">
        <v>45387</v>
      </c>
      <c r="B568">
        <v>168.37091064453119</v>
      </c>
      <c r="C568">
        <v>420.83026123046881</v>
      </c>
      <c r="D568">
        <v>87.968017578125</v>
      </c>
      <c r="F568">
        <f t="shared" si="67"/>
        <v>4.501814490139866E-3</v>
      </c>
      <c r="G568">
        <f t="shared" si="68"/>
        <v>1.8282806375961691E-2</v>
      </c>
      <c r="H568">
        <f t="shared" si="69"/>
        <v>2.4480604594165012E-2</v>
      </c>
    </row>
    <row r="569" spans="1:8" x14ac:dyDescent="0.3">
      <c r="A569" s="2">
        <v>45390</v>
      </c>
      <c r="B569">
        <v>167.24896240234381</v>
      </c>
      <c r="C569">
        <v>419.9105224609375</v>
      </c>
      <c r="D569">
        <v>87.093414306640625</v>
      </c>
      <c r="F569">
        <f t="shared" si="67"/>
        <v>-6.6635515475477192E-3</v>
      </c>
      <c r="G569">
        <f t="shared" si="68"/>
        <v>-2.1855338226914878E-3</v>
      </c>
      <c r="H569">
        <f t="shared" si="69"/>
        <v>-9.9422869306748929E-3</v>
      </c>
    </row>
    <row r="570" spans="1:8" x14ac:dyDescent="0.3">
      <c r="A570" s="2">
        <v>45391</v>
      </c>
      <c r="B570">
        <v>168.46026611328119</v>
      </c>
      <c r="C570">
        <v>421.58187866210938</v>
      </c>
      <c r="D570">
        <v>85.315208435058594</v>
      </c>
      <c r="F570">
        <f t="shared" si="67"/>
        <v>7.2425185396571834E-3</v>
      </c>
      <c r="G570">
        <f t="shared" si="68"/>
        <v>3.9802674897897461E-3</v>
      </c>
      <c r="H570">
        <f t="shared" si="69"/>
        <v>-2.0417225409504303E-2</v>
      </c>
    </row>
    <row r="571" spans="1:8" x14ac:dyDescent="0.3">
      <c r="A571" s="2">
        <v>45392</v>
      </c>
      <c r="B571">
        <v>166.58375549316409</v>
      </c>
      <c r="C571">
        <v>418.59518432617188</v>
      </c>
      <c r="D571">
        <v>86.999458312988281</v>
      </c>
      <c r="F571">
        <f t="shared" si="67"/>
        <v>-1.1139188269210232E-2</v>
      </c>
      <c r="G571">
        <f t="shared" si="68"/>
        <v>-7.0844941092245151E-3</v>
      </c>
      <c r="H571">
        <f t="shared" si="69"/>
        <v>1.9741496373553602E-2</v>
      </c>
    </row>
    <row r="572" spans="1:8" x14ac:dyDescent="0.3">
      <c r="A572" s="2">
        <v>45393</v>
      </c>
      <c r="B572">
        <v>173.79197692871091</v>
      </c>
      <c r="C572">
        <v>423.21368408203119</v>
      </c>
      <c r="D572">
        <v>90.5748291015625</v>
      </c>
      <c r="F572">
        <f t="shared" si="67"/>
        <v>4.3270854437200024E-2</v>
      </c>
      <c r="G572">
        <f t="shared" si="68"/>
        <v>1.1033332271354057E-2</v>
      </c>
      <c r="H572">
        <f t="shared" si="69"/>
        <v>4.1096471839071835E-2</v>
      </c>
    </row>
    <row r="573" spans="1:8" x14ac:dyDescent="0.3">
      <c r="A573" s="2">
        <v>45394</v>
      </c>
      <c r="B573">
        <v>175.29121398925781</v>
      </c>
      <c r="C573">
        <v>417.25018310546881</v>
      </c>
      <c r="D573">
        <v>88.14593505859375</v>
      </c>
      <c r="F573">
        <f t="shared" si="67"/>
        <v>8.6266183689358567E-3</v>
      </c>
      <c r="G573">
        <f t="shared" si="68"/>
        <v>-1.4090992803074132E-2</v>
      </c>
      <c r="H573">
        <f t="shared" si="69"/>
        <v>-2.6816435284081064E-2</v>
      </c>
    </row>
    <row r="574" spans="1:8" x14ac:dyDescent="0.3">
      <c r="A574" s="2">
        <v>45397</v>
      </c>
      <c r="B574">
        <v>171.45872497558591</v>
      </c>
      <c r="C574">
        <v>409.08120727539063</v>
      </c>
      <c r="D574">
        <v>85.961929321289063</v>
      </c>
      <c r="F574">
        <f t="shared" si="67"/>
        <v>-2.1863554518521178E-2</v>
      </c>
      <c r="G574">
        <f t="shared" si="68"/>
        <v>-1.9578124014899001E-2</v>
      </c>
      <c r="H574">
        <f t="shared" si="69"/>
        <v>-2.4777157742474465E-2</v>
      </c>
    </row>
    <row r="575" spans="1:8" x14ac:dyDescent="0.3">
      <c r="A575" s="2">
        <v>45398</v>
      </c>
      <c r="B575">
        <v>168.1723327636719</v>
      </c>
      <c r="C575">
        <v>410.01080322265619</v>
      </c>
      <c r="D575">
        <v>87.375297546386719</v>
      </c>
      <c r="F575">
        <f t="shared" si="67"/>
        <v>-1.916724979951856E-2</v>
      </c>
      <c r="G575">
        <f t="shared" si="68"/>
        <v>2.2723995400741881E-3</v>
      </c>
      <c r="H575">
        <f t="shared" si="69"/>
        <v>1.6441792736120231E-2</v>
      </c>
    </row>
    <row r="576" spans="1:8" x14ac:dyDescent="0.3">
      <c r="A576" s="2">
        <v>45399</v>
      </c>
      <c r="B576">
        <v>166.80216979980469</v>
      </c>
      <c r="C576">
        <v>407.30099487304688</v>
      </c>
      <c r="D576">
        <v>83.996818542480469</v>
      </c>
      <c r="F576">
        <f t="shared" si="67"/>
        <v>-8.1473744304461082E-3</v>
      </c>
      <c r="G576">
        <f t="shared" si="68"/>
        <v>-6.6091145118870598E-3</v>
      </c>
      <c r="H576">
        <f t="shared" si="69"/>
        <v>-3.8666294694019721E-2</v>
      </c>
    </row>
    <row r="577" spans="1:8" x14ac:dyDescent="0.3">
      <c r="A577" s="2">
        <v>45400</v>
      </c>
      <c r="B577">
        <v>165.84901428222659</v>
      </c>
      <c r="C577">
        <v>399.814453125</v>
      </c>
      <c r="D577">
        <v>84.632545471191406</v>
      </c>
      <c r="F577">
        <f t="shared" si="67"/>
        <v>-5.7142872824860191E-3</v>
      </c>
      <c r="G577">
        <f t="shared" si="68"/>
        <v>-1.8380857995155098E-2</v>
      </c>
      <c r="H577">
        <f t="shared" si="69"/>
        <v>7.5684643745099756E-3</v>
      </c>
    </row>
    <row r="578" spans="1:8" x14ac:dyDescent="0.3">
      <c r="A578" s="2">
        <v>45401</v>
      </c>
      <c r="B578">
        <v>163.82356262207031</v>
      </c>
      <c r="C578">
        <v>394.72122192382813</v>
      </c>
      <c r="D578">
        <v>76.165390014648438</v>
      </c>
      <c r="F578">
        <f t="shared" si="67"/>
        <v>-1.2212624047976295E-2</v>
      </c>
      <c r="G578">
        <f t="shared" si="68"/>
        <v>-1.2738987201094232E-2</v>
      </c>
      <c r="H578">
        <f t="shared" si="69"/>
        <v>-0.10004609230884065</v>
      </c>
    </row>
    <row r="579" spans="1:8" x14ac:dyDescent="0.3">
      <c r="A579" s="2">
        <v>45404</v>
      </c>
      <c r="B579">
        <v>164.6575622558594</v>
      </c>
      <c r="C579">
        <v>396.54092407226563</v>
      </c>
      <c r="D579">
        <v>79.48187255859375</v>
      </c>
      <c r="F579">
        <f t="shared" si="67"/>
        <v>5.0908405386902444E-3</v>
      </c>
      <c r="G579">
        <f t="shared" si="68"/>
        <v>4.6100945360081358E-3</v>
      </c>
      <c r="H579">
        <f t="shared" si="69"/>
        <v>4.3543170241857609E-2</v>
      </c>
    </row>
    <row r="580" spans="1:8" x14ac:dyDescent="0.3">
      <c r="A580" s="2">
        <v>45405</v>
      </c>
      <c r="B580">
        <v>165.71003723144531</v>
      </c>
      <c r="C580">
        <v>403.078125</v>
      </c>
      <c r="D580">
        <v>82.38555908203125</v>
      </c>
      <c r="F580">
        <f t="shared" ref="F580:F643" si="70">B580/B579-1</f>
        <v>6.3919018426283891E-3</v>
      </c>
      <c r="G580">
        <f t="shared" ref="G580:G643" si="71">C580/C579-1</f>
        <v>1.6485564366473859E-2</v>
      </c>
      <c r="H580">
        <f t="shared" ref="H580:H643" si="72">D580/D579-1</f>
        <v>3.6532688900817067E-2</v>
      </c>
    </row>
    <row r="581" spans="1:8" x14ac:dyDescent="0.3">
      <c r="A581" s="2">
        <v>45406</v>
      </c>
      <c r="B581">
        <v>167.8149108886719</v>
      </c>
      <c r="C581">
        <v>404.5516357421875</v>
      </c>
      <c r="D581">
        <v>79.64080810546875</v>
      </c>
      <c r="F581">
        <f t="shared" si="70"/>
        <v>1.2702149443649891E-2</v>
      </c>
      <c r="G581">
        <f t="shared" si="71"/>
        <v>3.6556455207970018E-3</v>
      </c>
      <c r="H581">
        <f t="shared" si="72"/>
        <v>-3.3315923411159409E-2</v>
      </c>
    </row>
    <row r="582" spans="1:8" x14ac:dyDescent="0.3">
      <c r="A582" s="2">
        <v>45407</v>
      </c>
      <c r="B582">
        <v>168.6786804199219</v>
      </c>
      <c r="C582">
        <v>394.64212036132813</v>
      </c>
      <c r="D582">
        <v>82.594467163085938</v>
      </c>
      <c r="F582">
        <f t="shared" si="70"/>
        <v>5.1471560344420464E-3</v>
      </c>
      <c r="G582">
        <f t="shared" si="71"/>
        <v>-2.4495057009668142E-2</v>
      </c>
      <c r="H582">
        <f t="shared" si="72"/>
        <v>3.7087256243126587E-2</v>
      </c>
    </row>
    <row r="583" spans="1:8" x14ac:dyDescent="0.3">
      <c r="A583" s="2">
        <v>45408</v>
      </c>
      <c r="B583">
        <v>168.09291076660159</v>
      </c>
      <c r="C583">
        <v>401.84185791015619</v>
      </c>
      <c r="D583">
        <v>87.695152282714844</v>
      </c>
      <c r="F583">
        <f t="shared" si="70"/>
        <v>-3.4726952562235125E-3</v>
      </c>
      <c r="G583">
        <f t="shared" si="71"/>
        <v>1.8243712916999666E-2</v>
      </c>
      <c r="H583">
        <f t="shared" si="72"/>
        <v>6.1755772448503166E-2</v>
      </c>
    </row>
    <row r="584" spans="1:8" x14ac:dyDescent="0.3">
      <c r="A584" s="2">
        <v>45411</v>
      </c>
      <c r="B584">
        <v>172.262939453125</v>
      </c>
      <c r="C584">
        <v>397.81674194335938</v>
      </c>
      <c r="D584">
        <v>87.717132568359375</v>
      </c>
      <c r="F584">
        <f t="shared" si="70"/>
        <v>2.4807879567946278E-2</v>
      </c>
      <c r="G584">
        <f t="shared" si="71"/>
        <v>-1.0016666724890433E-2</v>
      </c>
      <c r="H584">
        <f t="shared" si="72"/>
        <v>2.5064424968057608E-4</v>
      </c>
    </row>
    <row r="585" spans="1:8" x14ac:dyDescent="0.3">
      <c r="A585" s="2">
        <v>45412</v>
      </c>
      <c r="B585">
        <v>169.11555480957031</v>
      </c>
      <c r="C585">
        <v>385.03909301757813</v>
      </c>
      <c r="D585">
        <v>86.362747192382813</v>
      </c>
      <c r="F585">
        <f t="shared" si="70"/>
        <v>-1.8270817005367146E-2</v>
      </c>
      <c r="G585">
        <f t="shared" si="71"/>
        <v>-3.2119434851740181E-2</v>
      </c>
      <c r="H585">
        <f t="shared" si="72"/>
        <v>-1.5440374489226083E-2</v>
      </c>
    </row>
    <row r="586" spans="1:8" x14ac:dyDescent="0.3">
      <c r="A586" s="2">
        <v>45413</v>
      </c>
      <c r="B586">
        <v>168.09291076660159</v>
      </c>
      <c r="C586">
        <v>390.5872802734375</v>
      </c>
      <c r="D586">
        <v>83.003265380859375</v>
      </c>
      <c r="F586">
        <f t="shared" si="70"/>
        <v>-6.047013499853704E-3</v>
      </c>
      <c r="G586">
        <f t="shared" si="71"/>
        <v>1.4409412853063408E-2</v>
      </c>
      <c r="H586">
        <f t="shared" si="72"/>
        <v>-3.8899663578786048E-2</v>
      </c>
    </row>
    <row r="587" spans="1:8" x14ac:dyDescent="0.3">
      <c r="A587" s="2">
        <v>45414</v>
      </c>
      <c r="B587">
        <v>171.79631042480469</v>
      </c>
      <c r="C587">
        <v>393.455322265625</v>
      </c>
      <c r="D587">
        <v>85.77801513671875</v>
      </c>
      <c r="F587">
        <f t="shared" si="70"/>
        <v>2.2031861077980164E-2</v>
      </c>
      <c r="G587">
        <f t="shared" si="71"/>
        <v>7.3428965484478859E-3</v>
      </c>
      <c r="H587">
        <f t="shared" si="72"/>
        <v>3.3429404772540749E-2</v>
      </c>
    </row>
    <row r="588" spans="1:8" x14ac:dyDescent="0.3">
      <c r="A588" s="2">
        <v>45415</v>
      </c>
      <c r="B588">
        <v>182.072509765625</v>
      </c>
      <c r="C588">
        <v>402.1781005859375</v>
      </c>
      <c r="D588">
        <v>88.748664855957031</v>
      </c>
      <c r="F588">
        <f t="shared" si="70"/>
        <v>5.9816181822590409E-2</v>
      </c>
      <c r="G588">
        <f t="shared" si="71"/>
        <v>2.216967931729652E-2</v>
      </c>
      <c r="H588">
        <f t="shared" si="72"/>
        <v>3.4631830947632114E-2</v>
      </c>
    </row>
    <row r="589" spans="1:8" x14ac:dyDescent="0.3">
      <c r="A589" s="2">
        <v>45418</v>
      </c>
      <c r="B589">
        <v>180.4144287109375</v>
      </c>
      <c r="C589">
        <v>408.9822998046875</v>
      </c>
      <c r="D589">
        <v>92.09814453125</v>
      </c>
      <c r="F589">
        <f t="shared" si="70"/>
        <v>-9.106707304808892E-3</v>
      </c>
      <c r="G589">
        <f t="shared" si="71"/>
        <v>1.6918373250151886E-2</v>
      </c>
      <c r="H589">
        <f t="shared" si="72"/>
        <v>3.7741183833349234E-2</v>
      </c>
    </row>
    <row r="590" spans="1:8" x14ac:dyDescent="0.3">
      <c r="A590" s="2">
        <v>45419</v>
      </c>
      <c r="B590">
        <v>181.0994873046875</v>
      </c>
      <c r="C590">
        <v>404.82855224609381</v>
      </c>
      <c r="D590">
        <v>90.512863159179688</v>
      </c>
      <c r="F590">
        <f t="shared" si="70"/>
        <v>3.7971386138277996E-3</v>
      </c>
      <c r="G590">
        <f t="shared" si="71"/>
        <v>-1.0156301533287282E-2</v>
      </c>
      <c r="H590">
        <f t="shared" si="72"/>
        <v>-1.7212956679408586E-2</v>
      </c>
    </row>
    <row r="591" spans="1:8" x14ac:dyDescent="0.3">
      <c r="A591" s="2">
        <v>45420</v>
      </c>
      <c r="B591">
        <v>181.4371032714844</v>
      </c>
      <c r="C591">
        <v>406.01535034179688</v>
      </c>
      <c r="D591">
        <v>90.370933532714844</v>
      </c>
      <c r="F591">
        <f t="shared" si="70"/>
        <v>1.864256888971072E-3</v>
      </c>
      <c r="G591">
        <f t="shared" si="71"/>
        <v>2.9316066989801826E-3</v>
      </c>
      <c r="H591">
        <f t="shared" si="72"/>
        <v>-1.5680602901185781E-3</v>
      </c>
    </row>
    <row r="592" spans="1:8" x14ac:dyDescent="0.3">
      <c r="A592" s="2">
        <v>45421</v>
      </c>
      <c r="B592">
        <v>183.2540588378906</v>
      </c>
      <c r="C592">
        <v>407.77572631835938</v>
      </c>
      <c r="D592">
        <v>88.706687927246094</v>
      </c>
      <c r="F592">
        <f t="shared" si="70"/>
        <v>1.001424479141666E-2</v>
      </c>
      <c r="G592">
        <f t="shared" si="71"/>
        <v>4.3357374914041458E-3</v>
      </c>
      <c r="H592">
        <f t="shared" si="72"/>
        <v>-1.8415717758036521E-2</v>
      </c>
    </row>
    <row r="593" spans="1:8" x14ac:dyDescent="0.3">
      <c r="A593" s="2">
        <v>45422</v>
      </c>
      <c r="B593">
        <v>181.99137878417969</v>
      </c>
      <c r="C593">
        <v>410.16903686523438</v>
      </c>
      <c r="D593">
        <v>89.837173461914063</v>
      </c>
      <c r="F593">
        <f t="shared" si="70"/>
        <v>-6.8903251677928656E-3</v>
      </c>
      <c r="G593">
        <f t="shared" si="71"/>
        <v>5.869183456512328E-3</v>
      </c>
      <c r="H593">
        <f t="shared" si="72"/>
        <v>1.2744084590275317E-2</v>
      </c>
    </row>
    <row r="594" spans="1:8" x14ac:dyDescent="0.3">
      <c r="A594" s="2">
        <v>45425</v>
      </c>
      <c r="B594">
        <v>185.20269775390619</v>
      </c>
      <c r="C594">
        <v>409.1602783203125</v>
      </c>
      <c r="D594">
        <v>90.357940673828125</v>
      </c>
      <c r="F594">
        <f t="shared" si="70"/>
        <v>1.7645445576489394E-2</v>
      </c>
      <c r="G594">
        <f t="shared" si="71"/>
        <v>-2.4593727323530823E-3</v>
      </c>
      <c r="H594">
        <f t="shared" si="72"/>
        <v>5.7967898125694806E-3</v>
      </c>
    </row>
    <row r="595" spans="1:8" x14ac:dyDescent="0.3">
      <c r="A595" s="2">
        <v>45426</v>
      </c>
      <c r="B595">
        <v>186.34602355957031</v>
      </c>
      <c r="C595">
        <v>411.96902465820313</v>
      </c>
      <c r="D595">
        <v>91.314506530761719</v>
      </c>
      <c r="F595">
        <f t="shared" si="70"/>
        <v>6.1733755476032215E-3</v>
      </c>
      <c r="G595">
        <f t="shared" si="71"/>
        <v>6.8646603463589084E-3</v>
      </c>
      <c r="H595">
        <f t="shared" si="72"/>
        <v>1.0586406128782588E-2</v>
      </c>
    </row>
    <row r="596" spans="1:8" x14ac:dyDescent="0.3">
      <c r="A596" s="2">
        <v>45427</v>
      </c>
      <c r="B596">
        <v>188.622802734375</v>
      </c>
      <c r="C596">
        <v>419.171875</v>
      </c>
      <c r="D596">
        <v>94.587013244628906</v>
      </c>
      <c r="F596">
        <f t="shared" si="70"/>
        <v>1.2218018561994448E-2</v>
      </c>
      <c r="G596">
        <f t="shared" si="71"/>
        <v>1.7483960955008371E-2</v>
      </c>
      <c r="H596">
        <f t="shared" si="72"/>
        <v>3.5837752819315227E-2</v>
      </c>
    </row>
    <row r="597" spans="1:8" x14ac:dyDescent="0.3">
      <c r="A597" s="2">
        <v>45428</v>
      </c>
      <c r="B597">
        <v>188.7420959472656</v>
      </c>
      <c r="C597">
        <v>417.10116577148438</v>
      </c>
      <c r="D597">
        <v>94.316131591796875</v>
      </c>
      <c r="F597">
        <f t="shared" si="70"/>
        <v>6.3244322086863924E-4</v>
      </c>
      <c r="G597">
        <f t="shared" si="71"/>
        <v>-4.9400003960562433E-3</v>
      </c>
      <c r="H597">
        <f t="shared" si="72"/>
        <v>-2.8638355683295869E-3</v>
      </c>
    </row>
    <row r="598" spans="1:8" x14ac:dyDescent="0.3">
      <c r="A598" s="2">
        <v>45429</v>
      </c>
      <c r="B598">
        <v>188.77192687988281</v>
      </c>
      <c r="C598">
        <v>416.32833862304688</v>
      </c>
      <c r="D598">
        <v>92.436988830566406</v>
      </c>
      <c r="F598">
        <f t="shared" si="70"/>
        <v>1.5805129463841716E-4</v>
      </c>
      <c r="G598">
        <f t="shared" si="71"/>
        <v>-1.8528530051169501E-3</v>
      </c>
      <c r="H598">
        <f t="shared" si="72"/>
        <v>-1.992387441592125E-2</v>
      </c>
    </row>
    <row r="599" spans="1:8" x14ac:dyDescent="0.3">
      <c r="A599" s="2">
        <v>45432</v>
      </c>
      <c r="B599">
        <v>189.9351501464844</v>
      </c>
      <c r="C599">
        <v>421.4110107421875</v>
      </c>
      <c r="D599">
        <v>94.736946105957031</v>
      </c>
      <c r="F599">
        <f t="shared" si="70"/>
        <v>6.1620564340678641E-3</v>
      </c>
      <c r="G599">
        <f t="shared" si="71"/>
        <v>1.2208326091735389E-2</v>
      </c>
      <c r="H599">
        <f t="shared" si="72"/>
        <v>2.4881352199890072E-2</v>
      </c>
    </row>
    <row r="600" spans="1:8" x14ac:dyDescent="0.3">
      <c r="A600" s="2">
        <v>45433</v>
      </c>
      <c r="B600">
        <v>191.23759460449219</v>
      </c>
      <c r="C600">
        <v>425.0767822265625</v>
      </c>
      <c r="D600">
        <v>95.342674255371094</v>
      </c>
      <c r="F600">
        <f t="shared" si="70"/>
        <v>6.8573113349650328E-3</v>
      </c>
      <c r="G600">
        <f t="shared" si="71"/>
        <v>8.6988032845152219E-3</v>
      </c>
      <c r="H600">
        <f t="shared" si="72"/>
        <v>6.3937901136965625E-3</v>
      </c>
    </row>
    <row r="601" spans="1:8" x14ac:dyDescent="0.3">
      <c r="A601" s="2">
        <v>45434</v>
      </c>
      <c r="B601">
        <v>189.79595947265619</v>
      </c>
      <c r="C601">
        <v>426.54315185546881</v>
      </c>
      <c r="D601">
        <v>94.906867980957031</v>
      </c>
      <c r="F601">
        <f t="shared" si="70"/>
        <v>-7.5384504538320574E-3</v>
      </c>
      <c r="G601">
        <f t="shared" si="71"/>
        <v>3.4496582505056939E-3</v>
      </c>
      <c r="H601">
        <f t="shared" si="72"/>
        <v>-4.5709466177419333E-3</v>
      </c>
    </row>
    <row r="602" spans="1:8" x14ac:dyDescent="0.3">
      <c r="A602" s="2">
        <v>45435</v>
      </c>
      <c r="B602">
        <v>185.7992248535156</v>
      </c>
      <c r="C602">
        <v>423.0556640625</v>
      </c>
      <c r="D602">
        <v>103.75184631347661</v>
      </c>
      <c r="F602">
        <f t="shared" si="70"/>
        <v>-2.1058059561675835E-2</v>
      </c>
      <c r="G602">
        <f t="shared" si="71"/>
        <v>-8.1761664155154401E-3</v>
      </c>
      <c r="H602">
        <f t="shared" si="72"/>
        <v>9.3196398961288063E-2</v>
      </c>
    </row>
    <row r="603" spans="1:8" x14ac:dyDescent="0.3">
      <c r="A603" s="2">
        <v>45436</v>
      </c>
      <c r="B603">
        <v>188.88128662109381</v>
      </c>
      <c r="C603">
        <v>426.18643188476563</v>
      </c>
      <c r="D603">
        <v>106.42063140869141</v>
      </c>
      <c r="F603">
        <f t="shared" si="70"/>
        <v>1.6588130386486322E-2</v>
      </c>
      <c r="G603">
        <f t="shared" si="71"/>
        <v>7.4003685288164256E-3</v>
      </c>
      <c r="H603">
        <f t="shared" si="72"/>
        <v>2.5722772076280043E-2</v>
      </c>
    </row>
    <row r="604" spans="1:8" x14ac:dyDescent="0.3">
      <c r="A604" s="2">
        <v>45440</v>
      </c>
      <c r="B604">
        <v>188.8912353515625</v>
      </c>
      <c r="C604">
        <v>426.34503173828119</v>
      </c>
      <c r="D604">
        <v>113.84925842285161</v>
      </c>
      <c r="F604">
        <f t="shared" si="70"/>
        <v>5.2671869440690244E-5</v>
      </c>
      <c r="G604">
        <f t="shared" si="71"/>
        <v>3.7213726587714824E-4</v>
      </c>
      <c r="H604">
        <f t="shared" si="72"/>
        <v>6.9804387700273418E-2</v>
      </c>
    </row>
    <row r="605" spans="1:8" x14ac:dyDescent="0.3">
      <c r="A605" s="2">
        <v>45441</v>
      </c>
      <c r="B605">
        <v>189.18949890136719</v>
      </c>
      <c r="C605">
        <v>425.20562744140619</v>
      </c>
      <c r="D605">
        <v>114.7728271484375</v>
      </c>
      <c r="F605">
        <f t="shared" si="70"/>
        <v>1.5790227071657004E-3</v>
      </c>
      <c r="G605">
        <f t="shared" si="71"/>
        <v>-2.6724934315042193E-3</v>
      </c>
      <c r="H605">
        <f t="shared" si="72"/>
        <v>8.1122067756966842E-3</v>
      </c>
    </row>
    <row r="606" spans="1:8" x14ac:dyDescent="0.3">
      <c r="A606" s="2">
        <v>45442</v>
      </c>
      <c r="B606">
        <v>190.18370056152341</v>
      </c>
      <c r="C606">
        <v>410.83956909179688</v>
      </c>
      <c r="D606">
        <v>110.4497985839844</v>
      </c>
      <c r="F606">
        <f t="shared" si="70"/>
        <v>5.2550573151766145E-3</v>
      </c>
      <c r="G606">
        <f t="shared" si="71"/>
        <v>-3.3786143509093036E-2</v>
      </c>
      <c r="H606">
        <f t="shared" si="72"/>
        <v>-3.7665958675584865E-2</v>
      </c>
    </row>
    <row r="607" spans="1:8" x14ac:dyDescent="0.3">
      <c r="A607" s="2">
        <v>45443</v>
      </c>
      <c r="B607">
        <v>191.1381530761719</v>
      </c>
      <c r="C607">
        <v>411.29531860351563</v>
      </c>
      <c r="D607">
        <v>109.5831985473633</v>
      </c>
      <c r="F607">
        <f t="shared" si="70"/>
        <v>5.0185820963124517E-3</v>
      </c>
      <c r="G607">
        <f t="shared" si="71"/>
        <v>1.1093126027910127E-3</v>
      </c>
      <c r="H607">
        <f t="shared" si="72"/>
        <v>-7.8460988406615639E-3</v>
      </c>
    </row>
    <row r="608" spans="1:8" x14ac:dyDescent="0.3">
      <c r="A608" s="2">
        <v>45446</v>
      </c>
      <c r="B608">
        <v>192.9078674316406</v>
      </c>
      <c r="C608">
        <v>409.70013427734381</v>
      </c>
      <c r="D608">
        <v>114.9477615356445</v>
      </c>
      <c r="F608">
        <f t="shared" si="70"/>
        <v>9.2588231443433422E-3</v>
      </c>
      <c r="G608">
        <f t="shared" si="71"/>
        <v>-3.8784402691185438E-3</v>
      </c>
      <c r="H608">
        <f t="shared" si="72"/>
        <v>4.8954247178344401E-2</v>
      </c>
    </row>
    <row r="609" spans="1:8" x14ac:dyDescent="0.3">
      <c r="A609" s="2">
        <v>45447</v>
      </c>
      <c r="B609">
        <v>193.22602844238281</v>
      </c>
      <c r="C609">
        <v>412.22662353515619</v>
      </c>
      <c r="D609">
        <v>116.3841094970703</v>
      </c>
      <c r="F609">
        <f t="shared" si="70"/>
        <v>1.649289969238632E-3</v>
      </c>
      <c r="G609">
        <f t="shared" si="71"/>
        <v>6.1666791060950299E-3</v>
      </c>
      <c r="H609">
        <f t="shared" si="72"/>
        <v>1.2495658395056175E-2</v>
      </c>
    </row>
    <row r="610" spans="1:8" x14ac:dyDescent="0.3">
      <c r="A610" s="2">
        <v>45448</v>
      </c>
      <c r="B610">
        <v>194.73722839355469</v>
      </c>
      <c r="C610">
        <v>420.09329223632813</v>
      </c>
      <c r="D610">
        <v>122.38438415527339</v>
      </c>
      <c r="F610">
        <f t="shared" si="70"/>
        <v>7.820892264638557E-3</v>
      </c>
      <c r="G610">
        <f t="shared" si="71"/>
        <v>1.9083359133161393E-2</v>
      </c>
      <c r="H610">
        <f t="shared" si="72"/>
        <v>5.1555789567253152E-2</v>
      </c>
    </row>
    <row r="611" spans="1:8" x14ac:dyDescent="0.3">
      <c r="A611" s="2">
        <v>45449</v>
      </c>
      <c r="B611">
        <v>193.35527038574219</v>
      </c>
      <c r="C611">
        <v>420.59854125976563</v>
      </c>
      <c r="D611">
        <v>120.9430389404297</v>
      </c>
      <c r="F611">
        <f t="shared" si="70"/>
        <v>-7.0965270442261419E-3</v>
      </c>
      <c r="G611">
        <f t="shared" si="71"/>
        <v>1.202706714853452E-3</v>
      </c>
      <c r="H611">
        <f t="shared" si="72"/>
        <v>-1.1777198739791883E-2</v>
      </c>
    </row>
    <row r="612" spans="1:8" x14ac:dyDescent="0.3">
      <c r="A612" s="2">
        <v>45450</v>
      </c>
      <c r="B612">
        <v>195.75132751464841</v>
      </c>
      <c r="C612">
        <v>419.93475341796881</v>
      </c>
      <c r="D612">
        <v>120.8330917358398</v>
      </c>
      <c r="F612">
        <f t="shared" si="70"/>
        <v>1.2391992854014822E-2</v>
      </c>
      <c r="G612">
        <f t="shared" si="71"/>
        <v>-1.5781981549642943E-3</v>
      </c>
      <c r="H612">
        <f t="shared" si="72"/>
        <v>-9.0908253631738489E-4</v>
      </c>
    </row>
    <row r="613" spans="1:8" x14ac:dyDescent="0.3">
      <c r="A613" s="2">
        <v>45453</v>
      </c>
      <c r="B613">
        <v>192.0031433105469</v>
      </c>
      <c r="C613">
        <v>423.91763305664063</v>
      </c>
      <c r="D613">
        <v>121.7346725463867</v>
      </c>
      <c r="F613">
        <f t="shared" si="70"/>
        <v>-1.9147682172530933E-2</v>
      </c>
      <c r="G613">
        <f t="shared" si="71"/>
        <v>9.4845201695121784E-3</v>
      </c>
      <c r="H613">
        <f t="shared" si="72"/>
        <v>7.4613733505877189E-3</v>
      </c>
    </row>
    <row r="614" spans="1:8" x14ac:dyDescent="0.3">
      <c r="A614" s="2">
        <v>45454</v>
      </c>
      <c r="B614">
        <v>205.95198059082031</v>
      </c>
      <c r="C614">
        <v>428.68319702148438</v>
      </c>
      <c r="D614">
        <v>120.8649978637695</v>
      </c>
      <c r="F614">
        <f t="shared" si="70"/>
        <v>7.2649004801512485E-2</v>
      </c>
      <c r="G614">
        <f t="shared" si="71"/>
        <v>1.1241721488398193E-2</v>
      </c>
      <c r="H614">
        <f t="shared" si="72"/>
        <v>-7.1440179237827195E-3</v>
      </c>
    </row>
    <row r="615" spans="1:8" x14ac:dyDescent="0.3">
      <c r="A615" s="2">
        <v>45455</v>
      </c>
      <c r="B615">
        <v>211.83775329589841</v>
      </c>
      <c r="C615">
        <v>436.98577880859381</v>
      </c>
      <c r="D615">
        <v>125.1534042358398</v>
      </c>
      <c r="F615">
        <f t="shared" si="70"/>
        <v>2.8578373891784858E-2</v>
      </c>
      <c r="G615">
        <f t="shared" si="71"/>
        <v>1.9367639890707666E-2</v>
      </c>
      <c r="H615">
        <f t="shared" si="72"/>
        <v>3.5480961799245536E-2</v>
      </c>
    </row>
    <row r="616" spans="1:8" x14ac:dyDescent="0.3">
      <c r="A616" s="2">
        <v>45456</v>
      </c>
      <c r="B616">
        <v>213.00099182128909</v>
      </c>
      <c r="C616">
        <v>437.5009765625</v>
      </c>
      <c r="D616">
        <v>129.56175231933591</v>
      </c>
      <c r="F616">
        <f t="shared" si="70"/>
        <v>5.4911766542664608E-3</v>
      </c>
      <c r="G616">
        <f t="shared" si="71"/>
        <v>1.1789805959150357E-3</v>
      </c>
      <c r="H616">
        <f t="shared" si="72"/>
        <v>3.5223557125054317E-2</v>
      </c>
    </row>
    <row r="617" spans="1:8" x14ac:dyDescent="0.3">
      <c r="A617" s="2">
        <v>45457</v>
      </c>
      <c r="B617">
        <v>211.26112365722659</v>
      </c>
      <c r="C617">
        <v>438.48184204101563</v>
      </c>
      <c r="D617">
        <v>131.8309326171875</v>
      </c>
      <c r="F617">
        <f t="shared" si="70"/>
        <v>-8.1683571009953937E-3</v>
      </c>
      <c r="G617">
        <f t="shared" si="71"/>
        <v>2.2419732322025432E-3</v>
      </c>
      <c r="H617">
        <f t="shared" si="72"/>
        <v>1.7514276067049916E-2</v>
      </c>
    </row>
    <row r="618" spans="1:8" x14ac:dyDescent="0.3">
      <c r="A618" s="2">
        <v>45460</v>
      </c>
      <c r="B618">
        <v>215.41694641113281</v>
      </c>
      <c r="C618">
        <v>444.228271484375</v>
      </c>
      <c r="D618">
        <v>130.93125915527341</v>
      </c>
      <c r="F618">
        <f t="shared" si="70"/>
        <v>1.9671497916716074E-2</v>
      </c>
      <c r="G618">
        <f t="shared" si="71"/>
        <v>1.3105284854239896E-2</v>
      </c>
      <c r="H618">
        <f t="shared" si="72"/>
        <v>-6.8244488911155532E-3</v>
      </c>
    </row>
    <row r="619" spans="1:8" x14ac:dyDescent="0.3">
      <c r="A619" s="2">
        <v>45461</v>
      </c>
      <c r="B619">
        <v>213.05070495605469</v>
      </c>
      <c r="C619">
        <v>442.21701049804688</v>
      </c>
      <c r="D619">
        <v>135.529541015625</v>
      </c>
      <c r="F619">
        <f t="shared" si="70"/>
        <v>-1.0984472180577853E-2</v>
      </c>
      <c r="G619">
        <f t="shared" si="71"/>
        <v>-4.5275393653076978E-3</v>
      </c>
      <c r="H619">
        <f t="shared" si="72"/>
        <v>3.5119816994186426E-2</v>
      </c>
    </row>
    <row r="620" spans="1:8" x14ac:dyDescent="0.3">
      <c r="A620" s="2">
        <v>45463</v>
      </c>
      <c r="B620">
        <v>208.46736145019531</v>
      </c>
      <c r="C620">
        <v>441.58291625976563</v>
      </c>
      <c r="D620">
        <v>130.73133850097659</v>
      </c>
      <c r="F620">
        <f t="shared" si="70"/>
        <v>-2.1512923446109999E-2</v>
      </c>
      <c r="G620">
        <f t="shared" si="71"/>
        <v>-1.4338983422801377E-3</v>
      </c>
      <c r="H620">
        <f t="shared" si="72"/>
        <v>-3.5403370207645168E-2</v>
      </c>
    </row>
    <row r="621" spans="1:8" x14ac:dyDescent="0.3">
      <c r="A621" s="2">
        <v>45464</v>
      </c>
      <c r="B621">
        <v>206.2900390625</v>
      </c>
      <c r="C621">
        <v>445.62521362304688</v>
      </c>
      <c r="D621">
        <v>126.5228958129883</v>
      </c>
      <c r="F621">
        <f t="shared" si="70"/>
        <v>-1.0444428195132582E-2</v>
      </c>
      <c r="G621">
        <f t="shared" si="71"/>
        <v>9.1541072229870402E-3</v>
      </c>
      <c r="H621">
        <f t="shared" si="72"/>
        <v>-3.2191536751969063E-2</v>
      </c>
    </row>
    <row r="622" spans="1:8" x14ac:dyDescent="0.3">
      <c r="A622" s="2">
        <v>45467</v>
      </c>
      <c r="B622">
        <v>206.93626403808591</v>
      </c>
      <c r="C622">
        <v>443.53475952148438</v>
      </c>
      <c r="D622">
        <v>118.066047668457</v>
      </c>
      <c r="F622">
        <f t="shared" si="70"/>
        <v>3.1326038742478524E-3</v>
      </c>
      <c r="G622">
        <f t="shared" si="71"/>
        <v>-4.6910588486827054E-3</v>
      </c>
      <c r="H622">
        <f t="shared" si="72"/>
        <v>-6.6840456742558563E-2</v>
      </c>
    </row>
    <row r="623" spans="1:8" x14ac:dyDescent="0.3">
      <c r="A623" s="2">
        <v>45468</v>
      </c>
      <c r="B623">
        <v>207.86091613769531</v>
      </c>
      <c r="C623">
        <v>446.784423828125</v>
      </c>
      <c r="D623">
        <v>126.0430603027344</v>
      </c>
      <c r="F623">
        <f t="shared" si="70"/>
        <v>4.4682941576601465E-3</v>
      </c>
      <c r="G623">
        <f t="shared" si="71"/>
        <v>7.3267409980370957E-3</v>
      </c>
      <c r="H623">
        <f t="shared" si="72"/>
        <v>6.7563984666258792E-2</v>
      </c>
    </row>
    <row r="624" spans="1:8" x14ac:dyDescent="0.3">
      <c r="A624" s="2">
        <v>45469</v>
      </c>
      <c r="B624">
        <v>212.01670837402341</v>
      </c>
      <c r="C624">
        <v>447.98324584960938</v>
      </c>
      <c r="D624">
        <v>126.35296630859381</v>
      </c>
      <c r="F624">
        <f t="shared" si="70"/>
        <v>1.9993139227651335E-2</v>
      </c>
      <c r="G624">
        <f t="shared" si="71"/>
        <v>2.6832225063100346E-3</v>
      </c>
      <c r="H624">
        <f t="shared" si="72"/>
        <v>2.4587312075339263E-3</v>
      </c>
    </row>
    <row r="625" spans="1:8" x14ac:dyDescent="0.3">
      <c r="A625" s="2">
        <v>45470</v>
      </c>
      <c r="B625">
        <v>212.86180114746091</v>
      </c>
      <c r="C625">
        <v>448.6668701171875</v>
      </c>
      <c r="D625">
        <v>123.9438552856445</v>
      </c>
      <c r="F625">
        <f t="shared" si="70"/>
        <v>3.9859725203668095E-3</v>
      </c>
      <c r="G625">
        <f t="shared" si="71"/>
        <v>1.5260040948219533E-3</v>
      </c>
      <c r="H625">
        <f t="shared" si="72"/>
        <v>-1.9066517338939937E-2</v>
      </c>
    </row>
    <row r="626" spans="1:8" x14ac:dyDescent="0.3">
      <c r="A626" s="2">
        <v>45471</v>
      </c>
      <c r="B626">
        <v>209.40191650390619</v>
      </c>
      <c r="C626">
        <v>442.82135009765619</v>
      </c>
      <c r="D626">
        <v>123.494026184082</v>
      </c>
      <c r="F626">
        <f t="shared" si="70"/>
        <v>-1.6254135898990496E-2</v>
      </c>
      <c r="G626">
        <f t="shared" si="71"/>
        <v>-1.3028641981086109E-2</v>
      </c>
      <c r="H626">
        <f t="shared" si="72"/>
        <v>-3.6292973179332666E-3</v>
      </c>
    </row>
    <row r="627" spans="1:8" x14ac:dyDescent="0.3">
      <c r="A627" s="2">
        <v>45474</v>
      </c>
      <c r="B627">
        <v>215.49647521972659</v>
      </c>
      <c r="C627">
        <v>452.51104736328119</v>
      </c>
      <c r="D627">
        <v>124.2537384033203</v>
      </c>
      <c r="F627">
        <f t="shared" si="70"/>
        <v>2.9104598551784155E-2</v>
      </c>
      <c r="G627">
        <f t="shared" si="71"/>
        <v>2.1881730100610897E-2</v>
      </c>
      <c r="H627">
        <f t="shared" si="72"/>
        <v>6.1518135144922326E-3</v>
      </c>
    </row>
    <row r="628" spans="1:8" x14ac:dyDescent="0.3">
      <c r="A628" s="2">
        <v>45475</v>
      </c>
      <c r="B628">
        <v>218.99610900878909</v>
      </c>
      <c r="C628">
        <v>455.0374755859375</v>
      </c>
      <c r="D628">
        <v>122.6243438720703</v>
      </c>
      <c r="F628">
        <f t="shared" si="70"/>
        <v>1.6239865573180134E-2</v>
      </c>
      <c r="G628">
        <f t="shared" si="71"/>
        <v>5.5831304835041173E-3</v>
      </c>
      <c r="H628">
        <f t="shared" si="72"/>
        <v>-1.3113444731627122E-2</v>
      </c>
    </row>
    <row r="629" spans="1:8" x14ac:dyDescent="0.3">
      <c r="A629" s="2">
        <v>45476</v>
      </c>
      <c r="B629">
        <v>220.26872253417969</v>
      </c>
      <c r="C629">
        <v>456.513671875</v>
      </c>
      <c r="D629">
        <v>128.23225402832031</v>
      </c>
      <c r="F629">
        <f t="shared" si="70"/>
        <v>5.8111239106057866E-3</v>
      </c>
      <c r="G629">
        <f t="shared" si="71"/>
        <v>3.2441202500115285E-3</v>
      </c>
      <c r="H629">
        <f t="shared" si="72"/>
        <v>4.5732437615328303E-2</v>
      </c>
    </row>
    <row r="630" spans="1:8" x14ac:dyDescent="0.3">
      <c r="A630" s="2">
        <v>45478</v>
      </c>
      <c r="B630">
        <v>225.0310363769531</v>
      </c>
      <c r="C630">
        <v>463.240966796875</v>
      </c>
      <c r="D630">
        <v>125.7831726074219</v>
      </c>
      <c r="F630">
        <f t="shared" si="70"/>
        <v>2.1620472430144533E-2</v>
      </c>
      <c r="G630">
        <f t="shared" si="71"/>
        <v>1.4736239758701197E-2</v>
      </c>
      <c r="H630">
        <f t="shared" si="72"/>
        <v>-1.9098794133007524E-2</v>
      </c>
    </row>
    <row r="631" spans="1:8" x14ac:dyDescent="0.3">
      <c r="A631" s="2">
        <v>45481</v>
      </c>
      <c r="B631">
        <v>226.5024719238281</v>
      </c>
      <c r="C631">
        <v>461.93319702148438</v>
      </c>
      <c r="D631">
        <v>128.15228271484381</v>
      </c>
      <c r="F631">
        <f t="shared" si="70"/>
        <v>6.5388115815729897E-3</v>
      </c>
      <c r="G631">
        <f t="shared" si="71"/>
        <v>-2.8230874838927056E-3</v>
      </c>
      <c r="H631">
        <f t="shared" si="72"/>
        <v>1.8834873205305858E-2</v>
      </c>
    </row>
    <row r="632" spans="1:8" x14ac:dyDescent="0.3">
      <c r="A632" s="2">
        <v>45482</v>
      </c>
      <c r="B632">
        <v>227.35748291015619</v>
      </c>
      <c r="C632">
        <v>455.29507446289063</v>
      </c>
      <c r="D632">
        <v>131.33111572265619</v>
      </c>
      <c r="F632">
        <f t="shared" si="70"/>
        <v>3.7748417448426608E-3</v>
      </c>
      <c r="G632">
        <f t="shared" si="71"/>
        <v>-1.437030852382104E-2</v>
      </c>
      <c r="H632">
        <f t="shared" si="72"/>
        <v>2.4805122003840774E-2</v>
      </c>
    </row>
    <row r="633" spans="1:8" x14ac:dyDescent="0.3">
      <c r="A633" s="2">
        <v>45483</v>
      </c>
      <c r="B633">
        <v>231.63261413574219</v>
      </c>
      <c r="C633">
        <v>461.94305419921881</v>
      </c>
      <c r="D633">
        <v>134.85980224609381</v>
      </c>
      <c r="F633">
        <f t="shared" si="70"/>
        <v>1.8803565076744633E-2</v>
      </c>
      <c r="G633">
        <f t="shared" si="71"/>
        <v>1.4601475195335167E-2</v>
      </c>
      <c r="H633">
        <f t="shared" si="72"/>
        <v>2.6868625184677919E-2</v>
      </c>
    </row>
    <row r="634" spans="1:8" x14ac:dyDescent="0.3">
      <c r="A634" s="2">
        <v>45484</v>
      </c>
      <c r="B634">
        <v>226.25389099121091</v>
      </c>
      <c r="C634">
        <v>450.49981689453119</v>
      </c>
      <c r="D634">
        <v>127.35260009765619</v>
      </c>
      <c r="F634">
        <f t="shared" si="70"/>
        <v>-2.3220923204619326E-2</v>
      </c>
      <c r="G634">
        <f t="shared" si="71"/>
        <v>-2.4771965290233733E-2</v>
      </c>
      <c r="H634">
        <f t="shared" si="72"/>
        <v>-5.5666714791249516E-2</v>
      </c>
    </row>
    <row r="635" spans="1:8" x14ac:dyDescent="0.3">
      <c r="A635" s="2">
        <v>45485</v>
      </c>
      <c r="B635">
        <v>229.20672607421881</v>
      </c>
      <c r="C635">
        <v>449.36038208007813</v>
      </c>
      <c r="D635">
        <v>129.19190979003909</v>
      </c>
      <c r="F635">
        <f t="shared" si="70"/>
        <v>1.3050980339262441E-2</v>
      </c>
      <c r="G635">
        <f t="shared" si="71"/>
        <v>-2.5292680967278214E-3</v>
      </c>
      <c r="H635">
        <f t="shared" si="72"/>
        <v>1.4442655202740129E-2</v>
      </c>
    </row>
    <row r="636" spans="1:8" x14ac:dyDescent="0.3">
      <c r="A636" s="2">
        <v>45488</v>
      </c>
      <c r="B636">
        <v>233.0444030761719</v>
      </c>
      <c r="C636">
        <v>449.7666015625</v>
      </c>
      <c r="D636">
        <v>128.39219665527341</v>
      </c>
      <c r="F636">
        <f t="shared" si="70"/>
        <v>1.6743300110269921E-2</v>
      </c>
      <c r="G636">
        <f t="shared" si="71"/>
        <v>9.03994874985381E-4</v>
      </c>
      <c r="H636">
        <f t="shared" si="72"/>
        <v>-6.1901177563313814E-3</v>
      </c>
    </row>
    <row r="637" spans="1:8" x14ac:dyDescent="0.3">
      <c r="A637" s="2">
        <v>45489</v>
      </c>
      <c r="B637">
        <v>233.4620056152344</v>
      </c>
      <c r="C637">
        <v>445.36761474609381</v>
      </c>
      <c r="D637">
        <v>126.31296539306641</v>
      </c>
      <c r="F637">
        <f t="shared" si="70"/>
        <v>1.7919440825446831E-3</v>
      </c>
      <c r="G637">
        <f t="shared" si="71"/>
        <v>-9.7805990954508149E-3</v>
      </c>
      <c r="H637">
        <f t="shared" si="72"/>
        <v>-1.6194374084817942E-2</v>
      </c>
    </row>
    <row r="638" spans="1:8" x14ac:dyDescent="0.3">
      <c r="A638" s="2">
        <v>45490</v>
      </c>
      <c r="B638">
        <v>227.55633544921881</v>
      </c>
      <c r="C638">
        <v>439.42303466796881</v>
      </c>
      <c r="D638">
        <v>117.9460830688477</v>
      </c>
      <c r="F638">
        <f t="shared" si="70"/>
        <v>-2.5296065415237878E-2</v>
      </c>
      <c r="G638">
        <f t="shared" si="71"/>
        <v>-1.3347580473524134E-2</v>
      </c>
      <c r="H638">
        <f t="shared" si="72"/>
        <v>-6.6239299332275681E-2</v>
      </c>
    </row>
    <row r="639" spans="1:8" x14ac:dyDescent="0.3">
      <c r="A639" s="2">
        <v>45491</v>
      </c>
      <c r="B639">
        <v>222.8835144042969</v>
      </c>
      <c r="C639">
        <v>436.3021240234375</v>
      </c>
      <c r="D639">
        <v>121.0449295043945</v>
      </c>
      <c r="F639">
        <f t="shared" si="70"/>
        <v>-2.0534787729365123E-2</v>
      </c>
      <c r="G639">
        <f t="shared" si="71"/>
        <v>-7.1022918652625666E-3</v>
      </c>
      <c r="H639">
        <f t="shared" si="72"/>
        <v>2.6273415402340516E-2</v>
      </c>
    </row>
    <row r="640" spans="1:8" x14ac:dyDescent="0.3">
      <c r="A640" s="2">
        <v>45492</v>
      </c>
      <c r="B640">
        <v>223.01274108886719</v>
      </c>
      <c r="C640">
        <v>433.072265625</v>
      </c>
      <c r="D640">
        <v>117.8861083984375</v>
      </c>
      <c r="F640">
        <f t="shared" si="70"/>
        <v>5.7979471884972433E-4</v>
      </c>
      <c r="G640">
        <f t="shared" si="71"/>
        <v>-7.4028023715603242E-3</v>
      </c>
      <c r="H640">
        <f t="shared" si="72"/>
        <v>-2.6096269533060656E-2</v>
      </c>
    </row>
    <row r="641" spans="1:8" x14ac:dyDescent="0.3">
      <c r="A641" s="2">
        <v>45495</v>
      </c>
      <c r="B641">
        <v>222.66477966308591</v>
      </c>
      <c r="C641">
        <v>438.84841918945313</v>
      </c>
      <c r="D641">
        <v>123.494026184082</v>
      </c>
      <c r="F641">
        <f t="shared" si="70"/>
        <v>-1.5602759917767717E-3</v>
      </c>
      <c r="G641">
        <f t="shared" si="71"/>
        <v>1.333762058421617E-2</v>
      </c>
      <c r="H641">
        <f t="shared" si="72"/>
        <v>4.7570641374389711E-2</v>
      </c>
    </row>
    <row r="642" spans="1:8" x14ac:dyDescent="0.3">
      <c r="A642" s="2">
        <v>45496</v>
      </c>
      <c r="B642">
        <v>223.70869445800781</v>
      </c>
      <c r="C642">
        <v>440.74078369140619</v>
      </c>
      <c r="D642">
        <v>122.54437255859381</v>
      </c>
      <c r="F642">
        <f t="shared" si="70"/>
        <v>4.6882798280960536E-3</v>
      </c>
      <c r="G642">
        <f t="shared" si="71"/>
        <v>4.3121142043720528E-3</v>
      </c>
      <c r="H642">
        <f t="shared" si="72"/>
        <v>-7.6898750071734412E-3</v>
      </c>
    </row>
    <row r="643" spans="1:8" x14ac:dyDescent="0.3">
      <c r="A643" s="2">
        <v>45497</v>
      </c>
      <c r="B643">
        <v>217.276123046875</v>
      </c>
      <c r="C643">
        <v>424.9381103515625</v>
      </c>
      <c r="D643">
        <v>114.2074737548828</v>
      </c>
      <c r="F643">
        <f t="shared" si="70"/>
        <v>-2.8754230704878814E-2</v>
      </c>
      <c r="G643">
        <f t="shared" si="71"/>
        <v>-3.5854801562698713E-2</v>
      </c>
      <c r="H643">
        <f t="shared" si="72"/>
        <v>-6.8031673994044639E-2</v>
      </c>
    </row>
    <row r="644" spans="1:8" x14ac:dyDescent="0.3">
      <c r="A644" s="2">
        <v>45498</v>
      </c>
      <c r="B644">
        <v>216.23219299316409</v>
      </c>
      <c r="C644">
        <v>414.53509521484381</v>
      </c>
      <c r="D644">
        <v>112.2382049560547</v>
      </c>
      <c r="F644">
        <f t="shared" ref="F644:F707" si="73">B644/B643-1</f>
        <v>-4.8046239000946178E-3</v>
      </c>
      <c r="G644">
        <f t="shared" ref="G644:G707" si="74">C644/C643-1</f>
        <v>-2.4481247700075648E-2</v>
      </c>
      <c r="H644">
        <f t="shared" ref="H644:H707" si="75">D644/D643-1</f>
        <v>-1.7242906563668781E-2</v>
      </c>
    </row>
    <row r="645" spans="1:8" x14ac:dyDescent="0.3">
      <c r="A645" s="2">
        <v>45499</v>
      </c>
      <c r="B645">
        <v>216.69947814941409</v>
      </c>
      <c r="C645">
        <v>421.34161376953119</v>
      </c>
      <c r="D645">
        <v>113.0179061889648</v>
      </c>
      <c r="F645">
        <f t="shared" si="73"/>
        <v>2.1610341632374297E-3</v>
      </c>
      <c r="G645">
        <f t="shared" si="74"/>
        <v>1.6419643676151674E-2</v>
      </c>
      <c r="H645">
        <f t="shared" si="75"/>
        <v>6.9468433962871501E-3</v>
      </c>
    </row>
    <row r="646" spans="1:8" x14ac:dyDescent="0.3">
      <c r="A646" s="2">
        <v>45502</v>
      </c>
      <c r="B646">
        <v>216.97785949707031</v>
      </c>
      <c r="C646">
        <v>422.78814697265619</v>
      </c>
      <c r="D646">
        <v>111.5484619140625</v>
      </c>
      <c r="F646">
        <f t="shared" si="73"/>
        <v>1.2846424459973527E-3</v>
      </c>
      <c r="G646">
        <f t="shared" si="74"/>
        <v>3.4331600673942475E-3</v>
      </c>
      <c r="H646">
        <f t="shared" si="75"/>
        <v>-1.3001871335728055E-2</v>
      </c>
    </row>
    <row r="647" spans="1:8" x14ac:dyDescent="0.3">
      <c r="A647" s="2">
        <v>45503</v>
      </c>
      <c r="B647">
        <v>217.53462219238281</v>
      </c>
      <c r="C647">
        <v>419.01336669921881</v>
      </c>
      <c r="D647">
        <v>103.69139099121089</v>
      </c>
      <c r="F647">
        <f t="shared" si="73"/>
        <v>2.5659885142337302E-3</v>
      </c>
      <c r="G647">
        <f t="shared" si="74"/>
        <v>-8.9283020360585441E-3</v>
      </c>
      <c r="H647">
        <f t="shared" si="75"/>
        <v>-7.0436389601720717E-2</v>
      </c>
    </row>
    <row r="648" spans="1:8" x14ac:dyDescent="0.3">
      <c r="A648" s="2">
        <v>45504</v>
      </c>
      <c r="B648">
        <v>220.795654296875</v>
      </c>
      <c r="C648">
        <v>414.48556518554688</v>
      </c>
      <c r="D648">
        <v>116.9764404296875</v>
      </c>
      <c r="F648">
        <f t="shared" si="73"/>
        <v>1.4990864771899259E-2</v>
      </c>
      <c r="G648">
        <f t="shared" si="74"/>
        <v>-1.0805864140659094E-2</v>
      </c>
      <c r="H648">
        <f t="shared" si="75"/>
        <v>0.12812104564787519</v>
      </c>
    </row>
    <row r="649" spans="1:8" x14ac:dyDescent="0.3">
      <c r="A649" s="2">
        <v>45505</v>
      </c>
      <c r="B649">
        <v>217.09716796875</v>
      </c>
      <c r="C649">
        <v>413.2569580078125</v>
      </c>
      <c r="D649">
        <v>109.1693572998047</v>
      </c>
      <c r="F649">
        <f t="shared" si="73"/>
        <v>-1.6750720660254181E-2</v>
      </c>
      <c r="G649">
        <f t="shared" si="74"/>
        <v>-2.9641736188915635E-3</v>
      </c>
      <c r="H649">
        <f t="shared" si="75"/>
        <v>-6.6740645391543563E-2</v>
      </c>
    </row>
    <row r="650" spans="1:8" x14ac:dyDescent="0.3">
      <c r="A650" s="2">
        <v>45506</v>
      </c>
      <c r="B650">
        <v>218.58848571777341</v>
      </c>
      <c r="C650">
        <v>404.71661376953119</v>
      </c>
      <c r="D650">
        <v>107.2300643920898</v>
      </c>
      <c r="F650">
        <f t="shared" si="73"/>
        <v>6.8693560721071467E-3</v>
      </c>
      <c r="G650">
        <f t="shared" si="74"/>
        <v>-2.0665941789466125E-2</v>
      </c>
      <c r="H650">
        <f t="shared" si="75"/>
        <v>-1.7764077353585095E-2</v>
      </c>
    </row>
    <row r="651" spans="1:8" x14ac:dyDescent="0.3">
      <c r="A651" s="2">
        <v>45509</v>
      </c>
      <c r="B651">
        <v>208.05973815917969</v>
      </c>
      <c r="C651">
        <v>391.4998779296875</v>
      </c>
      <c r="D651">
        <v>100.41261291503911</v>
      </c>
      <c r="F651">
        <f t="shared" si="73"/>
        <v>-4.8166981549923604E-2</v>
      </c>
      <c r="G651">
        <f t="shared" si="74"/>
        <v>-3.2656766216595301E-2</v>
      </c>
      <c r="H651">
        <f t="shared" si="75"/>
        <v>-6.3577798966178878E-2</v>
      </c>
    </row>
    <row r="652" spans="1:8" x14ac:dyDescent="0.3">
      <c r="A652" s="2">
        <v>45510</v>
      </c>
      <c r="B652">
        <v>206.03153991699219</v>
      </c>
      <c r="C652">
        <v>395.91867065429688</v>
      </c>
      <c r="D652">
        <v>104.21120452880859</v>
      </c>
      <c r="F652">
        <f t="shared" si="73"/>
        <v>-9.7481533915793062E-3</v>
      </c>
      <c r="G652">
        <f t="shared" si="74"/>
        <v>1.1286830402033932E-2</v>
      </c>
      <c r="H652">
        <f t="shared" si="75"/>
        <v>3.7829825392389216E-2</v>
      </c>
    </row>
    <row r="653" spans="1:8" x14ac:dyDescent="0.3">
      <c r="A653" s="2">
        <v>45511</v>
      </c>
      <c r="B653">
        <v>208.6065673828125</v>
      </c>
      <c r="C653">
        <v>394.74954223632813</v>
      </c>
      <c r="D653">
        <v>98.873191833496094</v>
      </c>
      <c r="F653">
        <f t="shared" si="73"/>
        <v>1.2498219771874597E-2</v>
      </c>
      <c r="G653">
        <f t="shared" si="74"/>
        <v>-2.9529509584295122E-3</v>
      </c>
      <c r="H653">
        <f t="shared" si="75"/>
        <v>-5.1223020782154349E-2</v>
      </c>
    </row>
    <row r="654" spans="1:8" x14ac:dyDescent="0.3">
      <c r="A654" s="2">
        <v>45512</v>
      </c>
      <c r="B654">
        <v>212.0763854980469</v>
      </c>
      <c r="C654">
        <v>398.97021484375</v>
      </c>
      <c r="D654">
        <v>104.93093109130859</v>
      </c>
      <c r="F654">
        <f t="shared" si="73"/>
        <v>1.6633311974627141E-2</v>
      </c>
      <c r="G654">
        <f t="shared" si="74"/>
        <v>1.0692026603782656E-2</v>
      </c>
      <c r="H654">
        <f t="shared" si="75"/>
        <v>6.1267762732023723E-2</v>
      </c>
    </row>
    <row r="655" spans="1:8" x14ac:dyDescent="0.3">
      <c r="A655" s="2">
        <v>45513</v>
      </c>
      <c r="B655">
        <v>214.98945617675781</v>
      </c>
      <c r="C655">
        <v>402.26943969726563</v>
      </c>
      <c r="D655">
        <v>104.7110214233398</v>
      </c>
      <c r="F655">
        <f t="shared" si="73"/>
        <v>1.373595024203067E-2</v>
      </c>
      <c r="G655">
        <f t="shared" si="74"/>
        <v>8.2693512717677553E-3</v>
      </c>
      <c r="H655">
        <f t="shared" si="75"/>
        <v>-2.0957563769011811E-3</v>
      </c>
    </row>
    <row r="656" spans="1:8" x14ac:dyDescent="0.3">
      <c r="A656" s="2">
        <v>45516</v>
      </c>
      <c r="B656">
        <v>216.52229309082031</v>
      </c>
      <c r="C656">
        <v>403.0521240234375</v>
      </c>
      <c r="D656">
        <v>108.9794235229492</v>
      </c>
      <c r="F656">
        <f t="shared" si="73"/>
        <v>7.1298236728514208E-3</v>
      </c>
      <c r="G656">
        <f t="shared" si="74"/>
        <v>1.9456718530765915E-3</v>
      </c>
      <c r="H656">
        <f t="shared" si="75"/>
        <v>4.0763637309510381E-2</v>
      </c>
    </row>
    <row r="657" spans="1:8" x14ac:dyDescent="0.3">
      <c r="A657" s="2">
        <v>45517</v>
      </c>
      <c r="B657">
        <v>220.24497985839841</v>
      </c>
      <c r="C657">
        <v>410.18563842773438</v>
      </c>
      <c r="D657">
        <v>116.0967712402344</v>
      </c>
      <c r="F657">
        <f t="shared" si="73"/>
        <v>1.7193087669806983E-2</v>
      </c>
      <c r="G657">
        <f t="shared" si="74"/>
        <v>1.7698739143431563E-2</v>
      </c>
      <c r="H657">
        <f t="shared" si="75"/>
        <v>6.5309096774460507E-2</v>
      </c>
    </row>
    <row r="658" spans="1:8" x14ac:dyDescent="0.3">
      <c r="A658" s="2">
        <v>45518</v>
      </c>
      <c r="B658">
        <v>220.69288635253909</v>
      </c>
      <c r="C658">
        <v>413.00933837890619</v>
      </c>
      <c r="D658">
        <v>118.0360488891602</v>
      </c>
      <c r="F658">
        <f t="shared" si="73"/>
        <v>2.0336740225754824E-3</v>
      </c>
      <c r="G658">
        <f t="shared" si="74"/>
        <v>6.8839561570104291E-3</v>
      </c>
      <c r="H658">
        <f t="shared" si="75"/>
        <v>1.6703975728256326E-2</v>
      </c>
    </row>
    <row r="659" spans="1:8" x14ac:dyDescent="0.3">
      <c r="A659" s="2">
        <v>45519</v>
      </c>
      <c r="B659">
        <v>223.67900085449219</v>
      </c>
      <c r="C659">
        <v>417.89263916015619</v>
      </c>
      <c r="D659">
        <v>122.8142776489258</v>
      </c>
      <c r="F659">
        <f t="shared" si="73"/>
        <v>1.3530633231118472E-2</v>
      </c>
      <c r="G659">
        <f t="shared" si="74"/>
        <v>1.1823705489123704E-2</v>
      </c>
      <c r="H659">
        <f t="shared" si="75"/>
        <v>4.0481097128661991E-2</v>
      </c>
    </row>
    <row r="660" spans="1:8" x14ac:dyDescent="0.3">
      <c r="A660" s="2">
        <v>45520</v>
      </c>
      <c r="B660">
        <v>225.0028381347656</v>
      </c>
      <c r="C660">
        <v>415.35171508789063</v>
      </c>
      <c r="D660">
        <v>124.53363037109381</v>
      </c>
      <c r="F660">
        <f t="shared" si="73"/>
        <v>5.9184692135432204E-3</v>
      </c>
      <c r="G660">
        <f t="shared" si="74"/>
        <v>-6.0803274194349832E-3</v>
      </c>
      <c r="H660">
        <f t="shared" si="75"/>
        <v>1.3999615965522461E-2</v>
      </c>
    </row>
    <row r="661" spans="1:8" x14ac:dyDescent="0.3">
      <c r="A661" s="2">
        <v>45523</v>
      </c>
      <c r="B661">
        <v>224.84356689453119</v>
      </c>
      <c r="C661">
        <v>418.388916015625</v>
      </c>
      <c r="D661">
        <v>129.95161437988281</v>
      </c>
      <c r="F661">
        <f t="shared" si="73"/>
        <v>-7.0786324988048044E-4</v>
      </c>
      <c r="G661">
        <f t="shared" si="74"/>
        <v>7.3123591823658352E-3</v>
      </c>
      <c r="H661">
        <f t="shared" si="75"/>
        <v>4.3506191802520577E-2</v>
      </c>
    </row>
    <row r="662" spans="1:8" x14ac:dyDescent="0.3">
      <c r="A662" s="2">
        <v>45524</v>
      </c>
      <c r="B662">
        <v>225.460693359375</v>
      </c>
      <c r="C662">
        <v>421.63455200195313</v>
      </c>
      <c r="D662">
        <v>127.20263671875</v>
      </c>
      <c r="F662">
        <f t="shared" si="73"/>
        <v>2.7446925583300974E-3</v>
      </c>
      <c r="G662">
        <f t="shared" si="74"/>
        <v>7.7574616871707303E-3</v>
      </c>
      <c r="H662">
        <f t="shared" si="75"/>
        <v>-2.1153855411882971E-2</v>
      </c>
    </row>
    <row r="663" spans="1:8" x14ac:dyDescent="0.3">
      <c r="A663" s="2">
        <v>45525</v>
      </c>
      <c r="B663">
        <v>225.35121154785159</v>
      </c>
      <c r="C663">
        <v>420.9794921875</v>
      </c>
      <c r="D663">
        <v>128.4521789550781</v>
      </c>
      <c r="F663">
        <f t="shared" si="73"/>
        <v>-4.85591567612631E-4</v>
      </c>
      <c r="G663">
        <f t="shared" si="74"/>
        <v>-1.5536198618990582E-3</v>
      </c>
      <c r="H663">
        <f t="shared" si="75"/>
        <v>9.8232416289520952E-3</v>
      </c>
    </row>
    <row r="664" spans="1:8" x14ac:dyDescent="0.3">
      <c r="A664" s="2">
        <v>45526</v>
      </c>
      <c r="B664">
        <v>223.48988342285159</v>
      </c>
      <c r="C664">
        <v>412.4534912109375</v>
      </c>
      <c r="D664">
        <v>123.69395446777339</v>
      </c>
      <c r="F664">
        <f t="shared" si="73"/>
        <v>-8.2596765831222108E-3</v>
      </c>
      <c r="G664">
        <f t="shared" si="74"/>
        <v>-2.0252770348169635E-2</v>
      </c>
      <c r="H664">
        <f t="shared" si="75"/>
        <v>-3.7042769737434589E-2</v>
      </c>
    </row>
    <row r="665" spans="1:8" x14ac:dyDescent="0.3">
      <c r="A665" s="2">
        <v>45527</v>
      </c>
      <c r="B665">
        <v>225.78916931152341</v>
      </c>
      <c r="C665">
        <v>413.68423461914063</v>
      </c>
      <c r="D665">
        <v>129.32183837890619</v>
      </c>
      <c r="F665">
        <f t="shared" si="73"/>
        <v>1.0288098295355486E-2</v>
      </c>
      <c r="G665">
        <f t="shared" si="74"/>
        <v>2.9839568204157452E-3</v>
      </c>
      <c r="H665">
        <f t="shared" si="75"/>
        <v>4.5498455727673193E-2</v>
      </c>
    </row>
    <row r="666" spans="1:8" x14ac:dyDescent="0.3">
      <c r="A666" s="2">
        <v>45530</v>
      </c>
      <c r="B666">
        <v>226.1275939941406</v>
      </c>
      <c r="C666">
        <v>410.4088134765625</v>
      </c>
      <c r="D666">
        <v>126.4129257202148</v>
      </c>
      <c r="F666">
        <f t="shared" si="73"/>
        <v>1.4988525962034149E-3</v>
      </c>
      <c r="G666">
        <f t="shared" si="74"/>
        <v>-7.9176842346763143E-3</v>
      </c>
      <c r="H666">
        <f t="shared" si="75"/>
        <v>-2.2493591918856248E-2</v>
      </c>
    </row>
    <row r="667" spans="1:8" x14ac:dyDescent="0.3">
      <c r="A667" s="2">
        <v>45531</v>
      </c>
      <c r="B667">
        <v>226.9736633300781</v>
      </c>
      <c r="C667">
        <v>410.75619506835938</v>
      </c>
      <c r="D667">
        <v>128.25225830078119</v>
      </c>
      <c r="F667">
        <f t="shared" si="73"/>
        <v>3.741557237633808E-3</v>
      </c>
      <c r="G667">
        <f t="shared" si="74"/>
        <v>8.4642819644686895E-4</v>
      </c>
      <c r="H667">
        <f t="shared" si="75"/>
        <v>1.455019389897938E-2</v>
      </c>
    </row>
    <row r="668" spans="1:8" x14ac:dyDescent="0.3">
      <c r="A668" s="2">
        <v>45532</v>
      </c>
      <c r="B668">
        <v>225.4407958984375</v>
      </c>
      <c r="C668">
        <v>407.54037475585938</v>
      </c>
      <c r="D668">
        <v>125.56325531005859</v>
      </c>
      <c r="F668">
        <f t="shared" si="73"/>
        <v>-6.7535035085167783E-3</v>
      </c>
      <c r="G668">
        <f t="shared" si="74"/>
        <v>-7.8290244946027654E-3</v>
      </c>
      <c r="H668">
        <f t="shared" si="75"/>
        <v>-2.0966515727280699E-2</v>
      </c>
    </row>
    <row r="669" spans="1:8" x14ac:dyDescent="0.3">
      <c r="A669" s="2">
        <v>45533</v>
      </c>
      <c r="B669">
        <v>228.7254943847656</v>
      </c>
      <c r="C669">
        <v>410.04156494140619</v>
      </c>
      <c r="D669">
        <v>117.5462341308594</v>
      </c>
      <c r="F669">
        <f t="shared" si="73"/>
        <v>1.4570115729221733E-2</v>
      </c>
      <c r="G669">
        <f t="shared" si="74"/>
        <v>6.1372819491691821E-3</v>
      </c>
      <c r="H669">
        <f t="shared" si="75"/>
        <v>-6.3848465535577437E-2</v>
      </c>
    </row>
    <row r="670" spans="1:8" x14ac:dyDescent="0.3">
      <c r="A670" s="2">
        <v>45534</v>
      </c>
      <c r="B670">
        <v>227.9391784667969</v>
      </c>
      <c r="C670">
        <v>414.03164672851563</v>
      </c>
      <c r="D670">
        <v>119.32557678222661</v>
      </c>
      <c r="F670">
        <f t="shared" si="73"/>
        <v>-3.437814923446747E-3</v>
      </c>
      <c r="G670">
        <f t="shared" si="74"/>
        <v>9.7309202975059961E-3</v>
      </c>
      <c r="H670">
        <f t="shared" si="75"/>
        <v>1.5137385425604721E-2</v>
      </c>
    </row>
    <row r="671" spans="1:8" x14ac:dyDescent="0.3">
      <c r="A671" s="2">
        <v>45538</v>
      </c>
      <c r="B671">
        <v>221.738037109375</v>
      </c>
      <c r="C671">
        <v>406.38900756835938</v>
      </c>
      <c r="D671">
        <v>107.9598007202148</v>
      </c>
      <c r="F671">
        <f t="shared" si="73"/>
        <v>-2.7205245711303672E-2</v>
      </c>
      <c r="G671">
        <f t="shared" si="74"/>
        <v>-1.8459070026518032E-2</v>
      </c>
      <c r="H671">
        <f t="shared" si="75"/>
        <v>-9.5250124646409584E-2</v>
      </c>
    </row>
    <row r="672" spans="1:8" x14ac:dyDescent="0.3">
      <c r="A672" s="2">
        <v>45539</v>
      </c>
      <c r="B672">
        <v>219.82691955566409</v>
      </c>
      <c r="C672">
        <v>405.85305786132813</v>
      </c>
      <c r="D672">
        <v>106.1704635620117</v>
      </c>
      <c r="F672">
        <f t="shared" si="73"/>
        <v>-8.618807934915651E-3</v>
      </c>
      <c r="G672">
        <f t="shared" si="74"/>
        <v>-1.3188095569762748E-3</v>
      </c>
      <c r="H672">
        <f t="shared" si="75"/>
        <v>-1.657410578999019E-2</v>
      </c>
    </row>
    <row r="673" spans="1:8" x14ac:dyDescent="0.3">
      <c r="A673" s="2">
        <v>45540</v>
      </c>
      <c r="B673">
        <v>221.34983825683591</v>
      </c>
      <c r="C673">
        <v>405.34683227539063</v>
      </c>
      <c r="D673">
        <v>107.1700973510742</v>
      </c>
      <c r="F673">
        <f t="shared" si="73"/>
        <v>6.9278080421182331E-3</v>
      </c>
      <c r="G673">
        <f t="shared" si="74"/>
        <v>-1.2473124844866179E-3</v>
      </c>
      <c r="H673">
        <f t="shared" si="75"/>
        <v>9.4153661529285948E-3</v>
      </c>
    </row>
    <row r="674" spans="1:8" x14ac:dyDescent="0.3">
      <c r="A674" s="2">
        <v>45541</v>
      </c>
      <c r="B674">
        <v>219.79707336425781</v>
      </c>
      <c r="C674">
        <v>398.70672607421881</v>
      </c>
      <c r="D674">
        <v>102.79173278808589</v>
      </c>
      <c r="F674">
        <f t="shared" si="73"/>
        <v>-7.0149809225358295E-3</v>
      </c>
      <c r="G674">
        <f t="shared" si="74"/>
        <v>-1.6381295405462959E-2</v>
      </c>
      <c r="H674">
        <f t="shared" si="75"/>
        <v>-4.0854349032131587E-2</v>
      </c>
    </row>
    <row r="675" spans="1:8" x14ac:dyDescent="0.3">
      <c r="A675" s="2">
        <v>45544</v>
      </c>
      <c r="B675">
        <v>219.88664245605469</v>
      </c>
      <c r="C675">
        <v>402.69674682617188</v>
      </c>
      <c r="D675">
        <v>106.4303741455078</v>
      </c>
      <c r="F675">
        <f t="shared" si="73"/>
        <v>4.0750811840162271E-4</v>
      </c>
      <c r="G675">
        <f t="shared" si="74"/>
        <v>1.0007407678420677E-2</v>
      </c>
      <c r="H675">
        <f t="shared" si="75"/>
        <v>3.5398190678653796E-2</v>
      </c>
    </row>
    <row r="676" spans="1:8" x14ac:dyDescent="0.3">
      <c r="A676" s="2">
        <v>45545</v>
      </c>
      <c r="B676">
        <v>219.09034729003909</v>
      </c>
      <c r="C676">
        <v>411.11358642578119</v>
      </c>
      <c r="D676">
        <v>108.0597610473633</v>
      </c>
      <c r="F676">
        <f t="shared" si="73"/>
        <v>-3.6213894446759376E-3</v>
      </c>
      <c r="G676">
        <f t="shared" si="74"/>
        <v>2.090118598162527E-2</v>
      </c>
      <c r="H676">
        <f t="shared" si="75"/>
        <v>1.5309416272725418E-2</v>
      </c>
    </row>
    <row r="677" spans="1:8" x14ac:dyDescent="0.3">
      <c r="A677" s="2">
        <v>45546</v>
      </c>
      <c r="B677">
        <v>221.6285400390625</v>
      </c>
      <c r="C677">
        <v>419.8876953125</v>
      </c>
      <c r="D677">
        <v>116.8664855957031</v>
      </c>
      <c r="F677">
        <f t="shared" si="73"/>
        <v>1.1585141839513646E-2</v>
      </c>
      <c r="G677">
        <f t="shared" si="74"/>
        <v>2.1342298519007485E-2</v>
      </c>
      <c r="H677">
        <f t="shared" si="75"/>
        <v>8.1498649108429522E-2</v>
      </c>
    </row>
    <row r="678" spans="1:8" x14ac:dyDescent="0.3">
      <c r="A678" s="2">
        <v>45547</v>
      </c>
      <c r="B678">
        <v>221.738037109375</v>
      </c>
      <c r="C678">
        <v>423.81817626953119</v>
      </c>
      <c r="D678">
        <v>119.105842590332</v>
      </c>
      <c r="F678">
        <f t="shared" si="73"/>
        <v>4.9405672343993956E-4</v>
      </c>
      <c r="G678">
        <f t="shared" si="74"/>
        <v>9.3607909946156198E-3</v>
      </c>
      <c r="H678">
        <f t="shared" si="75"/>
        <v>1.9161669688398941E-2</v>
      </c>
    </row>
    <row r="679" spans="1:8" x14ac:dyDescent="0.3">
      <c r="A679" s="2">
        <v>45548</v>
      </c>
      <c r="B679">
        <v>221.4692687988281</v>
      </c>
      <c r="C679">
        <v>427.38140869140619</v>
      </c>
      <c r="D679">
        <v>119.0658645629883</v>
      </c>
      <c r="F679">
        <f t="shared" si="73"/>
        <v>-1.2120983573707944E-3</v>
      </c>
      <c r="G679">
        <f t="shared" si="74"/>
        <v>8.4074554169402127E-3</v>
      </c>
      <c r="H679">
        <f t="shared" si="75"/>
        <v>-3.3565127011625506E-4</v>
      </c>
    </row>
    <row r="680" spans="1:8" x14ac:dyDescent="0.3">
      <c r="A680" s="2">
        <v>45551</v>
      </c>
      <c r="B680">
        <v>215.31791687011719</v>
      </c>
      <c r="C680">
        <v>428.12582397460938</v>
      </c>
      <c r="D680">
        <v>116.74652099609381</v>
      </c>
      <c r="F680">
        <f t="shared" si="73"/>
        <v>-2.7775194102882539E-2</v>
      </c>
      <c r="G680">
        <f t="shared" si="74"/>
        <v>1.7418054881761513E-3</v>
      </c>
      <c r="H680">
        <f t="shared" si="75"/>
        <v>-1.9479500488299162E-2</v>
      </c>
    </row>
    <row r="681" spans="1:8" x14ac:dyDescent="0.3">
      <c r="A681" s="2">
        <v>45552</v>
      </c>
      <c r="B681">
        <v>215.78570556640619</v>
      </c>
      <c r="C681">
        <v>431.907470703125</v>
      </c>
      <c r="D681">
        <v>115.55686187744141</v>
      </c>
      <c r="F681">
        <f t="shared" si="73"/>
        <v>2.1725488667585502E-3</v>
      </c>
      <c r="G681">
        <f t="shared" si="74"/>
        <v>8.833026453316517E-3</v>
      </c>
      <c r="H681">
        <f t="shared" si="75"/>
        <v>-1.0190103383827642E-2</v>
      </c>
    </row>
    <row r="682" spans="1:8" x14ac:dyDescent="0.3">
      <c r="A682" s="2">
        <v>45553</v>
      </c>
      <c r="B682">
        <v>219.66764831542969</v>
      </c>
      <c r="C682">
        <v>427.59979248046881</v>
      </c>
      <c r="D682">
        <v>113.33750152587891</v>
      </c>
      <c r="F682">
        <f t="shared" si="73"/>
        <v>1.7989804926299202E-2</v>
      </c>
      <c r="G682">
        <f t="shared" si="74"/>
        <v>-9.9736135974760609E-3</v>
      </c>
      <c r="H682">
        <f t="shared" si="75"/>
        <v>-1.9205785926553975E-2</v>
      </c>
    </row>
    <row r="683" spans="1:8" x14ac:dyDescent="0.3">
      <c r="A683" s="2">
        <v>45554</v>
      </c>
      <c r="B683">
        <v>227.80976867675781</v>
      </c>
      <c r="C683">
        <v>435.42108154296881</v>
      </c>
      <c r="D683">
        <v>117.8362121582031</v>
      </c>
      <c r="F683">
        <f t="shared" si="73"/>
        <v>3.7065632667203419E-2</v>
      </c>
      <c r="G683">
        <f t="shared" si="74"/>
        <v>1.829114326068626E-2</v>
      </c>
      <c r="H683">
        <f t="shared" si="75"/>
        <v>3.9693045741766131E-2</v>
      </c>
    </row>
    <row r="684" spans="1:8" x14ac:dyDescent="0.3">
      <c r="A684" s="2">
        <v>45555</v>
      </c>
      <c r="B684">
        <v>227.1428527832031</v>
      </c>
      <c r="C684">
        <v>432.02651977539063</v>
      </c>
      <c r="D684">
        <v>115.9667510986328</v>
      </c>
      <c r="F684">
        <f t="shared" si="73"/>
        <v>-2.9275122723161351E-3</v>
      </c>
      <c r="G684">
        <f t="shared" si="74"/>
        <v>-7.7960436723668591E-3</v>
      </c>
      <c r="H684">
        <f t="shared" si="75"/>
        <v>-1.5864911348817068E-2</v>
      </c>
    </row>
    <row r="685" spans="1:8" x14ac:dyDescent="0.3">
      <c r="A685" s="2">
        <v>45558</v>
      </c>
      <c r="B685">
        <v>225.4208984375</v>
      </c>
      <c r="C685">
        <v>430.2796630859375</v>
      </c>
      <c r="D685">
        <v>116.226676940918</v>
      </c>
      <c r="F685">
        <f t="shared" si="73"/>
        <v>-7.5809312272159257E-3</v>
      </c>
      <c r="G685">
        <f t="shared" si="74"/>
        <v>-4.0434015262796885E-3</v>
      </c>
      <c r="H685">
        <f t="shared" si="75"/>
        <v>2.2413824637039781E-3</v>
      </c>
    </row>
    <row r="686" spans="1:8" x14ac:dyDescent="0.3">
      <c r="A686" s="2">
        <v>45559</v>
      </c>
      <c r="B686">
        <v>226.31671142578119</v>
      </c>
      <c r="C686">
        <v>425.97201538085938</v>
      </c>
      <c r="D686">
        <v>120.8353576660156</v>
      </c>
      <c r="F686">
        <f t="shared" si="73"/>
        <v>3.9739571374726168E-3</v>
      </c>
      <c r="G686">
        <f t="shared" si="74"/>
        <v>-1.0011274235421586E-2</v>
      </c>
      <c r="H686">
        <f t="shared" si="75"/>
        <v>3.9652520801574331E-2</v>
      </c>
    </row>
    <row r="687" spans="1:8" x14ac:dyDescent="0.3">
      <c r="A687" s="2">
        <v>45560</v>
      </c>
      <c r="B687">
        <v>225.32133483886719</v>
      </c>
      <c r="C687">
        <v>428.89004516601563</v>
      </c>
      <c r="D687">
        <v>123.47459411621089</v>
      </c>
      <c r="F687">
        <f t="shared" si="73"/>
        <v>-4.3981576996378058E-3</v>
      </c>
      <c r="G687">
        <f t="shared" si="74"/>
        <v>6.8502851825775757E-3</v>
      </c>
      <c r="H687">
        <f t="shared" si="75"/>
        <v>2.1841590914888132E-2</v>
      </c>
    </row>
    <row r="688" spans="1:8" x14ac:dyDescent="0.3">
      <c r="A688" s="2">
        <v>45561</v>
      </c>
      <c r="B688">
        <v>226.4660339355469</v>
      </c>
      <c r="C688">
        <v>428.09603881835938</v>
      </c>
      <c r="D688">
        <v>124.0044403076172</v>
      </c>
      <c r="F688">
        <f t="shared" si="73"/>
        <v>5.0802960913503004E-3</v>
      </c>
      <c r="G688">
        <f t="shared" si="74"/>
        <v>-1.8513051459352337E-3</v>
      </c>
      <c r="H688">
        <f t="shared" si="75"/>
        <v>4.2911353157202292E-3</v>
      </c>
    </row>
    <row r="689" spans="1:8" x14ac:dyDescent="0.3">
      <c r="A689" s="2">
        <v>45562</v>
      </c>
      <c r="B689">
        <v>226.73475646972659</v>
      </c>
      <c r="C689">
        <v>424.83056640625</v>
      </c>
      <c r="D689">
        <v>121.3652038574219</v>
      </c>
      <c r="F689">
        <f t="shared" si="73"/>
        <v>1.1865908962584992E-3</v>
      </c>
      <c r="G689">
        <f t="shared" si="74"/>
        <v>-7.627896817552493E-3</v>
      </c>
      <c r="H689">
        <f t="shared" si="75"/>
        <v>-2.1283402784998295E-2</v>
      </c>
    </row>
    <row r="690" spans="1:8" x14ac:dyDescent="0.3">
      <c r="A690" s="2">
        <v>45565</v>
      </c>
      <c r="B690">
        <v>231.92063903808591</v>
      </c>
      <c r="C690">
        <v>427.09356689453119</v>
      </c>
      <c r="D690">
        <v>121.4051818847656</v>
      </c>
      <c r="F690">
        <f t="shared" si="73"/>
        <v>2.2872023015367393E-2</v>
      </c>
      <c r="G690">
        <f t="shared" si="74"/>
        <v>5.3268306643388108E-3</v>
      </c>
      <c r="H690">
        <f t="shared" si="75"/>
        <v>3.2940271241721497E-4</v>
      </c>
    </row>
    <row r="691" spans="1:8" x14ac:dyDescent="0.3">
      <c r="A691" s="2">
        <v>45566</v>
      </c>
      <c r="B691">
        <v>225.16209411621091</v>
      </c>
      <c r="C691">
        <v>417.55520629882813</v>
      </c>
      <c r="D691">
        <v>116.96645355224609</v>
      </c>
      <c r="F691">
        <f t="shared" si="73"/>
        <v>-2.9141627713284768E-2</v>
      </c>
      <c r="G691">
        <f t="shared" si="74"/>
        <v>-2.2333187233556484E-2</v>
      </c>
      <c r="H691">
        <f t="shared" si="75"/>
        <v>-3.6561275751249345E-2</v>
      </c>
    </row>
    <row r="692" spans="1:8" x14ac:dyDescent="0.3">
      <c r="A692" s="2">
        <v>45567</v>
      </c>
      <c r="B692">
        <v>225.72944641113281</v>
      </c>
      <c r="C692">
        <v>414.021728515625</v>
      </c>
      <c r="D692">
        <v>118.81593322753911</v>
      </c>
      <c r="F692">
        <f t="shared" si="73"/>
        <v>2.5197504808649462E-3</v>
      </c>
      <c r="G692">
        <f t="shared" si="74"/>
        <v>-8.4623008644140185E-3</v>
      </c>
      <c r="H692">
        <f t="shared" si="75"/>
        <v>1.5812052251946707E-2</v>
      </c>
    </row>
    <row r="693" spans="1:8" x14ac:dyDescent="0.3">
      <c r="A693" s="2">
        <v>45568</v>
      </c>
      <c r="B693">
        <v>224.62458801269531</v>
      </c>
      <c r="C693">
        <v>413.4361572265625</v>
      </c>
      <c r="D693">
        <v>122.8147811889648</v>
      </c>
      <c r="F693">
        <f t="shared" si="73"/>
        <v>-4.8946135118993483E-3</v>
      </c>
      <c r="G693">
        <f t="shared" si="74"/>
        <v>-1.4143491723536128E-3</v>
      </c>
      <c r="H693">
        <f t="shared" si="75"/>
        <v>3.3655822521443168E-2</v>
      </c>
    </row>
    <row r="694" spans="1:8" x14ac:dyDescent="0.3">
      <c r="A694" s="2">
        <v>45569</v>
      </c>
      <c r="B694">
        <v>225.7493591308594</v>
      </c>
      <c r="C694">
        <v>412.95968627929688</v>
      </c>
      <c r="D694">
        <v>124.8841857910156</v>
      </c>
      <c r="F694">
        <f t="shared" si="73"/>
        <v>5.0073374785690739E-3</v>
      </c>
      <c r="G694">
        <f t="shared" si="74"/>
        <v>-1.1524655958053964E-3</v>
      </c>
      <c r="H694">
        <f t="shared" si="75"/>
        <v>1.6849800830298856E-2</v>
      </c>
    </row>
    <row r="695" spans="1:8" x14ac:dyDescent="0.3">
      <c r="A695" s="2">
        <v>45572</v>
      </c>
      <c r="B695">
        <v>220.66302490234381</v>
      </c>
      <c r="C695">
        <v>406.48828125</v>
      </c>
      <c r="D695">
        <v>127.6833953857422</v>
      </c>
      <c r="F695">
        <f t="shared" si="73"/>
        <v>-2.2530891109051709E-2</v>
      </c>
      <c r="G695">
        <f t="shared" si="74"/>
        <v>-1.567079122808146E-2</v>
      </c>
      <c r="H695">
        <f t="shared" si="75"/>
        <v>2.241444404666959E-2</v>
      </c>
    </row>
    <row r="696" spans="1:8" x14ac:dyDescent="0.3">
      <c r="A696" s="2">
        <v>45573</v>
      </c>
      <c r="B696">
        <v>224.7241516113281</v>
      </c>
      <c r="C696">
        <v>411.6197509765625</v>
      </c>
      <c r="D696">
        <v>132.8518981933594</v>
      </c>
      <c r="F696">
        <f t="shared" si="73"/>
        <v>1.8404201205804993E-2</v>
      </c>
      <c r="G696">
        <f t="shared" si="74"/>
        <v>1.2623905689931769E-2</v>
      </c>
      <c r="H696">
        <f t="shared" si="75"/>
        <v>4.047905204903679E-2</v>
      </c>
    </row>
    <row r="697" spans="1:8" x14ac:dyDescent="0.3">
      <c r="A697" s="2">
        <v>45574</v>
      </c>
      <c r="B697">
        <v>228.4766540527344</v>
      </c>
      <c r="C697">
        <v>414.3492431640625</v>
      </c>
      <c r="D697">
        <v>132.6119689941406</v>
      </c>
      <c r="F697">
        <f t="shared" si="73"/>
        <v>1.6698260576355262E-2</v>
      </c>
      <c r="G697">
        <f t="shared" si="74"/>
        <v>6.6311011097603956E-3</v>
      </c>
      <c r="H697">
        <f t="shared" si="75"/>
        <v>-1.8059899969935511E-3</v>
      </c>
    </row>
    <row r="698" spans="1:8" x14ac:dyDescent="0.3">
      <c r="A698" s="2">
        <v>45575</v>
      </c>
      <c r="B698">
        <v>227.9789733886719</v>
      </c>
      <c r="C698">
        <v>412.74130249023438</v>
      </c>
      <c r="D698">
        <v>134.7713623046875</v>
      </c>
      <c r="F698">
        <f t="shared" si="73"/>
        <v>-2.1782560941548956E-3</v>
      </c>
      <c r="G698">
        <f t="shared" si="74"/>
        <v>-3.8806410301356342E-3</v>
      </c>
      <c r="H698">
        <f t="shared" si="75"/>
        <v>1.6283547608303195E-2</v>
      </c>
    </row>
    <row r="699" spans="1:8" x14ac:dyDescent="0.3">
      <c r="A699" s="2">
        <v>45576</v>
      </c>
      <c r="B699">
        <v>226.49589538574219</v>
      </c>
      <c r="C699">
        <v>413.21774291992188</v>
      </c>
      <c r="D699">
        <v>134.76136779785159</v>
      </c>
      <c r="F699">
        <f t="shared" si="73"/>
        <v>-6.5053280172522321E-3</v>
      </c>
      <c r="G699">
        <f t="shared" si="74"/>
        <v>1.1543318461537666E-3</v>
      </c>
      <c r="H699">
        <f t="shared" si="75"/>
        <v>-7.4158980550409481E-5</v>
      </c>
    </row>
    <row r="700" spans="1:8" x14ac:dyDescent="0.3">
      <c r="A700" s="2">
        <v>45579</v>
      </c>
      <c r="B700">
        <v>230.22850036621091</v>
      </c>
      <c r="C700">
        <v>416.0167236328125</v>
      </c>
      <c r="D700">
        <v>138.03044128417969</v>
      </c>
      <c r="F700">
        <f t="shared" si="73"/>
        <v>1.6479790832905739E-2</v>
      </c>
      <c r="G700">
        <f t="shared" si="74"/>
        <v>6.7736218031495543E-3</v>
      </c>
      <c r="H700">
        <f t="shared" si="75"/>
        <v>2.425823913595071E-2</v>
      </c>
    </row>
    <row r="701" spans="1:8" x14ac:dyDescent="0.3">
      <c r="A701" s="2">
        <v>45580</v>
      </c>
      <c r="B701">
        <v>232.76670837402341</v>
      </c>
      <c r="C701">
        <v>415.61972045898438</v>
      </c>
      <c r="D701">
        <v>131.5622863769531</v>
      </c>
      <c r="F701">
        <f t="shared" si="73"/>
        <v>1.1024734139236214E-2</v>
      </c>
      <c r="G701">
        <f t="shared" si="74"/>
        <v>-9.5429618877185263E-4</v>
      </c>
      <c r="H701">
        <f t="shared" si="75"/>
        <v>-4.6860350854851185E-2</v>
      </c>
    </row>
    <row r="702" spans="1:8" x14ac:dyDescent="0.3">
      <c r="A702" s="2">
        <v>45581</v>
      </c>
      <c r="B702">
        <v>230.7062683105469</v>
      </c>
      <c r="C702">
        <v>413.01922607421881</v>
      </c>
      <c r="D702">
        <v>135.68107604980469</v>
      </c>
      <c r="F702">
        <f t="shared" si="73"/>
        <v>-8.8519534338461492E-3</v>
      </c>
      <c r="G702">
        <f t="shared" si="74"/>
        <v>-6.256908074269818E-3</v>
      </c>
      <c r="H702">
        <f t="shared" si="75"/>
        <v>3.1306765687017624E-2</v>
      </c>
    </row>
    <row r="703" spans="1:8" x14ac:dyDescent="0.3">
      <c r="A703" s="2">
        <v>45582</v>
      </c>
      <c r="B703">
        <v>231.07456970214841</v>
      </c>
      <c r="C703">
        <v>413.61477661132813</v>
      </c>
      <c r="D703">
        <v>136.8907470703125</v>
      </c>
      <c r="F703">
        <f t="shared" si="73"/>
        <v>1.596408256691717E-3</v>
      </c>
      <c r="G703">
        <f t="shared" si="74"/>
        <v>1.4419438600232759E-3</v>
      </c>
      <c r="H703">
        <f t="shared" si="75"/>
        <v>8.915547073519603E-3</v>
      </c>
    </row>
    <row r="704" spans="1:8" x14ac:dyDescent="0.3">
      <c r="A704" s="2">
        <v>45583</v>
      </c>
      <c r="B704">
        <v>233.91136169433591</v>
      </c>
      <c r="C704">
        <v>415.0440673828125</v>
      </c>
      <c r="D704">
        <v>137.96043395996091</v>
      </c>
      <c r="F704">
        <f t="shared" si="73"/>
        <v>1.2276521799192697E-2</v>
      </c>
      <c r="G704">
        <f t="shared" si="74"/>
        <v>3.4556085814783088E-3</v>
      </c>
      <c r="H704">
        <f t="shared" si="75"/>
        <v>7.8141650370202598E-3</v>
      </c>
    </row>
    <row r="705" spans="1:8" x14ac:dyDescent="0.3">
      <c r="A705" s="2">
        <v>45586</v>
      </c>
      <c r="B705">
        <v>235.38450622558591</v>
      </c>
      <c r="C705">
        <v>415.65945434570313</v>
      </c>
      <c r="D705">
        <v>143.66880798339841</v>
      </c>
      <c r="F705">
        <f t="shared" si="73"/>
        <v>6.2978750607891598E-3</v>
      </c>
      <c r="G705">
        <f t="shared" si="74"/>
        <v>1.4827027085850819E-3</v>
      </c>
      <c r="H705">
        <f t="shared" si="75"/>
        <v>4.1376892342149363E-2</v>
      </c>
    </row>
    <row r="706" spans="1:8" x14ac:dyDescent="0.3">
      <c r="A706" s="2">
        <v>45587</v>
      </c>
      <c r="B706">
        <v>234.76739501953119</v>
      </c>
      <c r="C706">
        <v>424.32440185546881</v>
      </c>
      <c r="D706">
        <v>143.54884338378909</v>
      </c>
      <c r="F706">
        <f t="shared" si="73"/>
        <v>-2.6217154899026429E-3</v>
      </c>
      <c r="G706">
        <f t="shared" si="74"/>
        <v>2.0846265901506733E-2</v>
      </c>
      <c r="H706">
        <f t="shared" si="75"/>
        <v>-8.3500796932334254E-4</v>
      </c>
    </row>
    <row r="707" spans="1:8" x14ac:dyDescent="0.3">
      <c r="A707" s="2">
        <v>45588</v>
      </c>
      <c r="B707">
        <v>229.6910095214844</v>
      </c>
      <c r="C707">
        <v>421.43606567382813</v>
      </c>
      <c r="D707">
        <v>139.5199890136719</v>
      </c>
      <c r="F707">
        <f t="shared" si="73"/>
        <v>-2.1623043087497185E-2</v>
      </c>
      <c r="G707">
        <f t="shared" si="74"/>
        <v>-6.8069056811502771E-3</v>
      </c>
      <c r="H707">
        <f t="shared" si="75"/>
        <v>-2.8066087299259745E-2</v>
      </c>
    </row>
    <row r="708" spans="1:8" x14ac:dyDescent="0.3">
      <c r="A708" s="2">
        <v>45589</v>
      </c>
      <c r="B708">
        <v>229.50189208984381</v>
      </c>
      <c r="C708">
        <v>421.56512451171881</v>
      </c>
      <c r="D708">
        <v>140.3697509765625</v>
      </c>
      <c r="F708">
        <f t="shared" ref="F708:F771" si="76">B708/B707-1</f>
        <v>-8.2335582935777474E-4</v>
      </c>
      <c r="G708">
        <f t="shared" ref="G708:G771" si="77">C708/C707-1</f>
        <v>3.0623586447053874E-4</v>
      </c>
      <c r="H708">
        <f t="shared" ref="H708:H771" si="78">D708/D707-1</f>
        <v>6.0906108787559532E-3</v>
      </c>
    </row>
    <row r="709" spans="1:8" x14ac:dyDescent="0.3">
      <c r="A709" s="2">
        <v>45590</v>
      </c>
      <c r="B709">
        <v>230.3380126953125</v>
      </c>
      <c r="C709">
        <v>424.95962524414063</v>
      </c>
      <c r="D709">
        <v>141.4994201660156</v>
      </c>
      <c r="F709">
        <f t="shared" si="76"/>
        <v>3.6431970031052252E-3</v>
      </c>
      <c r="G709">
        <f t="shared" si="77"/>
        <v>8.0521384124303541E-3</v>
      </c>
      <c r="H709">
        <f t="shared" si="78"/>
        <v>8.0478107398060938E-3</v>
      </c>
    </row>
    <row r="710" spans="1:8" x14ac:dyDescent="0.3">
      <c r="A710" s="2">
        <v>45593</v>
      </c>
      <c r="B710">
        <v>232.31877136230469</v>
      </c>
      <c r="C710">
        <v>423.41122436523438</v>
      </c>
      <c r="D710">
        <v>140.479736328125</v>
      </c>
      <c r="F710">
        <f t="shared" si="76"/>
        <v>8.5993564145763202E-3</v>
      </c>
      <c r="G710">
        <f t="shared" si="77"/>
        <v>-3.6436423295900244E-3</v>
      </c>
      <c r="H710">
        <f t="shared" si="78"/>
        <v>-7.2062757338103856E-3</v>
      </c>
    </row>
    <row r="711" spans="1:8" x14ac:dyDescent="0.3">
      <c r="A711" s="2">
        <v>45594</v>
      </c>
      <c r="B711">
        <v>232.5875244140625</v>
      </c>
      <c r="C711">
        <v>428.7313232421875</v>
      </c>
      <c r="D711">
        <v>141.2095031738281</v>
      </c>
      <c r="F711">
        <f t="shared" si="76"/>
        <v>1.1568288269685478E-3</v>
      </c>
      <c r="G711">
        <f t="shared" si="77"/>
        <v>1.2564850837218255E-2</v>
      </c>
      <c r="H711">
        <f t="shared" si="78"/>
        <v>5.1948193011877031E-3</v>
      </c>
    </row>
    <row r="712" spans="1:8" x14ac:dyDescent="0.3">
      <c r="A712" s="2">
        <v>45595</v>
      </c>
      <c r="B712">
        <v>229.03407287597659</v>
      </c>
      <c r="C712">
        <v>429.30697631835938</v>
      </c>
      <c r="D712">
        <v>139.300048828125</v>
      </c>
      <c r="F712">
        <f t="shared" si="76"/>
        <v>-1.5277911173601444E-2</v>
      </c>
      <c r="G712">
        <f t="shared" si="77"/>
        <v>1.3426895702852715E-3</v>
      </c>
      <c r="H712">
        <f t="shared" si="78"/>
        <v>-1.3522137694603753E-2</v>
      </c>
    </row>
    <row r="713" spans="1:8" x14ac:dyDescent="0.3">
      <c r="A713" s="2">
        <v>45596</v>
      </c>
      <c r="B713">
        <v>224.86347961425781</v>
      </c>
      <c r="C713">
        <v>403.32205200195313</v>
      </c>
      <c r="D713">
        <v>132.72193908691409</v>
      </c>
      <c r="F713">
        <f t="shared" si="76"/>
        <v>-1.8209488262373896E-2</v>
      </c>
      <c r="G713">
        <f t="shared" si="77"/>
        <v>-6.0527607865232369E-2</v>
      </c>
      <c r="H713">
        <f t="shared" si="78"/>
        <v>-4.7222594654846795E-2</v>
      </c>
    </row>
    <row r="714" spans="1:8" x14ac:dyDescent="0.3">
      <c r="A714" s="2">
        <v>45597</v>
      </c>
      <c r="B714">
        <v>221.87738037109381</v>
      </c>
      <c r="C714">
        <v>407.31207275390619</v>
      </c>
      <c r="D714">
        <v>135.36119079589841</v>
      </c>
      <c r="F714">
        <f t="shared" si="76"/>
        <v>-1.3279609691562722E-2</v>
      </c>
      <c r="G714">
        <f t="shared" si="77"/>
        <v>9.8928901411365899E-3</v>
      </c>
      <c r="H714">
        <f t="shared" si="78"/>
        <v>1.9885572250839312E-2</v>
      </c>
    </row>
    <row r="715" spans="1:8" x14ac:dyDescent="0.3">
      <c r="A715" s="2">
        <v>45600</v>
      </c>
      <c r="B715">
        <v>220.98155212402341</v>
      </c>
      <c r="C715">
        <v>405.41629028320313</v>
      </c>
      <c r="D715">
        <v>136.01100158691409</v>
      </c>
      <c r="F715">
        <f t="shared" si="76"/>
        <v>-4.0374924454764649E-3</v>
      </c>
      <c r="G715">
        <f t="shared" si="77"/>
        <v>-4.6543733847252966E-3</v>
      </c>
      <c r="H715">
        <f t="shared" si="78"/>
        <v>4.8005694039401359E-3</v>
      </c>
    </row>
    <row r="716" spans="1:8" x14ac:dyDescent="0.3">
      <c r="A716" s="2">
        <v>45601</v>
      </c>
      <c r="B716">
        <v>222.41485595703119</v>
      </c>
      <c r="C716">
        <v>408.39395141601563</v>
      </c>
      <c r="D716">
        <v>139.86988830566409</v>
      </c>
      <c r="F716">
        <f t="shared" si="76"/>
        <v>6.4860791284666597E-3</v>
      </c>
      <c r="G716">
        <f t="shared" si="77"/>
        <v>7.3447002603976852E-3</v>
      </c>
      <c r="H716">
        <f t="shared" si="78"/>
        <v>2.8371871934816051E-2</v>
      </c>
    </row>
    <row r="717" spans="1:8" x14ac:dyDescent="0.3">
      <c r="A717" s="2">
        <v>45602</v>
      </c>
      <c r="B717">
        <v>221.6882629394531</v>
      </c>
      <c r="C717">
        <v>417.04901123046881</v>
      </c>
      <c r="D717">
        <v>145.5682678222656</v>
      </c>
      <c r="F717">
        <f t="shared" si="76"/>
        <v>-3.2668367157923095E-3</v>
      </c>
      <c r="G717">
        <f t="shared" si="77"/>
        <v>2.1192918711072206E-2</v>
      </c>
      <c r="H717">
        <f t="shared" si="78"/>
        <v>4.0740573869256114E-2</v>
      </c>
    </row>
    <row r="718" spans="1:8" x14ac:dyDescent="0.3">
      <c r="A718" s="2">
        <v>45603</v>
      </c>
      <c r="B718">
        <v>226.42620849609381</v>
      </c>
      <c r="C718">
        <v>422.25985717773438</v>
      </c>
      <c r="D718">
        <v>148.83734130859381</v>
      </c>
      <c r="F718">
        <f t="shared" si="76"/>
        <v>2.1372108265085288E-2</v>
      </c>
      <c r="G718">
        <f t="shared" si="77"/>
        <v>1.2494564923895668E-2</v>
      </c>
      <c r="H718">
        <f t="shared" si="78"/>
        <v>2.2457322157048987E-2</v>
      </c>
    </row>
    <row r="719" spans="1:8" x14ac:dyDescent="0.3">
      <c r="A719" s="2">
        <v>45604</v>
      </c>
      <c r="B719">
        <v>226.15716552734381</v>
      </c>
      <c r="C719">
        <v>419.39141845703119</v>
      </c>
      <c r="D719">
        <v>147.58766174316409</v>
      </c>
      <c r="F719">
        <f t="shared" si="76"/>
        <v>-1.1882147854568315E-3</v>
      </c>
      <c r="G719">
        <f t="shared" si="77"/>
        <v>-6.7930651515751839E-3</v>
      </c>
      <c r="H719">
        <f t="shared" si="78"/>
        <v>-8.3962771334290531E-3</v>
      </c>
    </row>
    <row r="720" spans="1:8" x14ac:dyDescent="0.3">
      <c r="A720" s="2">
        <v>45607</v>
      </c>
      <c r="B720">
        <v>223.43681335449219</v>
      </c>
      <c r="C720">
        <v>414.89517211914063</v>
      </c>
      <c r="D720">
        <v>145.2183532714844</v>
      </c>
      <c r="F720">
        <f t="shared" si="76"/>
        <v>-1.2028591561573654E-2</v>
      </c>
      <c r="G720">
        <f t="shared" si="77"/>
        <v>-1.0720883022434124E-2</v>
      </c>
      <c r="H720">
        <f t="shared" si="78"/>
        <v>-1.6053567376132172E-2</v>
      </c>
    </row>
    <row r="721" spans="1:8" x14ac:dyDescent="0.3">
      <c r="A721" s="2">
        <v>45608</v>
      </c>
      <c r="B721">
        <v>223.43681335449219</v>
      </c>
      <c r="C721">
        <v>419.87774658203119</v>
      </c>
      <c r="D721">
        <v>148.2474670410156</v>
      </c>
      <c r="F721">
        <f t="shared" si="76"/>
        <v>0</v>
      </c>
      <c r="G721">
        <f t="shared" si="77"/>
        <v>1.2009237025924602E-2</v>
      </c>
      <c r="H721">
        <f t="shared" si="78"/>
        <v>2.0859028499436993E-2</v>
      </c>
    </row>
    <row r="722" spans="1:8" x14ac:dyDescent="0.3">
      <c r="A722" s="2">
        <v>45609</v>
      </c>
      <c r="B722">
        <v>224.32365417480469</v>
      </c>
      <c r="C722">
        <v>422.0316162109375</v>
      </c>
      <c r="D722">
        <v>146.22807312011719</v>
      </c>
      <c r="F722">
        <f t="shared" si="76"/>
        <v>3.9690899946083213E-3</v>
      </c>
      <c r="G722">
        <f t="shared" si="77"/>
        <v>5.1297541878312369E-3</v>
      </c>
      <c r="H722">
        <f t="shared" si="78"/>
        <v>-1.3621776892415283E-2</v>
      </c>
    </row>
    <row r="723" spans="1:8" x14ac:dyDescent="0.3">
      <c r="A723" s="2">
        <v>45610</v>
      </c>
      <c r="B723">
        <v>227.4127197265625</v>
      </c>
      <c r="C723">
        <v>423.70901489257813</v>
      </c>
      <c r="D723">
        <v>146.7179260253906</v>
      </c>
      <c r="F723">
        <f t="shared" si="76"/>
        <v>1.3770574320934648E-2</v>
      </c>
      <c r="G723">
        <f t="shared" si="77"/>
        <v>3.9745806172071241E-3</v>
      </c>
      <c r="H723">
        <f t="shared" si="78"/>
        <v>3.3499238198333448E-3</v>
      </c>
    </row>
    <row r="724" spans="1:8" x14ac:dyDescent="0.3">
      <c r="A724" s="2">
        <v>45611</v>
      </c>
      <c r="B724">
        <v>224.2041015625</v>
      </c>
      <c r="C724">
        <v>411.9075927734375</v>
      </c>
      <c r="D724">
        <v>141.93928527832031</v>
      </c>
      <c r="F724">
        <f t="shared" si="76"/>
        <v>-1.4109229105216725E-2</v>
      </c>
      <c r="G724">
        <f t="shared" si="77"/>
        <v>-2.7852657612518872E-2</v>
      </c>
      <c r="H724">
        <f t="shared" si="78"/>
        <v>-3.2570258294431609E-2</v>
      </c>
    </row>
    <row r="725" spans="1:8" x14ac:dyDescent="0.3">
      <c r="A725" s="2">
        <v>45614</v>
      </c>
      <c r="B725">
        <v>227.21342468261719</v>
      </c>
      <c r="C725">
        <v>412.66192626953119</v>
      </c>
      <c r="D725">
        <v>140.10980224609381</v>
      </c>
      <c r="F725">
        <f t="shared" si="76"/>
        <v>1.3422248295838157E-2</v>
      </c>
      <c r="G725">
        <f t="shared" si="77"/>
        <v>1.8313172889450335E-3</v>
      </c>
      <c r="H725">
        <f t="shared" si="78"/>
        <v>-1.2889194338545407E-2</v>
      </c>
    </row>
    <row r="726" spans="1:8" x14ac:dyDescent="0.3">
      <c r="A726" s="2">
        <v>45615</v>
      </c>
      <c r="B726">
        <v>227.47247314453119</v>
      </c>
      <c r="C726">
        <v>414.67681884765619</v>
      </c>
      <c r="D726">
        <v>146.96784973144531</v>
      </c>
      <c r="F726">
        <f t="shared" si="76"/>
        <v>1.1401107231048258E-3</v>
      </c>
      <c r="G726">
        <f t="shared" si="77"/>
        <v>4.8826713826972679E-3</v>
      </c>
      <c r="H726">
        <f t="shared" si="78"/>
        <v>4.8947663728093671E-2</v>
      </c>
    </row>
    <row r="727" spans="1:8" x14ac:dyDescent="0.3">
      <c r="A727" s="2">
        <v>45616</v>
      </c>
      <c r="B727">
        <v>228.18995666503909</v>
      </c>
      <c r="C727">
        <v>412.3939208984375</v>
      </c>
      <c r="D727">
        <v>145.8481750488281</v>
      </c>
      <c r="F727">
        <f t="shared" si="76"/>
        <v>3.1541553603808836E-3</v>
      </c>
      <c r="G727">
        <f t="shared" si="77"/>
        <v>-5.5052461229027072E-3</v>
      </c>
      <c r="H727">
        <f t="shared" si="78"/>
        <v>-7.6185008126824494E-3</v>
      </c>
    </row>
    <row r="728" spans="1:8" x14ac:dyDescent="0.3">
      <c r="A728" s="2">
        <v>45617</v>
      </c>
      <c r="B728">
        <v>227.71165466308591</v>
      </c>
      <c r="C728">
        <v>410.61370849609381</v>
      </c>
      <c r="D728">
        <v>146.6279602050781</v>
      </c>
      <c r="F728">
        <f t="shared" si="76"/>
        <v>-2.0960694718711315E-3</v>
      </c>
      <c r="G728">
        <f t="shared" si="77"/>
        <v>-4.3167765384740653E-3</v>
      </c>
      <c r="H728">
        <f t="shared" si="78"/>
        <v>5.3465540860482275E-3</v>
      </c>
    </row>
    <row r="729" spans="1:8" x14ac:dyDescent="0.3">
      <c r="A729" s="2">
        <v>45618</v>
      </c>
      <c r="B729">
        <v>229.0568542480469</v>
      </c>
      <c r="C729">
        <v>414.72113037109381</v>
      </c>
      <c r="D729">
        <v>141.9093017578125</v>
      </c>
      <c r="F729">
        <f t="shared" si="76"/>
        <v>5.9074691936664703E-3</v>
      </c>
      <c r="G729">
        <f t="shared" si="77"/>
        <v>1.0003128950671902E-2</v>
      </c>
      <c r="H729">
        <f t="shared" si="78"/>
        <v>-3.2181164088117553E-2</v>
      </c>
    </row>
    <row r="730" spans="1:8" x14ac:dyDescent="0.3">
      <c r="A730" s="2">
        <v>45621</v>
      </c>
      <c r="B730">
        <v>232.04624938964841</v>
      </c>
      <c r="C730">
        <v>416.50137329101563</v>
      </c>
      <c r="D730">
        <v>135.98100280761719</v>
      </c>
      <c r="F730">
        <f t="shared" si="76"/>
        <v>1.3050887088339458E-2</v>
      </c>
      <c r="G730">
        <f t="shared" si="77"/>
        <v>4.2926265134570762E-3</v>
      </c>
      <c r="H730">
        <f t="shared" si="78"/>
        <v>-4.1775266855394455E-2</v>
      </c>
    </row>
    <row r="731" spans="1:8" x14ac:dyDescent="0.3">
      <c r="A731" s="2">
        <v>45622</v>
      </c>
      <c r="B731">
        <v>234.228515625</v>
      </c>
      <c r="C731">
        <v>425.65109252929688</v>
      </c>
      <c r="D731">
        <v>136.88075256347659</v>
      </c>
      <c r="F731">
        <f t="shared" si="76"/>
        <v>9.4044451961261544E-3</v>
      </c>
      <c r="G731">
        <f t="shared" si="77"/>
        <v>2.1968040983836534E-2</v>
      </c>
      <c r="H731">
        <f t="shared" si="78"/>
        <v>6.6167312880633933E-3</v>
      </c>
    </row>
    <row r="732" spans="1:8" x14ac:dyDescent="0.3">
      <c r="A732" s="2">
        <v>45623</v>
      </c>
      <c r="B732">
        <v>234.09895324707031</v>
      </c>
      <c r="C732">
        <v>420.67840576171881</v>
      </c>
      <c r="D732">
        <v>135.30119323730469</v>
      </c>
      <c r="F732">
        <f t="shared" si="76"/>
        <v>-5.5314519491345138E-4</v>
      </c>
      <c r="G732">
        <f t="shared" si="77"/>
        <v>-1.1682542004131768E-2</v>
      </c>
      <c r="H732">
        <f t="shared" si="78"/>
        <v>-1.1539674472781702E-2</v>
      </c>
    </row>
    <row r="733" spans="1:8" x14ac:dyDescent="0.3">
      <c r="A733" s="2">
        <v>45625</v>
      </c>
      <c r="B733">
        <v>236.49049377441409</v>
      </c>
      <c r="C733">
        <v>421.1458740234375</v>
      </c>
      <c r="D733">
        <v>138.21037292480469</v>
      </c>
      <c r="F733">
        <f t="shared" si="76"/>
        <v>1.0215938577135431E-2</v>
      </c>
      <c r="G733">
        <f t="shared" si="77"/>
        <v>1.1112247629450067E-3</v>
      </c>
      <c r="H733">
        <f t="shared" si="78"/>
        <v>2.1501507990381086E-2</v>
      </c>
    </row>
    <row r="734" spans="1:8" x14ac:dyDescent="0.3">
      <c r="A734" s="2">
        <v>45628</v>
      </c>
      <c r="B734">
        <v>238.74247741699219</v>
      </c>
      <c r="C734">
        <v>428.624755859375</v>
      </c>
      <c r="D734">
        <v>138.59027099609381</v>
      </c>
      <c r="F734">
        <f t="shared" si="76"/>
        <v>9.5225123286615254E-3</v>
      </c>
      <c r="G734">
        <f t="shared" si="77"/>
        <v>1.7758411745763203E-2</v>
      </c>
      <c r="H734">
        <f t="shared" si="78"/>
        <v>2.7486943508632233E-3</v>
      </c>
    </row>
    <row r="735" spans="1:8" x14ac:dyDescent="0.3">
      <c r="A735" s="2">
        <v>45629</v>
      </c>
      <c r="B735">
        <v>241.7916564941406</v>
      </c>
      <c r="C735">
        <v>428.84356689453119</v>
      </c>
      <c r="D735">
        <v>140.21980285644531</v>
      </c>
      <c r="F735">
        <f t="shared" si="76"/>
        <v>1.2771833107112496E-2</v>
      </c>
      <c r="G735">
        <f t="shared" si="77"/>
        <v>5.1049556089566295E-4</v>
      </c>
      <c r="H735">
        <f t="shared" si="78"/>
        <v>1.1757909474016559E-2</v>
      </c>
    </row>
    <row r="736" spans="1:8" x14ac:dyDescent="0.3">
      <c r="A736" s="2">
        <v>45630</v>
      </c>
      <c r="B736">
        <v>242.150390625</v>
      </c>
      <c r="C736">
        <v>435.02957153320313</v>
      </c>
      <c r="D736">
        <v>145.09840393066409</v>
      </c>
      <c r="F736">
        <f t="shared" si="76"/>
        <v>1.4836497506194313E-3</v>
      </c>
      <c r="G736">
        <f t="shared" si="77"/>
        <v>1.4424851195665278E-2</v>
      </c>
      <c r="H736">
        <f t="shared" si="78"/>
        <v>3.4792525555134457E-2</v>
      </c>
    </row>
    <row r="737" spans="1:8" x14ac:dyDescent="0.3">
      <c r="A737" s="2">
        <v>45631</v>
      </c>
      <c r="B737">
        <v>242.18028259277341</v>
      </c>
      <c r="C737">
        <v>440.20114135742188</v>
      </c>
      <c r="D737">
        <v>145.0284118652344</v>
      </c>
      <c r="F737">
        <f t="shared" si="76"/>
        <v>1.2344381397144666E-4</v>
      </c>
      <c r="G737">
        <f t="shared" si="77"/>
        <v>1.18878581196038E-2</v>
      </c>
      <c r="H737">
        <f t="shared" si="78"/>
        <v>-4.8237653574145778E-4</v>
      </c>
    </row>
    <row r="738" spans="1:8" x14ac:dyDescent="0.3">
      <c r="A738" s="2">
        <v>45632</v>
      </c>
      <c r="B738">
        <v>241.9809875488281</v>
      </c>
      <c r="C738">
        <v>441.14593505859381</v>
      </c>
      <c r="D738">
        <v>142.40899658203119</v>
      </c>
      <c r="F738">
        <f t="shared" si="76"/>
        <v>-8.2292018909080333E-4</v>
      </c>
      <c r="G738">
        <f t="shared" si="77"/>
        <v>2.1462772637492744E-3</v>
      </c>
      <c r="H738">
        <f t="shared" si="78"/>
        <v>-1.8061393967667927E-2</v>
      </c>
    </row>
    <row r="739" spans="1:8" x14ac:dyDescent="0.3">
      <c r="A739" s="2">
        <v>45635</v>
      </c>
      <c r="B739">
        <v>245.87715148925781</v>
      </c>
      <c r="C739">
        <v>443.58255004882813</v>
      </c>
      <c r="D739">
        <v>138.7797546386719</v>
      </c>
      <c r="F739">
        <f t="shared" si="76"/>
        <v>1.6101115959135104E-2</v>
      </c>
      <c r="G739">
        <f t="shared" si="77"/>
        <v>5.5233762720960922E-3</v>
      </c>
      <c r="H739">
        <f t="shared" si="78"/>
        <v>-2.5484639527452613E-2</v>
      </c>
    </row>
    <row r="740" spans="1:8" x14ac:dyDescent="0.3">
      <c r="A740" s="2">
        <v>45636</v>
      </c>
      <c r="B740">
        <v>246.89353942871091</v>
      </c>
      <c r="C740">
        <v>440.9072265625</v>
      </c>
      <c r="D740">
        <v>135.04058837890619</v>
      </c>
      <c r="F740">
        <f t="shared" si="76"/>
        <v>4.1337226061750609E-3</v>
      </c>
      <c r="G740">
        <f t="shared" si="77"/>
        <v>-6.031173872898421E-3</v>
      </c>
      <c r="H740">
        <f t="shared" si="78"/>
        <v>-2.694316811195574E-2</v>
      </c>
    </row>
    <row r="741" spans="1:8" x14ac:dyDescent="0.3">
      <c r="A741" s="2">
        <v>45637</v>
      </c>
      <c r="B741">
        <v>245.61808776855469</v>
      </c>
      <c r="C741">
        <v>446.53634643554688</v>
      </c>
      <c r="D741">
        <v>139.27964782714841</v>
      </c>
      <c r="F741">
        <f t="shared" si="76"/>
        <v>-5.1659985235235073E-3</v>
      </c>
      <c r="G741">
        <f t="shared" si="77"/>
        <v>1.2767129985448156E-2</v>
      </c>
      <c r="H741">
        <f t="shared" si="78"/>
        <v>3.1391002506209187E-2</v>
      </c>
    </row>
    <row r="742" spans="1:8" x14ac:dyDescent="0.3">
      <c r="A742" s="2">
        <v>45638</v>
      </c>
      <c r="B742">
        <v>247.08287048339841</v>
      </c>
      <c r="C742">
        <v>447.10321044921881</v>
      </c>
      <c r="D742">
        <v>137.31007385253909</v>
      </c>
      <c r="F742">
        <f t="shared" si="76"/>
        <v>5.9636597945669223E-3</v>
      </c>
      <c r="G742">
        <f t="shared" si="77"/>
        <v>1.2694689204963971E-3</v>
      </c>
      <c r="H742">
        <f t="shared" si="78"/>
        <v>-1.4141147004145482E-2</v>
      </c>
    </row>
    <row r="743" spans="1:8" x14ac:dyDescent="0.3">
      <c r="A743" s="2">
        <v>45639</v>
      </c>
      <c r="B743">
        <v>247.2522888183594</v>
      </c>
      <c r="C743">
        <v>444.82571411132813</v>
      </c>
      <c r="D743">
        <v>134.22076416015619</v>
      </c>
      <c r="F743">
        <f t="shared" si="76"/>
        <v>6.8567414094533596E-4</v>
      </c>
      <c r="G743">
        <f t="shared" si="77"/>
        <v>-5.0938939481164347E-3</v>
      </c>
      <c r="H743">
        <f t="shared" si="78"/>
        <v>-2.2498783998183502E-2</v>
      </c>
    </row>
    <row r="744" spans="1:8" x14ac:dyDescent="0.3">
      <c r="A744" s="2">
        <v>45642</v>
      </c>
      <c r="B744">
        <v>250.15196228027341</v>
      </c>
      <c r="C744">
        <v>449.12210083007813</v>
      </c>
      <c r="D744">
        <v>131.97123718261719</v>
      </c>
      <c r="F744">
        <f t="shared" si="76"/>
        <v>1.1727589968011154E-2</v>
      </c>
      <c r="G744">
        <f t="shared" si="77"/>
        <v>9.6585844353294092E-3</v>
      </c>
      <c r="H744">
        <f t="shared" si="78"/>
        <v>-1.6759902922731107E-2</v>
      </c>
    </row>
    <row r="745" spans="1:8" x14ac:dyDescent="0.3">
      <c r="A745" s="2">
        <v>45643</v>
      </c>
      <c r="B745">
        <v>252.5833435058594</v>
      </c>
      <c r="C745">
        <v>451.9764404296875</v>
      </c>
      <c r="D745">
        <v>130.3616027832031</v>
      </c>
      <c r="F745">
        <f t="shared" si="76"/>
        <v>9.7196168417892359E-3</v>
      </c>
      <c r="G745">
        <f t="shared" si="77"/>
        <v>6.3553755077603302E-3</v>
      </c>
      <c r="H745">
        <f t="shared" si="78"/>
        <v>-1.2196857692458707E-2</v>
      </c>
    </row>
    <row r="746" spans="1:8" x14ac:dyDescent="0.3">
      <c r="A746" s="2">
        <v>45644</v>
      </c>
      <c r="B746">
        <v>247.17256164550781</v>
      </c>
      <c r="C746">
        <v>434.999755859375</v>
      </c>
      <c r="D746">
        <v>128.8819274902344</v>
      </c>
      <c r="F746">
        <f t="shared" si="76"/>
        <v>-2.1421768297346433E-2</v>
      </c>
      <c r="G746">
        <f t="shared" si="77"/>
        <v>-3.7560994449562513E-2</v>
      </c>
      <c r="H746">
        <f t="shared" si="78"/>
        <v>-1.1350545416578317E-2</v>
      </c>
    </row>
    <row r="747" spans="1:8" x14ac:dyDescent="0.3">
      <c r="A747" s="2">
        <v>45645</v>
      </c>
      <c r="B747">
        <v>248.90638732910159</v>
      </c>
      <c r="C747">
        <v>434.64169311523438</v>
      </c>
      <c r="D747">
        <v>130.6515197753906</v>
      </c>
      <c r="F747">
        <f t="shared" si="76"/>
        <v>7.0146365440044711E-3</v>
      </c>
      <c r="G747">
        <f t="shared" si="77"/>
        <v>-8.2313320712845695E-4</v>
      </c>
      <c r="H747">
        <f t="shared" si="78"/>
        <v>1.3730336903056362E-2</v>
      </c>
    </row>
    <row r="748" spans="1:8" x14ac:dyDescent="0.3">
      <c r="A748" s="2">
        <v>45646</v>
      </c>
      <c r="B748">
        <v>253.58976745605469</v>
      </c>
      <c r="C748">
        <v>434.21408081054688</v>
      </c>
      <c r="D748">
        <v>134.670654296875</v>
      </c>
      <c r="F748">
        <f t="shared" si="76"/>
        <v>1.8815829425706143E-2</v>
      </c>
      <c r="G748">
        <f t="shared" si="77"/>
        <v>-9.8382716490597044E-4</v>
      </c>
      <c r="H748">
        <f t="shared" si="78"/>
        <v>3.0762248524884406E-2</v>
      </c>
    </row>
    <row r="749" spans="1:8" x14ac:dyDescent="0.3">
      <c r="A749" s="2">
        <v>45649</v>
      </c>
      <c r="B749">
        <v>254.36700439453119</v>
      </c>
      <c r="C749">
        <v>432.87142944335938</v>
      </c>
      <c r="D749">
        <v>139.63957214355469</v>
      </c>
      <c r="F749">
        <f t="shared" si="76"/>
        <v>3.0649380938101434E-3</v>
      </c>
      <c r="G749">
        <f t="shared" si="77"/>
        <v>-3.0921414724303098E-3</v>
      </c>
      <c r="H749">
        <f t="shared" si="78"/>
        <v>3.6896812246311361E-2</v>
      </c>
    </row>
    <row r="750" spans="1:8" x14ac:dyDescent="0.3">
      <c r="A750" s="2">
        <v>45650</v>
      </c>
      <c r="B750">
        <v>257.28668212890619</v>
      </c>
      <c r="C750">
        <v>436.92913818359381</v>
      </c>
      <c r="D750">
        <v>140.18946838378909</v>
      </c>
      <c r="F750">
        <f t="shared" si="76"/>
        <v>1.147820937438282E-2</v>
      </c>
      <c r="G750">
        <f t="shared" si="77"/>
        <v>9.373935224721075E-3</v>
      </c>
      <c r="H750">
        <f t="shared" si="78"/>
        <v>3.9379685270668485E-3</v>
      </c>
    </row>
    <row r="751" spans="1:8" x14ac:dyDescent="0.3">
      <c r="A751" s="2">
        <v>45652</v>
      </c>
      <c r="B751">
        <v>258.10372924804688</v>
      </c>
      <c r="C751">
        <v>435.71578979492188</v>
      </c>
      <c r="D751">
        <v>139.89952087402341</v>
      </c>
      <c r="F751">
        <f t="shared" si="76"/>
        <v>3.1756292722968649E-3</v>
      </c>
      <c r="G751">
        <f t="shared" si="77"/>
        <v>-2.7769912387076712E-3</v>
      </c>
      <c r="H751">
        <f t="shared" si="78"/>
        <v>-2.0682545779537875E-3</v>
      </c>
    </row>
    <row r="752" spans="1:8" x14ac:dyDescent="0.3">
      <c r="A752" s="2">
        <v>45653</v>
      </c>
      <c r="B752">
        <v>254.68586730957031</v>
      </c>
      <c r="C752">
        <v>428.17721557617188</v>
      </c>
      <c r="D752">
        <v>136.98016357421881</v>
      </c>
      <c r="F752">
        <f t="shared" si="76"/>
        <v>-1.3242202847801088E-2</v>
      </c>
      <c r="G752">
        <f t="shared" si="77"/>
        <v>-1.730158602307752E-2</v>
      </c>
      <c r="H752">
        <f t="shared" si="78"/>
        <v>-2.0867528934809032E-2</v>
      </c>
    </row>
    <row r="753" spans="1:8" x14ac:dyDescent="0.3">
      <c r="A753" s="2">
        <v>45656</v>
      </c>
      <c r="B753">
        <v>251.30787658691409</v>
      </c>
      <c r="C753">
        <v>422.50833129882813</v>
      </c>
      <c r="D753">
        <v>137.4600524902344</v>
      </c>
      <c r="F753">
        <f t="shared" si="76"/>
        <v>-1.3263361482678149E-2</v>
      </c>
      <c r="G753">
        <f t="shared" si="77"/>
        <v>-1.3239574809499111E-2</v>
      </c>
      <c r="H753">
        <f t="shared" si="78"/>
        <v>3.5033460575157882E-3</v>
      </c>
    </row>
    <row r="754" spans="1:8" x14ac:dyDescent="0.3">
      <c r="A754" s="2">
        <v>45657</v>
      </c>
      <c r="B754">
        <v>249.5341796875</v>
      </c>
      <c r="C754">
        <v>419.19656372070313</v>
      </c>
      <c r="D754">
        <v>134.26075744628909</v>
      </c>
      <c r="F754">
        <f t="shared" si="76"/>
        <v>-7.0578643355838633E-3</v>
      </c>
      <c r="G754">
        <f t="shared" si="77"/>
        <v>-7.8383485786998053E-3</v>
      </c>
      <c r="H754">
        <f t="shared" si="78"/>
        <v>-2.3274362158217543E-2</v>
      </c>
    </row>
    <row r="755" spans="1:8" x14ac:dyDescent="0.3">
      <c r="A755" s="2">
        <v>45659</v>
      </c>
      <c r="B755">
        <v>242.9874267578125</v>
      </c>
      <c r="C755">
        <v>416.29251098632813</v>
      </c>
      <c r="D755">
        <v>138.2798767089844</v>
      </c>
      <c r="F755">
        <f t="shared" si="76"/>
        <v>-2.6235896572911255E-2</v>
      </c>
      <c r="G755">
        <f t="shared" si="77"/>
        <v>-6.9276635013398868E-3</v>
      </c>
      <c r="H755">
        <f t="shared" si="78"/>
        <v>2.9935174947178123E-2</v>
      </c>
    </row>
    <row r="756" spans="1:8" x14ac:dyDescent="0.3">
      <c r="A756" s="2">
        <v>45660</v>
      </c>
      <c r="B756">
        <v>242.49916076660159</v>
      </c>
      <c r="C756">
        <v>421.03646850585938</v>
      </c>
      <c r="D756">
        <v>144.43853759765619</v>
      </c>
      <c r="F756">
        <f t="shared" si="76"/>
        <v>-2.0094290380611168E-3</v>
      </c>
      <c r="G756">
        <f t="shared" si="77"/>
        <v>1.1395731112941121E-2</v>
      </c>
      <c r="H756">
        <f t="shared" si="78"/>
        <v>4.4537650996268496E-2</v>
      </c>
    </row>
    <row r="757" spans="1:8" x14ac:dyDescent="0.3">
      <c r="A757" s="2">
        <v>45663</v>
      </c>
      <c r="B757">
        <v>244.13334655761719</v>
      </c>
      <c r="C757">
        <v>425.51187133789063</v>
      </c>
      <c r="D757">
        <v>149.39744567871091</v>
      </c>
      <c r="F757">
        <f t="shared" si="76"/>
        <v>6.7389338002223909E-3</v>
      </c>
      <c r="G757">
        <f t="shared" si="77"/>
        <v>1.0629489763471556E-2</v>
      </c>
      <c r="H757">
        <f t="shared" si="78"/>
        <v>3.4332306069645435E-2</v>
      </c>
    </row>
    <row r="758" spans="1:8" x14ac:dyDescent="0.3">
      <c r="A758" s="2">
        <v>45664</v>
      </c>
      <c r="B758">
        <v>241.35321044921881</v>
      </c>
      <c r="C758">
        <v>420.06179809570313</v>
      </c>
      <c r="D758">
        <v>140.1094665527344</v>
      </c>
      <c r="F758">
        <f t="shared" si="76"/>
        <v>-1.1387776998101562E-2</v>
      </c>
      <c r="G758">
        <f t="shared" si="77"/>
        <v>-1.2808275419088577E-2</v>
      </c>
      <c r="H758">
        <f t="shared" si="78"/>
        <v>-6.2169597905649021E-2</v>
      </c>
    </row>
    <row r="759" spans="1:8" x14ac:dyDescent="0.3">
      <c r="A759" s="2">
        <v>45665</v>
      </c>
      <c r="B759">
        <v>241.84147644042969</v>
      </c>
      <c r="C759">
        <v>422.23983764648438</v>
      </c>
      <c r="D759">
        <v>140.07948303222659</v>
      </c>
      <c r="F759">
        <f t="shared" si="76"/>
        <v>2.0230349963115124E-3</v>
      </c>
      <c r="G759">
        <f t="shared" si="77"/>
        <v>5.1850455353357194E-3</v>
      </c>
      <c r="H759">
        <f t="shared" si="78"/>
        <v>-2.140006756540247E-4</v>
      </c>
    </row>
    <row r="760" spans="1:8" x14ac:dyDescent="0.3">
      <c r="A760" s="2">
        <v>45667</v>
      </c>
      <c r="B760">
        <v>236.01219177246091</v>
      </c>
      <c r="C760">
        <v>416.66049194335938</v>
      </c>
      <c r="D760">
        <v>135.88041687011719</v>
      </c>
      <c r="F760">
        <f t="shared" si="76"/>
        <v>-2.4103742475309664E-2</v>
      </c>
      <c r="G760">
        <f t="shared" si="77"/>
        <v>-1.3213688538304735E-2</v>
      </c>
      <c r="H760">
        <f t="shared" si="78"/>
        <v>-2.9976311100058606E-2</v>
      </c>
    </row>
    <row r="761" spans="1:8" x14ac:dyDescent="0.3">
      <c r="A761" s="2">
        <v>45670</v>
      </c>
      <c r="B761">
        <v>233.57084655761719</v>
      </c>
      <c r="C761">
        <v>414.91012573242188</v>
      </c>
      <c r="D761">
        <v>133.20098876953119</v>
      </c>
      <c r="F761">
        <f t="shared" si="76"/>
        <v>-1.0344148734474756E-2</v>
      </c>
      <c r="G761">
        <f t="shared" si="77"/>
        <v>-4.2009411614083447E-3</v>
      </c>
      <c r="H761">
        <f t="shared" si="78"/>
        <v>-1.9719015898715941E-2</v>
      </c>
    </row>
    <row r="762" spans="1:8" x14ac:dyDescent="0.3">
      <c r="A762" s="2">
        <v>45671</v>
      </c>
      <c r="B762">
        <v>232.4548034667969</v>
      </c>
      <c r="C762">
        <v>413.3984375</v>
      </c>
      <c r="D762">
        <v>131.7312927246094</v>
      </c>
      <c r="F762">
        <f t="shared" si="76"/>
        <v>-4.7781780443433286E-3</v>
      </c>
      <c r="G762">
        <f t="shared" si="77"/>
        <v>-3.6434112803426233E-3</v>
      </c>
      <c r="H762">
        <f t="shared" si="78"/>
        <v>-1.1033672185907784E-2</v>
      </c>
    </row>
    <row r="763" spans="1:8" x14ac:dyDescent="0.3">
      <c r="A763" s="2">
        <v>45672</v>
      </c>
      <c r="B763">
        <v>237.028564453125</v>
      </c>
      <c r="C763">
        <v>423.98025512695313</v>
      </c>
      <c r="D763">
        <v>136.21034240722659</v>
      </c>
      <c r="F763">
        <f t="shared" si="76"/>
        <v>1.9675915137548072E-2</v>
      </c>
      <c r="G763">
        <f t="shared" si="77"/>
        <v>2.5597139870547014E-2</v>
      </c>
      <c r="H763">
        <f t="shared" si="78"/>
        <v>3.4001409915416669E-2</v>
      </c>
    </row>
    <row r="764" spans="1:8" x14ac:dyDescent="0.3">
      <c r="A764" s="2">
        <v>45673</v>
      </c>
      <c r="B764">
        <v>227.45256042480469</v>
      </c>
      <c r="C764">
        <v>422.25970458984381</v>
      </c>
      <c r="D764">
        <v>133.54090881347659</v>
      </c>
      <c r="F764">
        <f t="shared" si="76"/>
        <v>-4.040021104804048E-2</v>
      </c>
      <c r="G764">
        <f t="shared" si="77"/>
        <v>-4.058091187746804E-3</v>
      </c>
      <c r="H764">
        <f t="shared" si="78"/>
        <v>-1.9597877419390231E-2</v>
      </c>
    </row>
    <row r="765" spans="1:8" x14ac:dyDescent="0.3">
      <c r="A765" s="2">
        <v>45674</v>
      </c>
      <c r="B765">
        <v>229.1664733886719</v>
      </c>
      <c r="C765">
        <v>426.68539428710938</v>
      </c>
      <c r="D765">
        <v>137.68000793457031</v>
      </c>
      <c r="F765">
        <f t="shared" si="76"/>
        <v>7.535254651194867E-3</v>
      </c>
      <c r="G765">
        <f t="shared" si="77"/>
        <v>1.0480966213824328E-2</v>
      </c>
      <c r="H765">
        <f t="shared" si="78"/>
        <v>3.0994989908860182E-2</v>
      </c>
    </row>
    <row r="766" spans="1:8" x14ac:dyDescent="0.3">
      <c r="A766" s="2">
        <v>45678</v>
      </c>
      <c r="B766">
        <v>221.85243225097659</v>
      </c>
      <c r="C766">
        <v>426.1583251953125</v>
      </c>
      <c r="D766">
        <v>140.79933166503909</v>
      </c>
      <c r="F766">
        <f t="shared" si="76"/>
        <v>-3.1915842791238158E-2</v>
      </c>
      <c r="G766">
        <f t="shared" si="77"/>
        <v>-1.23526396463014E-3</v>
      </c>
      <c r="H766">
        <f t="shared" si="78"/>
        <v>2.2656330263658653E-2</v>
      </c>
    </row>
    <row r="767" spans="1:8" x14ac:dyDescent="0.3">
      <c r="A767" s="2">
        <v>45679</v>
      </c>
      <c r="B767">
        <v>223.0382385253906</v>
      </c>
      <c r="C767">
        <v>443.7615966796875</v>
      </c>
      <c r="D767">
        <v>147.0379943847656</v>
      </c>
      <c r="F767">
        <f t="shared" si="76"/>
        <v>5.3450226458302552E-3</v>
      </c>
      <c r="G767">
        <f t="shared" si="77"/>
        <v>4.1306881606283818E-2</v>
      </c>
      <c r="H767">
        <f t="shared" si="78"/>
        <v>4.4308894409870181E-2</v>
      </c>
    </row>
    <row r="768" spans="1:8" x14ac:dyDescent="0.3">
      <c r="A768" s="2">
        <v>45680</v>
      </c>
      <c r="B768">
        <v>222.86883544921881</v>
      </c>
      <c r="C768">
        <v>444.26876831054688</v>
      </c>
      <c r="D768">
        <v>147.18794250488281</v>
      </c>
      <c r="F768">
        <f t="shared" si="76"/>
        <v>-7.5952481194163646E-4</v>
      </c>
      <c r="G768">
        <f t="shared" si="77"/>
        <v>1.1428921174210238E-3</v>
      </c>
      <c r="H768">
        <f t="shared" si="78"/>
        <v>1.0197916582352917E-3</v>
      </c>
    </row>
    <row r="769" spans="1:8" x14ac:dyDescent="0.3">
      <c r="A769" s="2">
        <v>45681</v>
      </c>
      <c r="B769">
        <v>221.991943359375</v>
      </c>
      <c r="C769">
        <v>441.63327026367188</v>
      </c>
      <c r="D769">
        <v>142.58892822265619</v>
      </c>
      <c r="F769">
        <f t="shared" si="76"/>
        <v>-3.9345657641021159E-3</v>
      </c>
      <c r="G769">
        <f t="shared" si="77"/>
        <v>-5.9322154399851224E-3</v>
      </c>
      <c r="H769">
        <f t="shared" si="78"/>
        <v>-3.1245862969203841E-2</v>
      </c>
    </row>
    <row r="770" spans="1:8" x14ac:dyDescent="0.3">
      <c r="A770" s="2">
        <v>45684</v>
      </c>
      <c r="B770">
        <v>229.0469055175781</v>
      </c>
      <c r="C770">
        <v>432.1851806640625</v>
      </c>
      <c r="D770">
        <v>118.3942108154297</v>
      </c>
      <c r="F770">
        <f t="shared" si="76"/>
        <v>3.1780262163758177E-2</v>
      </c>
      <c r="G770">
        <f t="shared" si="77"/>
        <v>-2.1393518640406062E-2</v>
      </c>
      <c r="H770">
        <f t="shared" si="78"/>
        <v>-0.16968159946784811</v>
      </c>
    </row>
    <row r="771" spans="1:8" x14ac:dyDescent="0.3">
      <c r="A771" s="2">
        <v>45685</v>
      </c>
      <c r="B771">
        <v>237.41719055175781</v>
      </c>
      <c r="C771">
        <v>444.75613403320313</v>
      </c>
      <c r="D771">
        <v>128.9619140625</v>
      </c>
      <c r="F771">
        <f t="shared" si="76"/>
        <v>3.654397781653218E-2</v>
      </c>
      <c r="G771">
        <f t="shared" si="77"/>
        <v>2.9086960709354015E-2</v>
      </c>
      <c r="H771">
        <f t="shared" si="78"/>
        <v>8.9258614710011397E-2</v>
      </c>
    </row>
    <row r="772" spans="1:8" x14ac:dyDescent="0.3">
      <c r="A772" s="2">
        <v>45686</v>
      </c>
      <c r="B772">
        <v>238.51329040527341</v>
      </c>
      <c r="C772">
        <v>439.9127197265625</v>
      </c>
      <c r="D772">
        <v>123.6730575561523</v>
      </c>
      <c r="F772">
        <f t="shared" ref="F772:F835" si="79">B772/B771-1</f>
        <v>4.6167670123982152E-3</v>
      </c>
      <c r="G772">
        <f t="shared" ref="G772:G835" si="80">C772/C771-1</f>
        <v>-1.0890044984245284E-2</v>
      </c>
      <c r="H772">
        <f t="shared" ref="H772:H835" si="81">D772/D771-1</f>
        <v>-4.1010995725331068E-2</v>
      </c>
    </row>
    <row r="773" spans="1:8" x14ac:dyDescent="0.3">
      <c r="A773" s="2">
        <v>45687</v>
      </c>
      <c r="B773">
        <v>236.74955749511719</v>
      </c>
      <c r="C773">
        <v>412.72213745117188</v>
      </c>
      <c r="D773">
        <v>124.62286376953119</v>
      </c>
      <c r="F773">
        <f t="shared" si="79"/>
        <v>-7.394694472410146E-3</v>
      </c>
      <c r="G773">
        <f t="shared" si="80"/>
        <v>-6.1809038602683608E-2</v>
      </c>
      <c r="H773">
        <f t="shared" si="81"/>
        <v>7.6799768045490158E-3</v>
      </c>
    </row>
    <row r="774" spans="1:8" x14ac:dyDescent="0.3">
      <c r="A774" s="2">
        <v>45688</v>
      </c>
      <c r="B774">
        <v>235.1651916503906</v>
      </c>
      <c r="C774">
        <v>412.791748046875</v>
      </c>
      <c r="D774">
        <v>120.0438537597656</v>
      </c>
      <c r="F774">
        <f t="shared" si="79"/>
        <v>-6.6921596876026168E-3</v>
      </c>
      <c r="G774">
        <f t="shared" si="80"/>
        <v>1.686621321865811E-4</v>
      </c>
      <c r="H774">
        <f t="shared" si="81"/>
        <v>-3.674293681963281E-2</v>
      </c>
    </row>
    <row r="775" spans="1:8" x14ac:dyDescent="0.3">
      <c r="A775" s="2">
        <v>45691</v>
      </c>
      <c r="B775">
        <v>227.20344543457031</v>
      </c>
      <c r="C775">
        <v>408.67440795898438</v>
      </c>
      <c r="D775">
        <v>116.6345977783203</v>
      </c>
      <c r="F775">
        <f t="shared" si="79"/>
        <v>-3.385597230587023E-2</v>
      </c>
      <c r="G775">
        <f t="shared" si="80"/>
        <v>-9.9743759592381132E-3</v>
      </c>
      <c r="H775">
        <f t="shared" si="81"/>
        <v>-2.8400087756829118E-2</v>
      </c>
    </row>
    <row r="776" spans="1:8" x14ac:dyDescent="0.3">
      <c r="A776" s="2">
        <v>45692</v>
      </c>
      <c r="B776">
        <v>231.97651672363281</v>
      </c>
      <c r="C776">
        <v>410.116455078125</v>
      </c>
      <c r="D776">
        <v>118.62416076660161</v>
      </c>
      <c r="F776">
        <f t="shared" si="79"/>
        <v>2.1007917727361436E-2</v>
      </c>
      <c r="G776">
        <f t="shared" si="80"/>
        <v>3.528596582160759E-3</v>
      </c>
      <c r="H776">
        <f t="shared" si="81"/>
        <v>1.7058085904001929E-2</v>
      </c>
    </row>
    <row r="777" spans="1:8" x14ac:dyDescent="0.3">
      <c r="A777" s="2">
        <v>45693</v>
      </c>
      <c r="B777">
        <v>231.64765930175781</v>
      </c>
      <c r="C777">
        <v>411.03143310546881</v>
      </c>
      <c r="D777">
        <v>124.8028106689453</v>
      </c>
      <c r="F777">
        <f t="shared" si="79"/>
        <v>-1.4176323815862091E-3</v>
      </c>
      <c r="G777">
        <f t="shared" si="80"/>
        <v>2.2310200334914043E-3</v>
      </c>
      <c r="H777">
        <f t="shared" si="81"/>
        <v>5.2085931419152187E-2</v>
      </c>
    </row>
    <row r="778" spans="1:8" x14ac:dyDescent="0.3">
      <c r="A778" s="2">
        <v>45694</v>
      </c>
      <c r="B778">
        <v>232.39501953125</v>
      </c>
      <c r="C778">
        <v>413.547607421875</v>
      </c>
      <c r="D778">
        <v>128.6519470214844</v>
      </c>
      <c r="F778">
        <f t="shared" si="79"/>
        <v>3.2262800830575866E-3</v>
      </c>
      <c r="G778">
        <f t="shared" si="80"/>
        <v>6.1216104505579239E-3</v>
      </c>
      <c r="H778">
        <f t="shared" si="81"/>
        <v>3.0841744123450976E-2</v>
      </c>
    </row>
    <row r="779" spans="1:8" x14ac:dyDescent="0.3">
      <c r="A779" s="2">
        <v>45695</v>
      </c>
      <c r="B779">
        <v>226.8247985839844</v>
      </c>
      <c r="C779">
        <v>407.51077270507813</v>
      </c>
      <c r="D779">
        <v>129.81172180175781</v>
      </c>
      <c r="F779">
        <f t="shared" si="79"/>
        <v>-2.3968762146886591E-2</v>
      </c>
      <c r="G779">
        <f t="shared" si="80"/>
        <v>-1.4597677772654749E-2</v>
      </c>
      <c r="H779">
        <f t="shared" si="81"/>
        <v>9.0148249375481271E-3</v>
      </c>
    </row>
    <row r="780" spans="1:8" x14ac:dyDescent="0.3">
      <c r="A780" s="2">
        <v>45698</v>
      </c>
      <c r="B780">
        <v>227.0941162109375</v>
      </c>
      <c r="C780">
        <v>409.96725463867188</v>
      </c>
      <c r="D780">
        <v>133.54090881347659</v>
      </c>
      <c r="F780">
        <f t="shared" si="79"/>
        <v>1.1873376660505031E-3</v>
      </c>
      <c r="G780">
        <f t="shared" si="80"/>
        <v>6.0280171669757632E-3</v>
      </c>
      <c r="H780">
        <f t="shared" si="81"/>
        <v>2.8727660029144397E-2</v>
      </c>
    </row>
    <row r="781" spans="1:8" x14ac:dyDescent="0.3">
      <c r="A781" s="2">
        <v>45699</v>
      </c>
      <c r="B781">
        <v>232.05198669433591</v>
      </c>
      <c r="C781">
        <v>409.1915283203125</v>
      </c>
      <c r="D781">
        <v>132.7710876464844</v>
      </c>
      <c r="F781">
        <f t="shared" si="79"/>
        <v>2.1831787481421339E-2</v>
      </c>
      <c r="G781">
        <f t="shared" si="80"/>
        <v>-1.8921665317954695E-3</v>
      </c>
      <c r="H781">
        <f t="shared" si="81"/>
        <v>-5.7646841992623488E-3</v>
      </c>
    </row>
    <row r="782" spans="1:8" x14ac:dyDescent="0.3">
      <c r="A782" s="2">
        <v>45700</v>
      </c>
      <c r="B782">
        <v>236.29161071777341</v>
      </c>
      <c r="C782">
        <v>406.80462646484381</v>
      </c>
      <c r="D782">
        <v>131.11143493652341</v>
      </c>
      <c r="F782">
        <f t="shared" si="79"/>
        <v>1.8270147495104361E-2</v>
      </c>
      <c r="G782">
        <f t="shared" si="80"/>
        <v>-5.8332142536446918E-3</v>
      </c>
      <c r="H782">
        <f t="shared" si="81"/>
        <v>-1.2500106306125747E-2</v>
      </c>
    </row>
    <row r="783" spans="1:8" x14ac:dyDescent="0.3">
      <c r="A783" s="2">
        <v>45701</v>
      </c>
      <c r="B783">
        <v>240.94023132324219</v>
      </c>
      <c r="C783">
        <v>408.29644775390619</v>
      </c>
      <c r="D783">
        <v>135.2605285644531</v>
      </c>
      <c r="F783">
        <f t="shared" si="79"/>
        <v>1.967323592804604E-2</v>
      </c>
      <c r="G783">
        <f t="shared" si="80"/>
        <v>3.6671689356790882E-3</v>
      </c>
      <c r="H783">
        <f t="shared" si="81"/>
        <v>3.1645551205647715E-2</v>
      </c>
    </row>
    <row r="784" spans="1:8" x14ac:dyDescent="0.3">
      <c r="A784" s="2">
        <v>45702</v>
      </c>
      <c r="B784">
        <v>244.00274658203119</v>
      </c>
      <c r="C784">
        <v>406.19796752929688</v>
      </c>
      <c r="D784">
        <v>138.81976318359381</v>
      </c>
      <c r="F784">
        <f t="shared" si="79"/>
        <v>1.2710684479589451E-2</v>
      </c>
      <c r="G784">
        <f t="shared" si="80"/>
        <v>-5.1395995144051243E-3</v>
      </c>
      <c r="H784">
        <f t="shared" si="81"/>
        <v>2.6313919196646385E-2</v>
      </c>
    </row>
    <row r="785" spans="1:8" x14ac:dyDescent="0.3">
      <c r="A785" s="2">
        <v>45706</v>
      </c>
      <c r="B785">
        <v>243.87306213378909</v>
      </c>
      <c r="C785">
        <v>407.4013671875</v>
      </c>
      <c r="D785">
        <v>139.36964416503909</v>
      </c>
      <c r="F785">
        <f t="shared" si="79"/>
        <v>-5.3148765765431705E-4</v>
      </c>
      <c r="G785">
        <f t="shared" si="80"/>
        <v>2.9625939920940869E-3</v>
      </c>
      <c r="H785">
        <f t="shared" si="81"/>
        <v>3.9611145332243414E-3</v>
      </c>
    </row>
    <row r="786" spans="1:8" x14ac:dyDescent="0.3">
      <c r="A786" s="2">
        <v>45707</v>
      </c>
      <c r="B786">
        <v>244.27207946777341</v>
      </c>
      <c r="C786">
        <v>412.5032958984375</v>
      </c>
      <c r="D786">
        <v>139.1996765136719</v>
      </c>
      <c r="F786">
        <f t="shared" si="79"/>
        <v>1.63616813801859E-3</v>
      </c>
      <c r="G786">
        <f t="shared" si="80"/>
        <v>1.2523101594279717E-2</v>
      </c>
      <c r="H786">
        <f t="shared" si="81"/>
        <v>-1.2195457080016459E-3</v>
      </c>
    </row>
    <row r="787" spans="1:8" x14ac:dyDescent="0.3">
      <c r="A787" s="2">
        <v>45708</v>
      </c>
      <c r="B787">
        <v>245.22975158691409</v>
      </c>
      <c r="C787">
        <v>414.68576049804688</v>
      </c>
      <c r="D787">
        <v>140.07948303222659</v>
      </c>
      <c r="F787">
        <f t="shared" si="79"/>
        <v>3.9205140482174716E-3</v>
      </c>
      <c r="G787">
        <f t="shared" si="80"/>
        <v>5.2907809981395104E-3</v>
      </c>
      <c r="H787">
        <f t="shared" si="81"/>
        <v>6.3204638156488802E-3</v>
      </c>
    </row>
    <row r="788" spans="1:8" x14ac:dyDescent="0.3">
      <c r="A788" s="2">
        <v>45709</v>
      </c>
      <c r="B788">
        <v>244.95042419433591</v>
      </c>
      <c r="C788">
        <v>406.793212890625</v>
      </c>
      <c r="D788">
        <v>134.40071105957031</v>
      </c>
      <c r="F788">
        <f t="shared" si="79"/>
        <v>-1.1390436550647864E-3</v>
      </c>
      <c r="G788">
        <f t="shared" si="80"/>
        <v>-1.903259855834627E-2</v>
      </c>
      <c r="H788">
        <f t="shared" si="81"/>
        <v>-4.0539641136095761E-2</v>
      </c>
    </row>
    <row r="789" spans="1:8" x14ac:dyDescent="0.3">
      <c r="A789" s="2">
        <v>45712</v>
      </c>
      <c r="B789">
        <v>246.49664306640619</v>
      </c>
      <c r="C789">
        <v>402.59783935546881</v>
      </c>
      <c r="D789">
        <v>130.25163269042969</v>
      </c>
      <c r="F789">
        <f t="shared" si="79"/>
        <v>6.312374747485805E-3</v>
      </c>
      <c r="G789">
        <f t="shared" si="80"/>
        <v>-1.0313283020000119E-2</v>
      </c>
      <c r="H789">
        <f t="shared" si="81"/>
        <v>-3.087095549146035E-2</v>
      </c>
    </row>
    <row r="790" spans="1:8" x14ac:dyDescent="0.3">
      <c r="A790" s="2">
        <v>45713</v>
      </c>
      <c r="B790">
        <v>246.43678283691409</v>
      </c>
      <c r="C790">
        <v>396.51898193359381</v>
      </c>
      <c r="D790">
        <v>126.602424621582</v>
      </c>
      <c r="F790">
        <f t="shared" si="79"/>
        <v>-2.4284399473939455E-4</v>
      </c>
      <c r="G790">
        <f t="shared" si="80"/>
        <v>-1.5099081086989541E-2</v>
      </c>
      <c r="H790">
        <f t="shared" si="81"/>
        <v>-2.8016601354401427E-2</v>
      </c>
    </row>
    <row r="791" spans="1:8" x14ac:dyDescent="0.3">
      <c r="A791" s="2">
        <v>45714</v>
      </c>
      <c r="B791">
        <v>239.7731018066406</v>
      </c>
      <c r="C791">
        <v>398.3426513671875</v>
      </c>
      <c r="D791">
        <v>131.25141906738281</v>
      </c>
      <c r="F791">
        <f t="shared" si="79"/>
        <v>-2.7040123448955122E-2</v>
      </c>
      <c r="G791">
        <f t="shared" si="80"/>
        <v>4.5991983150484028E-3</v>
      </c>
      <c r="H791">
        <f t="shared" si="81"/>
        <v>3.6721211775341489E-2</v>
      </c>
    </row>
    <row r="792" spans="1:8" x14ac:dyDescent="0.3">
      <c r="A792" s="2">
        <v>45715</v>
      </c>
      <c r="B792">
        <v>236.72056579589841</v>
      </c>
      <c r="C792">
        <v>391.16766357421881</v>
      </c>
      <c r="D792">
        <v>120.12384033203119</v>
      </c>
      <c r="F792">
        <f t="shared" si="79"/>
        <v>-1.2730935987990133E-2</v>
      </c>
      <c r="G792">
        <f t="shared" si="80"/>
        <v>-1.8012100306966317E-2</v>
      </c>
      <c r="H792">
        <f t="shared" si="81"/>
        <v>-8.4780635626033551E-2</v>
      </c>
    </row>
    <row r="793" spans="1:8" x14ac:dyDescent="0.3">
      <c r="A793" s="2">
        <v>45716</v>
      </c>
      <c r="B793">
        <v>241.2494812011719</v>
      </c>
      <c r="C793">
        <v>395.61215209960938</v>
      </c>
      <c r="D793">
        <v>124.8927917480469</v>
      </c>
      <c r="F793">
        <f t="shared" si="79"/>
        <v>1.913190512216989E-2</v>
      </c>
      <c r="G793">
        <f t="shared" si="80"/>
        <v>1.1362106174063413E-2</v>
      </c>
      <c r="H793">
        <f t="shared" si="81"/>
        <v>3.9700290989981513E-2</v>
      </c>
    </row>
    <row r="794" spans="1:8" x14ac:dyDescent="0.3">
      <c r="A794" s="2">
        <v>45719</v>
      </c>
      <c r="B794">
        <v>237.44877624511719</v>
      </c>
      <c r="C794">
        <v>387.14166259765619</v>
      </c>
      <c r="D794">
        <v>114.03515625</v>
      </c>
      <c r="F794">
        <f t="shared" si="79"/>
        <v>-1.5754251313334078E-2</v>
      </c>
      <c r="G794">
        <f t="shared" si="80"/>
        <v>-2.141109532909502E-2</v>
      </c>
      <c r="H794">
        <f t="shared" si="81"/>
        <v>-8.6935645733267064E-2</v>
      </c>
    </row>
    <row r="795" spans="1:8" x14ac:dyDescent="0.3">
      <c r="A795" s="2">
        <v>45720</v>
      </c>
      <c r="B795">
        <v>235.3539123535156</v>
      </c>
      <c r="C795">
        <v>387.26123046875</v>
      </c>
      <c r="D795">
        <v>115.96473693847661</v>
      </c>
      <c r="F795">
        <f t="shared" si="79"/>
        <v>-8.8223823459047113E-3</v>
      </c>
      <c r="G795">
        <f t="shared" si="80"/>
        <v>3.0884785246709789E-4</v>
      </c>
      <c r="H795">
        <f t="shared" si="81"/>
        <v>1.692092817627544E-2</v>
      </c>
    </row>
    <row r="796" spans="1:8" x14ac:dyDescent="0.3">
      <c r="A796" s="2">
        <v>45721</v>
      </c>
      <c r="B796">
        <v>235.16438293457031</v>
      </c>
      <c r="C796">
        <v>399.628173828125</v>
      </c>
      <c r="D796">
        <v>117.2744522094727</v>
      </c>
      <c r="F796">
        <f t="shared" si="79"/>
        <v>-8.0529538281304269E-4</v>
      </c>
      <c r="G796">
        <f t="shared" si="80"/>
        <v>3.1934369842304466E-2</v>
      </c>
      <c r="H796">
        <f t="shared" si="81"/>
        <v>1.1294082197512711E-2</v>
      </c>
    </row>
    <row r="797" spans="1:8" x14ac:dyDescent="0.3">
      <c r="A797" s="2">
        <v>45722</v>
      </c>
      <c r="B797">
        <v>234.75538635253909</v>
      </c>
      <c r="C797">
        <v>395.51254272460938</v>
      </c>
      <c r="D797">
        <v>110.54592132568359</v>
      </c>
      <c r="F797">
        <f t="shared" si="79"/>
        <v>-1.7391944176555763E-3</v>
      </c>
      <c r="G797">
        <f t="shared" si="80"/>
        <v>-1.0298651028757821E-2</v>
      </c>
      <c r="H797">
        <f t="shared" si="81"/>
        <v>-5.737422564780581E-2</v>
      </c>
    </row>
    <row r="798" spans="1:8" x14ac:dyDescent="0.3">
      <c r="A798" s="2">
        <v>45723</v>
      </c>
      <c r="B798">
        <v>238.48625183105469</v>
      </c>
      <c r="C798">
        <v>391.9449462890625</v>
      </c>
      <c r="D798">
        <v>112.6654586791992</v>
      </c>
      <c r="F798">
        <f t="shared" si="79"/>
        <v>1.58925660300413E-2</v>
      </c>
      <c r="G798">
        <f t="shared" si="80"/>
        <v>-9.0201853295736045E-3</v>
      </c>
      <c r="H798">
        <f t="shared" si="81"/>
        <v>1.9173365494608907E-2</v>
      </c>
    </row>
    <row r="799" spans="1:8" x14ac:dyDescent="0.3">
      <c r="A799" s="2">
        <v>45726</v>
      </c>
      <c r="B799">
        <v>226.92454528808591</v>
      </c>
      <c r="C799">
        <v>378.84060668945313</v>
      </c>
      <c r="D799">
        <v>106.9567031860352</v>
      </c>
      <c r="F799">
        <f t="shared" si="79"/>
        <v>-4.8479551564084122E-2</v>
      </c>
      <c r="G799">
        <f t="shared" si="80"/>
        <v>-3.3434133348781092E-2</v>
      </c>
      <c r="H799">
        <f t="shared" si="81"/>
        <v>-5.0669970726511471E-2</v>
      </c>
    </row>
    <row r="800" spans="1:8" x14ac:dyDescent="0.3">
      <c r="A800" s="2">
        <v>45727</v>
      </c>
      <c r="B800">
        <v>220.3007507324219</v>
      </c>
      <c r="C800">
        <v>379.12957763671881</v>
      </c>
      <c r="D800">
        <v>108.73631286621089</v>
      </c>
      <c r="F800">
        <f t="shared" si="79"/>
        <v>-2.9189414248929957E-2</v>
      </c>
      <c r="G800">
        <f t="shared" si="80"/>
        <v>7.6277712093975047E-4</v>
      </c>
      <c r="H800">
        <f t="shared" si="81"/>
        <v>1.6638598864442633E-2</v>
      </c>
    </row>
    <row r="801" spans="1:8" x14ac:dyDescent="0.3">
      <c r="A801" s="2">
        <v>45728</v>
      </c>
      <c r="B801">
        <v>216.45018005371091</v>
      </c>
      <c r="C801">
        <v>381.93978881835938</v>
      </c>
      <c r="D801">
        <v>115.72544097900391</v>
      </c>
      <c r="F801">
        <f t="shared" si="79"/>
        <v>-1.7478699758894156E-2</v>
      </c>
      <c r="G801">
        <f t="shared" si="80"/>
        <v>7.4122710213164744E-3</v>
      </c>
      <c r="H801">
        <f t="shared" si="81"/>
        <v>6.4275934400980006E-2</v>
      </c>
    </row>
    <row r="802" spans="1:8" x14ac:dyDescent="0.3">
      <c r="A802" s="2">
        <v>45729</v>
      </c>
      <c r="B802">
        <v>209.1679992675781</v>
      </c>
      <c r="C802">
        <v>377.45538330078119</v>
      </c>
      <c r="D802">
        <v>115.5654602050781</v>
      </c>
      <c r="F802">
        <f t="shared" si="79"/>
        <v>-3.3643680889181016E-2</v>
      </c>
      <c r="G802">
        <f t="shared" si="80"/>
        <v>-1.1741132107372154E-2</v>
      </c>
      <c r="H802">
        <f t="shared" si="81"/>
        <v>-1.3824166282920825E-3</v>
      </c>
    </row>
    <row r="803" spans="1:8" x14ac:dyDescent="0.3">
      <c r="A803" s="2">
        <v>45730</v>
      </c>
      <c r="B803">
        <v>212.96870422363281</v>
      </c>
      <c r="C803">
        <v>387.21142578125</v>
      </c>
      <c r="D803">
        <v>121.6546936035156</v>
      </c>
      <c r="F803">
        <f t="shared" si="79"/>
        <v>1.8170585220316893E-2</v>
      </c>
      <c r="G803">
        <f t="shared" si="80"/>
        <v>2.5846875980821693E-2</v>
      </c>
      <c r="H803">
        <f t="shared" si="81"/>
        <v>5.2690772724235835E-2</v>
      </c>
    </row>
    <row r="804" spans="1:8" x14ac:dyDescent="0.3">
      <c r="A804" s="2">
        <v>45733</v>
      </c>
      <c r="B804">
        <v>213.47746276855469</v>
      </c>
      <c r="C804">
        <v>387.3509521484375</v>
      </c>
      <c r="D804">
        <v>119.5149612426758</v>
      </c>
      <c r="F804">
        <f t="shared" si="79"/>
        <v>2.3888887654950341E-3</v>
      </c>
      <c r="G804">
        <f t="shared" si="80"/>
        <v>3.6033638962473802E-4</v>
      </c>
      <c r="H804">
        <f t="shared" si="81"/>
        <v>-1.7588572191167495E-2</v>
      </c>
    </row>
    <row r="805" spans="1:8" x14ac:dyDescent="0.3">
      <c r="A805" s="2">
        <v>45734</v>
      </c>
      <c r="B805">
        <v>212.17066955566409</v>
      </c>
      <c r="C805">
        <v>382.18890380859381</v>
      </c>
      <c r="D805">
        <v>115.4154739379883</v>
      </c>
      <c r="F805">
        <f t="shared" si="79"/>
        <v>-6.1214574875633199E-3</v>
      </c>
      <c r="G805">
        <f t="shared" si="80"/>
        <v>-1.3326540986184354E-2</v>
      </c>
      <c r="H805">
        <f t="shared" si="81"/>
        <v>-3.4301038648738458E-2</v>
      </c>
    </row>
    <row r="806" spans="1:8" x14ac:dyDescent="0.3">
      <c r="A806" s="2">
        <v>45735</v>
      </c>
      <c r="B806">
        <v>214.71443176269531</v>
      </c>
      <c r="C806">
        <v>386.47402954101563</v>
      </c>
      <c r="D806">
        <v>117.5052032470703</v>
      </c>
      <c r="F806">
        <f t="shared" si="79"/>
        <v>1.1989226467345571E-2</v>
      </c>
      <c r="G806">
        <f t="shared" si="80"/>
        <v>1.1212062123519662E-2</v>
      </c>
      <c r="H806">
        <f t="shared" si="81"/>
        <v>1.8106145023541576E-2</v>
      </c>
    </row>
    <row r="807" spans="1:8" x14ac:dyDescent="0.3">
      <c r="A807" s="2">
        <v>45736</v>
      </c>
      <c r="B807">
        <v>213.57722473144531</v>
      </c>
      <c r="C807">
        <v>385.49737548828119</v>
      </c>
      <c r="D807">
        <v>118.5150833129883</v>
      </c>
      <c r="F807">
        <f t="shared" si="79"/>
        <v>-5.2963697964506506E-3</v>
      </c>
      <c r="G807">
        <f t="shared" si="80"/>
        <v>-2.527088440830827E-3</v>
      </c>
      <c r="H807">
        <f t="shared" si="81"/>
        <v>8.594343382348768E-3</v>
      </c>
    </row>
    <row r="808" spans="1:8" x14ac:dyDescent="0.3">
      <c r="A808" s="2">
        <v>45737</v>
      </c>
      <c r="B808">
        <v>217.73704528808591</v>
      </c>
      <c r="C808">
        <v>389.90206909179688</v>
      </c>
      <c r="D808">
        <v>117.685188293457</v>
      </c>
      <c r="F808">
        <f t="shared" si="79"/>
        <v>1.9476892079065111E-2</v>
      </c>
      <c r="G808">
        <f t="shared" si="80"/>
        <v>1.142600153356832E-2</v>
      </c>
      <c r="H808">
        <f t="shared" si="81"/>
        <v>-7.0024421899076428E-3</v>
      </c>
    </row>
    <row r="809" spans="1:8" x14ac:dyDescent="0.3">
      <c r="A809" s="2">
        <v>45740</v>
      </c>
      <c r="B809">
        <v>220.19102478027341</v>
      </c>
      <c r="C809">
        <v>391.71572875976563</v>
      </c>
      <c r="D809">
        <v>121.3947296142578</v>
      </c>
      <c r="F809">
        <f t="shared" si="79"/>
        <v>1.1270381156043729E-2</v>
      </c>
      <c r="G809">
        <f t="shared" si="80"/>
        <v>4.6515774389024322E-3</v>
      </c>
      <c r="H809">
        <f t="shared" si="81"/>
        <v>3.1520885292300127E-2</v>
      </c>
    </row>
    <row r="810" spans="1:8" x14ac:dyDescent="0.3">
      <c r="A810" s="2">
        <v>45741</v>
      </c>
      <c r="B810">
        <v>223.20365905761719</v>
      </c>
      <c r="C810">
        <v>393.78854370117188</v>
      </c>
      <c r="D810">
        <v>120.67481994628911</v>
      </c>
      <c r="F810">
        <f t="shared" si="79"/>
        <v>1.3681912241200855E-2</v>
      </c>
      <c r="G810">
        <f t="shared" si="80"/>
        <v>5.2916306117425371E-3</v>
      </c>
      <c r="H810">
        <f t="shared" si="81"/>
        <v>-5.9303206181706702E-3</v>
      </c>
    </row>
    <row r="811" spans="1:8" x14ac:dyDescent="0.3">
      <c r="A811" s="2">
        <v>45742</v>
      </c>
      <c r="B811">
        <v>220.98907470703119</v>
      </c>
      <c r="C811">
        <v>388.61654663085938</v>
      </c>
      <c r="D811">
        <v>113.7456893920898</v>
      </c>
      <c r="F811">
        <f t="shared" si="79"/>
        <v>-9.9218102424312171E-3</v>
      </c>
      <c r="G811">
        <f t="shared" si="80"/>
        <v>-1.3133944989108914E-2</v>
      </c>
      <c r="H811">
        <f t="shared" si="81"/>
        <v>-5.7419854094527545E-2</v>
      </c>
    </row>
    <row r="812" spans="1:8" x14ac:dyDescent="0.3">
      <c r="A812" s="2">
        <v>45743</v>
      </c>
      <c r="B812">
        <v>223.30342102050781</v>
      </c>
      <c r="C812">
        <v>389.22439575195313</v>
      </c>
      <c r="D812">
        <v>111.4159774780273</v>
      </c>
      <c r="F812">
        <f t="shared" si="79"/>
        <v>1.0472672988675047E-2</v>
      </c>
      <c r="G812">
        <f t="shared" si="80"/>
        <v>1.5641359750724337E-3</v>
      </c>
      <c r="H812">
        <f t="shared" si="81"/>
        <v>-2.0481760025488183E-2</v>
      </c>
    </row>
    <row r="813" spans="1:8" x14ac:dyDescent="0.3">
      <c r="A813" s="2">
        <v>45744</v>
      </c>
      <c r="B813">
        <v>217.36793518066409</v>
      </c>
      <c r="C813">
        <v>377.48529052734381</v>
      </c>
      <c r="D813">
        <v>109.6561965942383</v>
      </c>
      <c r="F813">
        <f t="shared" si="79"/>
        <v>-2.6580362328164298E-2</v>
      </c>
      <c r="G813">
        <f t="shared" si="80"/>
        <v>-3.0160250366450536E-2</v>
      </c>
      <c r="H813">
        <f t="shared" si="81"/>
        <v>-1.5794690524849164E-2</v>
      </c>
    </row>
    <row r="814" spans="1:8" x14ac:dyDescent="0.3">
      <c r="A814" s="2">
        <v>45747</v>
      </c>
      <c r="B814">
        <v>221.5876159667969</v>
      </c>
      <c r="C814">
        <v>374.087158203125</v>
      </c>
      <c r="D814">
        <v>108.3663635253906</v>
      </c>
      <c r="F814">
        <f t="shared" si="79"/>
        <v>1.9412618437147255E-2</v>
      </c>
      <c r="G814">
        <f t="shared" si="80"/>
        <v>-9.002025799393798E-3</v>
      </c>
      <c r="H814">
        <f t="shared" si="81"/>
        <v>-1.1762518753230866E-2</v>
      </c>
    </row>
    <row r="815" spans="1:8" x14ac:dyDescent="0.3">
      <c r="A815" s="2">
        <v>45748</v>
      </c>
      <c r="B815">
        <v>222.64503479003909</v>
      </c>
      <c r="C815">
        <v>380.86355590820313</v>
      </c>
      <c r="D815">
        <v>110.1361465454102</v>
      </c>
      <c r="F815">
        <f t="shared" si="79"/>
        <v>4.7720122743710736E-3</v>
      </c>
      <c r="G815">
        <f t="shared" si="80"/>
        <v>1.8114488980663257E-2</v>
      </c>
      <c r="H815">
        <f t="shared" si="81"/>
        <v>1.6331479274977578E-2</v>
      </c>
    </row>
    <row r="816" spans="1:8" x14ac:dyDescent="0.3">
      <c r="A816" s="2">
        <v>45749</v>
      </c>
      <c r="B816">
        <v>223.34332275390619</v>
      </c>
      <c r="C816">
        <v>380.813720703125</v>
      </c>
      <c r="D816">
        <v>110.40610504150391</v>
      </c>
      <c r="F816">
        <f t="shared" si="79"/>
        <v>3.1363284814576176E-3</v>
      </c>
      <c r="G816">
        <f t="shared" si="80"/>
        <v>-1.3084792258288847E-4</v>
      </c>
      <c r="H816">
        <f t="shared" si="81"/>
        <v>2.4511343874047409E-3</v>
      </c>
    </row>
    <row r="817" spans="1:8" x14ac:dyDescent="0.3">
      <c r="A817" s="2">
        <v>45750</v>
      </c>
      <c r="B817">
        <v>202.69384765625</v>
      </c>
      <c r="C817">
        <v>371.81503295898438</v>
      </c>
      <c r="D817">
        <v>101.7872009277344</v>
      </c>
      <c r="F817">
        <f t="shared" si="79"/>
        <v>-9.2456200807978006E-2</v>
      </c>
      <c r="G817">
        <f t="shared" si="80"/>
        <v>-2.3630156307198336E-2</v>
      </c>
      <c r="H817">
        <f t="shared" si="81"/>
        <v>-7.8065466674415163E-2</v>
      </c>
    </row>
    <row r="818" spans="1:8" x14ac:dyDescent="0.3">
      <c r="A818" s="2">
        <v>45751</v>
      </c>
      <c r="B818">
        <v>187.92002868652341</v>
      </c>
      <c r="C818">
        <v>358.59112548828119</v>
      </c>
      <c r="D818">
        <v>94.298133850097656</v>
      </c>
      <c r="F818">
        <f t="shared" si="79"/>
        <v>-7.2887357660611496E-2</v>
      </c>
      <c r="G818">
        <f t="shared" si="80"/>
        <v>-3.5565822515201906E-2</v>
      </c>
      <c r="H818">
        <f t="shared" si="81"/>
        <v>-7.3575724741205328E-2</v>
      </c>
    </row>
    <row r="819" spans="1:8" x14ac:dyDescent="0.3">
      <c r="A819" s="2">
        <v>45754</v>
      </c>
      <c r="B819">
        <v>181.01692199707031</v>
      </c>
      <c r="C819">
        <v>356.61798095703119</v>
      </c>
      <c r="D819">
        <v>97.627708435058594</v>
      </c>
      <c r="F819">
        <f t="shared" si="79"/>
        <v>-3.6734278606185389E-2</v>
      </c>
      <c r="G819">
        <f t="shared" si="80"/>
        <v>-5.502491252574182E-3</v>
      </c>
      <c r="H819">
        <f t="shared" si="81"/>
        <v>3.5309018842873741E-2</v>
      </c>
    </row>
    <row r="820" spans="1:8" x14ac:dyDescent="0.3">
      <c r="A820" s="2">
        <v>45755</v>
      </c>
      <c r="B820">
        <v>171.99897766113281</v>
      </c>
      <c r="C820">
        <v>353.32943725585938</v>
      </c>
      <c r="D820">
        <v>96.287887573242188</v>
      </c>
      <c r="F820">
        <f t="shared" si="79"/>
        <v>-4.9818239291923527E-2</v>
      </c>
      <c r="G820">
        <f t="shared" si="80"/>
        <v>-9.2214747342423964E-3</v>
      </c>
      <c r="H820">
        <f t="shared" si="81"/>
        <v>-1.3723776613149163E-2</v>
      </c>
    </row>
    <row r="821" spans="1:8" x14ac:dyDescent="0.3">
      <c r="A821" s="2">
        <v>45756</v>
      </c>
      <c r="B821">
        <v>198.36445617675781</v>
      </c>
      <c r="C821">
        <v>389.13470458984381</v>
      </c>
      <c r="D821">
        <v>114.31561279296881</v>
      </c>
      <c r="F821">
        <f t="shared" si="79"/>
        <v>0.15328857690985509</v>
      </c>
      <c r="G821">
        <f t="shared" si="80"/>
        <v>0.1013367796696103</v>
      </c>
      <c r="H821">
        <f t="shared" si="81"/>
        <v>0.18722734161151555</v>
      </c>
    </row>
    <row r="822" spans="1:8" x14ac:dyDescent="0.3">
      <c r="A822" s="2">
        <v>45757</v>
      </c>
      <c r="B822">
        <v>189.95503234863281</v>
      </c>
      <c r="C822">
        <v>380.02645874023438</v>
      </c>
      <c r="D822">
        <v>107.5564651489258</v>
      </c>
      <c r="F822">
        <f t="shared" si="79"/>
        <v>-4.2393803760042426E-2</v>
      </c>
      <c r="G822">
        <f t="shared" si="80"/>
        <v>-2.3406408480604934E-2</v>
      </c>
      <c r="H822">
        <f t="shared" si="81"/>
        <v>-5.9127073537051822E-2</v>
      </c>
    </row>
    <row r="823" spans="1:8" x14ac:dyDescent="0.3">
      <c r="A823" s="2">
        <v>45758</v>
      </c>
      <c r="B823">
        <v>197.66615295410159</v>
      </c>
      <c r="C823">
        <v>387.10183715820313</v>
      </c>
      <c r="D823">
        <v>110.91603851318359</v>
      </c>
      <c r="F823">
        <f t="shared" si="79"/>
        <v>4.0594452856169694E-2</v>
      </c>
      <c r="G823">
        <f t="shared" si="80"/>
        <v>1.8618120541983307E-2</v>
      </c>
      <c r="H823">
        <f t="shared" si="81"/>
        <v>3.1235438609906296E-2</v>
      </c>
    </row>
    <row r="824" spans="1:8" x14ac:dyDescent="0.3">
      <c r="A824" s="2">
        <v>45761</v>
      </c>
      <c r="B824">
        <v>202.02549743652341</v>
      </c>
      <c r="C824">
        <v>386.46401977539063</v>
      </c>
      <c r="D824">
        <v>110.69606781005859</v>
      </c>
      <c r="F824">
        <f t="shared" si="79"/>
        <v>2.205407661995662E-2</v>
      </c>
      <c r="G824">
        <f t="shared" si="80"/>
        <v>-1.6476733551430423E-3</v>
      </c>
      <c r="H824">
        <f t="shared" si="81"/>
        <v>-1.9832181718143493E-3</v>
      </c>
    </row>
    <row r="825" spans="1:8" x14ac:dyDescent="0.3">
      <c r="A825" s="2">
        <v>45762</v>
      </c>
      <c r="B825">
        <v>201.64640808105469</v>
      </c>
      <c r="C825">
        <v>384.39126586914063</v>
      </c>
      <c r="D825">
        <v>112.1858825683594</v>
      </c>
      <c r="F825">
        <f t="shared" si="79"/>
        <v>-1.8764431236598655E-3</v>
      </c>
      <c r="G825">
        <f t="shared" si="80"/>
        <v>-5.3633813244883255E-3</v>
      </c>
      <c r="H825">
        <f t="shared" si="81"/>
        <v>1.3458605962925141E-2</v>
      </c>
    </row>
    <row r="826" spans="1:8" x14ac:dyDescent="0.3">
      <c r="A826" s="2">
        <v>45763</v>
      </c>
      <c r="B826">
        <v>193.79563903808591</v>
      </c>
      <c r="C826">
        <v>370.32025146484381</v>
      </c>
      <c r="D826">
        <v>104.4768524169922</v>
      </c>
      <c r="F826">
        <f t="shared" si="79"/>
        <v>-3.8933344351033794E-2</v>
      </c>
      <c r="G826">
        <f t="shared" si="80"/>
        <v>-3.6605968068710082E-2</v>
      </c>
      <c r="H826">
        <f t="shared" si="81"/>
        <v>-6.8716579794875554E-2</v>
      </c>
    </row>
    <row r="827" spans="1:8" x14ac:dyDescent="0.3">
      <c r="A827" s="2">
        <v>45764</v>
      </c>
      <c r="B827">
        <v>196.4990234375</v>
      </c>
      <c r="C827">
        <v>366.5035400390625</v>
      </c>
      <c r="D827">
        <v>101.4772262573242</v>
      </c>
      <c r="F827">
        <f t="shared" si="79"/>
        <v>1.3949665806890499E-2</v>
      </c>
      <c r="G827">
        <f t="shared" si="80"/>
        <v>-1.0306515538061611E-2</v>
      </c>
      <c r="H827">
        <f t="shared" si="81"/>
        <v>-2.8710916248661178E-2</v>
      </c>
    </row>
    <row r="828" spans="1:8" x14ac:dyDescent="0.3">
      <c r="A828" s="2">
        <v>45768</v>
      </c>
      <c r="B828">
        <v>192.6883544921875</v>
      </c>
      <c r="C828">
        <v>357.87359619140619</v>
      </c>
      <c r="D828">
        <v>96.897811889648438</v>
      </c>
      <c r="F828">
        <f t="shared" si="79"/>
        <v>-1.9392813657033492E-2</v>
      </c>
      <c r="G828">
        <f t="shared" si="80"/>
        <v>-2.3546686197728151E-2</v>
      </c>
      <c r="H828">
        <f t="shared" si="81"/>
        <v>-4.5127508275239703E-2</v>
      </c>
    </row>
    <row r="829" spans="1:8" x14ac:dyDescent="0.3">
      <c r="A829" s="2">
        <v>45769</v>
      </c>
      <c r="B829">
        <v>199.2522888183594</v>
      </c>
      <c r="C829">
        <v>365.54690551757813</v>
      </c>
      <c r="D829">
        <v>98.877555847167969</v>
      </c>
      <c r="F829">
        <f t="shared" si="79"/>
        <v>3.4065028701244282E-2</v>
      </c>
      <c r="G829">
        <f t="shared" si="80"/>
        <v>2.1441395531365037E-2</v>
      </c>
      <c r="H829">
        <f t="shared" si="81"/>
        <v>2.0431255555844352E-2</v>
      </c>
    </row>
    <row r="830" spans="1:8" x14ac:dyDescent="0.3">
      <c r="A830" s="2">
        <v>45770</v>
      </c>
      <c r="B830">
        <v>204.10041809082031</v>
      </c>
      <c r="C830">
        <v>373.09060668945313</v>
      </c>
      <c r="D830">
        <v>102.6970748901367</v>
      </c>
      <c r="F830">
        <f t="shared" si="79"/>
        <v>2.4331611452054647E-2</v>
      </c>
      <c r="G830">
        <f t="shared" si="80"/>
        <v>2.0636752925575541E-2</v>
      </c>
      <c r="H830">
        <f t="shared" si="81"/>
        <v>3.8628776877054349E-2</v>
      </c>
    </row>
    <row r="831" spans="1:8" x14ac:dyDescent="0.3">
      <c r="A831" s="2">
        <v>45771</v>
      </c>
      <c r="B831">
        <v>207.8612060546875</v>
      </c>
      <c r="C831">
        <v>385.95578002929688</v>
      </c>
      <c r="D831">
        <v>106.41660308837891</v>
      </c>
      <c r="F831">
        <f t="shared" si="79"/>
        <v>1.8426164919435495E-2</v>
      </c>
      <c r="G831">
        <f t="shared" si="80"/>
        <v>3.4482705029752259E-2</v>
      </c>
      <c r="H831">
        <f t="shared" si="81"/>
        <v>3.6218443438834846E-2</v>
      </c>
    </row>
    <row r="832" spans="1:8" x14ac:dyDescent="0.3">
      <c r="A832" s="2">
        <v>45772</v>
      </c>
      <c r="B832">
        <v>208.76898193359381</v>
      </c>
      <c r="C832">
        <v>390.49002075195313</v>
      </c>
      <c r="D832">
        <v>110.9960403442383</v>
      </c>
      <c r="F832">
        <f t="shared" si="79"/>
        <v>4.3672212633436569E-3</v>
      </c>
      <c r="G832">
        <f t="shared" si="80"/>
        <v>1.1748083478143601E-2</v>
      </c>
      <c r="H832">
        <f t="shared" si="81"/>
        <v>4.3033108772098094E-2</v>
      </c>
    </row>
    <row r="833" spans="1:8" x14ac:dyDescent="0.3">
      <c r="A833" s="2">
        <v>45775</v>
      </c>
      <c r="B833">
        <v>209.62689208984381</v>
      </c>
      <c r="C833">
        <v>389.80239868164063</v>
      </c>
      <c r="D833">
        <v>108.7163162231445</v>
      </c>
      <c r="F833">
        <f t="shared" si="79"/>
        <v>4.1093755801466791E-3</v>
      </c>
      <c r="G833">
        <f t="shared" si="80"/>
        <v>-1.7609209807419868E-3</v>
      </c>
      <c r="H833">
        <f t="shared" si="81"/>
        <v>-2.0538787816426152E-2</v>
      </c>
    </row>
    <row r="834" spans="1:8" x14ac:dyDescent="0.3">
      <c r="A834" s="2">
        <v>45776</v>
      </c>
      <c r="B834">
        <v>210.69429016113281</v>
      </c>
      <c r="C834">
        <v>392.67242431640619</v>
      </c>
      <c r="D834">
        <v>109.0062789916992</v>
      </c>
      <c r="F834">
        <f t="shared" si="79"/>
        <v>5.0918947499900558E-3</v>
      </c>
      <c r="G834">
        <f t="shared" si="80"/>
        <v>7.3627705844612201E-3</v>
      </c>
      <c r="H834">
        <f t="shared" si="81"/>
        <v>2.6671504207294028E-3</v>
      </c>
    </row>
    <row r="835" spans="1:8" x14ac:dyDescent="0.3">
      <c r="A835" s="2">
        <v>45777</v>
      </c>
      <c r="B835">
        <v>211.98112487792969</v>
      </c>
      <c r="C835">
        <v>393.88818359375</v>
      </c>
      <c r="D835">
        <v>108.9062957763672</v>
      </c>
      <c r="F835">
        <f t="shared" si="79"/>
        <v>6.1075917900421661E-3</v>
      </c>
      <c r="G835">
        <f t="shared" si="80"/>
        <v>3.0961157495597025E-3</v>
      </c>
      <c r="H835">
        <f t="shared" si="81"/>
        <v>-9.1722436777808003E-4</v>
      </c>
    </row>
    <row r="836" spans="1:8" x14ac:dyDescent="0.3">
      <c r="A836" s="2">
        <v>45778</v>
      </c>
      <c r="B836">
        <v>212.79913330078119</v>
      </c>
      <c r="C836">
        <v>423.92355346679688</v>
      </c>
      <c r="D836">
        <v>111.5959548950195</v>
      </c>
      <c r="F836">
        <f t="shared" ref="F836:F899" si="82">B836/B835-1</f>
        <v>3.8588738658811295E-3</v>
      </c>
      <c r="G836">
        <f t="shared" ref="G836:G899" si="83">C836/C835-1</f>
        <v>7.6253543833203485E-2</v>
      </c>
      <c r="H836">
        <f t="shared" ref="H836:H899" si="84">D836/D835-1</f>
        <v>2.4697003047237542E-2</v>
      </c>
    </row>
    <row r="837" spans="1:8" x14ac:dyDescent="0.3">
      <c r="A837" s="2">
        <v>45779</v>
      </c>
      <c r="B837">
        <v>204.84858703613281</v>
      </c>
      <c r="C837">
        <v>433.769287109375</v>
      </c>
      <c r="D837">
        <v>114.485595703125</v>
      </c>
      <c r="F837">
        <f t="shared" si="82"/>
        <v>-3.7361741757710454E-2</v>
      </c>
      <c r="G837">
        <f t="shared" si="83"/>
        <v>2.3225257389123177E-2</v>
      </c>
      <c r="H837">
        <f t="shared" si="84"/>
        <v>2.5893777340082247E-2</v>
      </c>
    </row>
    <row r="838" spans="1:8" x14ac:dyDescent="0.3">
      <c r="A838" s="2">
        <v>45782</v>
      </c>
      <c r="B838">
        <v>198.40435791015619</v>
      </c>
      <c r="C838">
        <v>434.65618896484381</v>
      </c>
      <c r="D838">
        <v>113.80567932128911</v>
      </c>
      <c r="F838">
        <f t="shared" si="82"/>
        <v>-3.145849927117117E-2</v>
      </c>
      <c r="G838">
        <f t="shared" si="83"/>
        <v>2.0446395856634769E-3</v>
      </c>
      <c r="H838">
        <f t="shared" si="84"/>
        <v>-5.9388814606773366E-3</v>
      </c>
    </row>
    <row r="839" spans="1:8" x14ac:dyDescent="0.3">
      <c r="A839" s="2">
        <v>45783</v>
      </c>
      <c r="B839">
        <v>198.02528381347659</v>
      </c>
      <c r="C839">
        <v>431.80612182617188</v>
      </c>
      <c r="D839">
        <v>113.5257186889648</v>
      </c>
      <c r="F839">
        <f t="shared" si="82"/>
        <v>-1.9106137620790165E-3</v>
      </c>
      <c r="G839">
        <f t="shared" si="83"/>
        <v>-6.5570609852801942E-3</v>
      </c>
      <c r="H839">
        <f t="shared" si="84"/>
        <v>-2.4599882360346603E-3</v>
      </c>
    </row>
    <row r="840" spans="1:8" x14ac:dyDescent="0.3">
      <c r="A840" s="2">
        <v>45784</v>
      </c>
      <c r="B840">
        <v>195.77079772949219</v>
      </c>
      <c r="C840">
        <v>431.84597778320313</v>
      </c>
      <c r="D840">
        <v>117.04527282714839</v>
      </c>
      <c r="F840">
        <f t="shared" si="82"/>
        <v>-1.1384839554669957E-2</v>
      </c>
      <c r="G840">
        <f t="shared" si="83"/>
        <v>9.2300583564464134E-5</v>
      </c>
      <c r="H840">
        <f t="shared" si="84"/>
        <v>3.1002262560666072E-2</v>
      </c>
    </row>
    <row r="841" spans="1:8" x14ac:dyDescent="0.3">
      <c r="A841" s="2">
        <v>45785</v>
      </c>
      <c r="B841">
        <v>197.0077819824219</v>
      </c>
      <c r="C841">
        <v>436.64926147460938</v>
      </c>
      <c r="D841">
        <v>117.35523986816411</v>
      </c>
      <c r="F841">
        <f t="shared" si="82"/>
        <v>6.318533035958307E-3</v>
      </c>
      <c r="G841">
        <f t="shared" si="83"/>
        <v>1.1122677849317864E-2</v>
      </c>
      <c r="H841">
        <f t="shared" si="84"/>
        <v>2.6482662095501652E-3</v>
      </c>
    </row>
    <row r="842" spans="1:8" x14ac:dyDescent="0.3">
      <c r="A842" s="2">
        <v>45786</v>
      </c>
      <c r="B842">
        <v>198.04524230957031</v>
      </c>
      <c r="C842">
        <v>437.20733642578119</v>
      </c>
      <c r="D842">
        <v>116.6353225708008</v>
      </c>
      <c r="F842">
        <f t="shared" si="82"/>
        <v>5.2660880535215782E-3</v>
      </c>
      <c r="G842">
        <f t="shared" si="83"/>
        <v>1.2780851828013695E-3</v>
      </c>
      <c r="H842">
        <f t="shared" si="84"/>
        <v>-6.1345134496939568E-3</v>
      </c>
    </row>
    <row r="843" spans="1:8" x14ac:dyDescent="0.3">
      <c r="A843" s="2">
        <v>45789</v>
      </c>
      <c r="B843">
        <v>210.55104064941409</v>
      </c>
      <c r="C843">
        <v>447.70074462890619</v>
      </c>
      <c r="D843">
        <v>122.9845275878906</v>
      </c>
      <c r="F843">
        <f t="shared" si="82"/>
        <v>6.3146168996554897E-2</v>
      </c>
      <c r="G843">
        <f t="shared" si="83"/>
        <v>2.4000988384389466E-2</v>
      </c>
      <c r="H843">
        <f t="shared" si="84"/>
        <v>5.4436382368091563E-2</v>
      </c>
    </row>
    <row r="844" spans="1:8" x14ac:dyDescent="0.3">
      <c r="A844" s="2">
        <v>45790</v>
      </c>
      <c r="B844">
        <v>212.68861389160159</v>
      </c>
      <c r="C844">
        <v>447.58120727539063</v>
      </c>
      <c r="D844">
        <v>129.91365051269531</v>
      </c>
      <c r="F844">
        <f t="shared" si="82"/>
        <v>1.0152280585241868E-2</v>
      </c>
      <c r="G844">
        <f t="shared" si="83"/>
        <v>-2.6700280254088327E-4</v>
      </c>
      <c r="H844">
        <f t="shared" si="84"/>
        <v>5.6341420020114663E-2</v>
      </c>
    </row>
    <row r="845" spans="1:8" x14ac:dyDescent="0.3">
      <c r="A845" s="2">
        <v>45791</v>
      </c>
      <c r="B845">
        <v>212.08929443359381</v>
      </c>
      <c r="C845">
        <v>451.36798095703119</v>
      </c>
      <c r="D845">
        <v>135.3229675292969</v>
      </c>
      <c r="F845">
        <f t="shared" si="82"/>
        <v>-2.8178257737541124E-3</v>
      </c>
      <c r="G845">
        <f t="shared" si="83"/>
        <v>8.4605287712864463E-3</v>
      </c>
      <c r="H845">
        <f t="shared" si="84"/>
        <v>4.1637787832564888E-2</v>
      </c>
    </row>
    <row r="846" spans="1:8" x14ac:dyDescent="0.3">
      <c r="A846" s="2">
        <v>45792</v>
      </c>
      <c r="B846">
        <v>211.2102966308594</v>
      </c>
      <c r="C846">
        <v>452.38632202148438</v>
      </c>
      <c r="D846">
        <v>134.81303405761719</v>
      </c>
      <c r="F846">
        <f t="shared" si="82"/>
        <v>-4.144470399045197E-3</v>
      </c>
      <c r="G846">
        <f t="shared" si="83"/>
        <v>2.2561216289511687E-3</v>
      </c>
      <c r="H846">
        <f t="shared" si="84"/>
        <v>-3.7682699470015235E-3</v>
      </c>
    </row>
    <row r="847" spans="1:8" x14ac:dyDescent="0.3">
      <c r="A847" s="2">
        <v>45793</v>
      </c>
      <c r="B847">
        <v>211.0205078125</v>
      </c>
      <c r="C847">
        <v>453.52444458007813</v>
      </c>
      <c r="D847">
        <v>135.3829650878906</v>
      </c>
      <c r="F847">
        <f t="shared" si="82"/>
        <v>-8.9857749071342585E-4</v>
      </c>
      <c r="G847">
        <f t="shared" si="83"/>
        <v>2.5158200042567636E-3</v>
      </c>
      <c r="H847">
        <f t="shared" si="84"/>
        <v>4.2275662309463335E-3</v>
      </c>
    </row>
    <row r="848" spans="1:8" x14ac:dyDescent="0.3">
      <c r="A848" s="2">
        <v>45796</v>
      </c>
      <c r="B848">
        <v>208.54331970214841</v>
      </c>
      <c r="C848">
        <v>458.11688232421881</v>
      </c>
      <c r="D848">
        <v>135.5529479980469</v>
      </c>
      <c r="F848">
        <f t="shared" si="82"/>
        <v>-1.1739087049078001E-2</v>
      </c>
      <c r="G848">
        <f t="shared" si="83"/>
        <v>1.0126108524079358E-2</v>
      </c>
      <c r="H848">
        <f t="shared" si="84"/>
        <v>1.2555708914039343E-3</v>
      </c>
    </row>
    <row r="849" spans="1:8" x14ac:dyDescent="0.3">
      <c r="A849" s="2">
        <v>45797</v>
      </c>
      <c r="B849">
        <v>206.62550354003909</v>
      </c>
      <c r="C849">
        <v>457.41806030273438</v>
      </c>
      <c r="D849">
        <v>134.36309814453119</v>
      </c>
      <c r="F849">
        <f t="shared" si="82"/>
        <v>-9.1962483614840274E-3</v>
      </c>
      <c r="G849">
        <f t="shared" si="83"/>
        <v>-1.5254229836260125E-3</v>
      </c>
      <c r="H849">
        <f t="shared" si="84"/>
        <v>-8.7777497360872481E-3</v>
      </c>
    </row>
    <row r="850" spans="1:8" x14ac:dyDescent="0.3">
      <c r="A850" s="2">
        <v>45798</v>
      </c>
      <c r="B850">
        <v>201.86090087890619</v>
      </c>
      <c r="C850">
        <v>451.82723999023438</v>
      </c>
      <c r="D850">
        <v>131.7834167480469</v>
      </c>
      <c r="F850">
        <f t="shared" si="82"/>
        <v>-2.3059121838798768E-2</v>
      </c>
      <c r="G850">
        <f t="shared" si="83"/>
        <v>-1.2222561367165596E-2</v>
      </c>
      <c r="H850">
        <f t="shared" si="84"/>
        <v>-1.9199329519101971E-2</v>
      </c>
    </row>
    <row r="851" spans="1:8" x14ac:dyDescent="0.3">
      <c r="A851" s="2">
        <v>45799</v>
      </c>
      <c r="B851">
        <v>201.13172912597659</v>
      </c>
      <c r="C851">
        <v>454.11346435546881</v>
      </c>
      <c r="D851">
        <v>132.81329345703119</v>
      </c>
      <c r="F851">
        <f t="shared" si="82"/>
        <v>-3.6122485818440575E-3</v>
      </c>
      <c r="G851">
        <f t="shared" si="83"/>
        <v>5.0599524837942056E-3</v>
      </c>
      <c r="H851">
        <f t="shared" si="84"/>
        <v>7.8149188600360464E-3</v>
      </c>
    </row>
    <row r="852" spans="1:8" x14ac:dyDescent="0.3">
      <c r="A852" s="2">
        <v>45800</v>
      </c>
      <c r="B852">
        <v>195.04864501953119</v>
      </c>
      <c r="C852">
        <v>449.441162109375</v>
      </c>
      <c r="D852">
        <v>131.27348327636719</v>
      </c>
      <c r="F852">
        <f t="shared" si="82"/>
        <v>-3.0244278875737884E-2</v>
      </c>
      <c r="G852">
        <f t="shared" si="83"/>
        <v>-1.0288843235963685E-2</v>
      </c>
      <c r="H852">
        <f t="shared" si="84"/>
        <v>-1.1593795625301495E-2</v>
      </c>
    </row>
    <row r="853" spans="1:8" x14ac:dyDescent="0.3">
      <c r="A853" s="2">
        <v>45804</v>
      </c>
      <c r="B853">
        <v>199.98304748535159</v>
      </c>
      <c r="C853">
        <v>459.93389892578119</v>
      </c>
      <c r="D853">
        <v>135.4829406738281</v>
      </c>
      <c r="F853">
        <f t="shared" si="82"/>
        <v>2.5298317070217458E-2</v>
      </c>
      <c r="G853">
        <f t="shared" si="83"/>
        <v>2.3346185665683805E-2</v>
      </c>
      <c r="H853">
        <f t="shared" si="84"/>
        <v>3.2066319049360636E-2</v>
      </c>
    </row>
    <row r="854" spans="1:8" x14ac:dyDescent="0.3">
      <c r="A854" s="2">
        <v>45805</v>
      </c>
      <c r="B854">
        <v>200.19279479980469</v>
      </c>
      <c r="C854">
        <v>456.609375</v>
      </c>
      <c r="D854">
        <v>134.79304504394531</v>
      </c>
      <c r="F854">
        <f t="shared" si="82"/>
        <v>1.0488254734115632E-3</v>
      </c>
      <c r="G854">
        <f t="shared" si="83"/>
        <v>-7.2282646126887728E-3</v>
      </c>
      <c r="H854">
        <f t="shared" si="84"/>
        <v>-5.0921217568172805E-3</v>
      </c>
    </row>
    <row r="855" spans="1:8" x14ac:dyDescent="0.3">
      <c r="A855" s="2">
        <v>45806</v>
      </c>
      <c r="B855">
        <v>199.72332763671881</v>
      </c>
      <c r="C855">
        <v>457.92721557617188</v>
      </c>
      <c r="D855">
        <v>139.17250061035159</v>
      </c>
      <c r="F855">
        <f t="shared" si="82"/>
        <v>-2.345075223887827E-3</v>
      </c>
      <c r="G855">
        <f t="shared" si="83"/>
        <v>2.8861443683056986E-3</v>
      </c>
      <c r="H855">
        <f t="shared" si="84"/>
        <v>3.2490219098310957E-2</v>
      </c>
    </row>
    <row r="856" spans="1:8" x14ac:dyDescent="0.3">
      <c r="A856" s="2">
        <v>45807</v>
      </c>
      <c r="B856">
        <v>200.622314453125</v>
      </c>
      <c r="C856">
        <v>459.60443115234381</v>
      </c>
      <c r="D856">
        <v>135.1130065917969</v>
      </c>
      <c r="F856">
        <f t="shared" si="82"/>
        <v>4.5011608160334671E-3</v>
      </c>
      <c r="G856">
        <f t="shared" si="83"/>
        <v>3.6626247995801275E-3</v>
      </c>
      <c r="H856">
        <f t="shared" si="84"/>
        <v>-2.9168794127801601E-2</v>
      </c>
    </row>
    <row r="857" spans="1:8" x14ac:dyDescent="0.3">
      <c r="A857" s="2">
        <v>45810</v>
      </c>
      <c r="B857">
        <v>201.4713439941406</v>
      </c>
      <c r="C857">
        <v>461.21182250976563</v>
      </c>
      <c r="D857">
        <v>137.36271667480469</v>
      </c>
      <c r="F857">
        <f t="shared" si="82"/>
        <v>4.2319795947423078E-3</v>
      </c>
      <c r="G857">
        <f t="shared" si="83"/>
        <v>3.4973365104240539E-3</v>
      </c>
      <c r="H857">
        <f t="shared" si="84"/>
        <v>1.6650581167249046E-2</v>
      </c>
    </row>
    <row r="858" spans="1:8" x14ac:dyDescent="0.3">
      <c r="A858" s="2">
        <v>45811</v>
      </c>
      <c r="B858">
        <v>203.03956604003909</v>
      </c>
      <c r="C858">
        <v>462.21017456054688</v>
      </c>
      <c r="D858">
        <v>141.20222473144531</v>
      </c>
      <c r="F858">
        <f t="shared" si="82"/>
        <v>7.7838466493980185E-3</v>
      </c>
      <c r="G858">
        <f t="shared" si="83"/>
        <v>2.1646280560383424E-3</v>
      </c>
      <c r="H858">
        <f t="shared" si="84"/>
        <v>2.7951602513295981E-2</v>
      </c>
    </row>
    <row r="859" spans="1:8" x14ac:dyDescent="0.3">
      <c r="A859" s="2">
        <v>45812</v>
      </c>
      <c r="B859">
        <v>202.590087890625</v>
      </c>
      <c r="C859">
        <v>463.10867309570313</v>
      </c>
      <c r="D859">
        <v>141.90214538574219</v>
      </c>
      <c r="F859">
        <f t="shared" si="82"/>
        <v>-2.213746602105382E-3</v>
      </c>
      <c r="G859">
        <f t="shared" si="83"/>
        <v>1.9439176907138922E-3</v>
      </c>
      <c r="H859">
        <f t="shared" si="84"/>
        <v>4.956867043901525E-3</v>
      </c>
    </row>
    <row r="860" spans="1:8" x14ac:dyDescent="0.3">
      <c r="A860" s="2">
        <v>45813</v>
      </c>
      <c r="B860">
        <v>200.40257263183591</v>
      </c>
      <c r="C860">
        <v>466.91241455078119</v>
      </c>
      <c r="D860">
        <v>139.97239685058591</v>
      </c>
      <c r="F860">
        <f t="shared" si="82"/>
        <v>-1.0797740805414402E-2</v>
      </c>
      <c r="G860">
        <f t="shared" si="83"/>
        <v>8.2134964772988539E-3</v>
      </c>
      <c r="H860">
        <f t="shared" si="84"/>
        <v>-1.3599149821946099E-2</v>
      </c>
    </row>
    <row r="861" spans="1:8" x14ac:dyDescent="0.3">
      <c r="A861" s="2">
        <v>45814</v>
      </c>
      <c r="B861">
        <v>203.68882751464841</v>
      </c>
      <c r="C861">
        <v>469.60800170898438</v>
      </c>
      <c r="D861">
        <v>141.70216369628909</v>
      </c>
      <c r="F861">
        <f t="shared" si="82"/>
        <v>1.6398266946651141E-2</v>
      </c>
      <c r="G861">
        <f t="shared" si="83"/>
        <v>5.7732180044871573E-3</v>
      </c>
      <c r="H861">
        <f t="shared" si="84"/>
        <v>1.235791402178843E-2</v>
      </c>
    </row>
    <row r="862" spans="1:8" x14ac:dyDescent="0.3">
      <c r="A862" s="2">
        <v>45817</v>
      </c>
      <c r="B862">
        <v>201.22163391113281</v>
      </c>
      <c r="C862">
        <v>471.97412109375</v>
      </c>
      <c r="D862">
        <v>142.612060546875</v>
      </c>
      <c r="F862">
        <f t="shared" si="82"/>
        <v>-1.2112562253018822E-2</v>
      </c>
      <c r="G862">
        <f t="shared" si="83"/>
        <v>5.0384988674700981E-3</v>
      </c>
      <c r="H862">
        <f t="shared" si="84"/>
        <v>6.4211923576276142E-3</v>
      </c>
    </row>
    <row r="863" spans="1:8" x14ac:dyDescent="0.3">
      <c r="A863" s="2">
        <v>45818</v>
      </c>
      <c r="B863">
        <v>202.44024658203119</v>
      </c>
      <c r="C863">
        <v>470.14712524414063</v>
      </c>
      <c r="D863">
        <v>143.94189453125</v>
      </c>
      <c r="F863">
        <f t="shared" si="82"/>
        <v>6.0560718408466663E-3</v>
      </c>
      <c r="G863">
        <f t="shared" si="83"/>
        <v>-3.8709661567365439E-3</v>
      </c>
      <c r="H863">
        <f t="shared" si="84"/>
        <v>9.3248353559682862E-3</v>
      </c>
    </row>
    <row r="864" spans="1:8" x14ac:dyDescent="0.3">
      <c r="A864" s="2">
        <v>45819</v>
      </c>
      <c r="B864">
        <v>198.5546569824219</v>
      </c>
      <c r="C864">
        <v>471.84432983398438</v>
      </c>
      <c r="D864">
        <v>142.82194519042969</v>
      </c>
      <c r="F864">
        <f t="shared" si="82"/>
        <v>-1.9193760456297393E-2</v>
      </c>
      <c r="G864">
        <f t="shared" si="83"/>
        <v>3.6099435659899815E-3</v>
      </c>
      <c r="H864">
        <f t="shared" si="84"/>
        <v>-7.7805655154633557E-3</v>
      </c>
    </row>
    <row r="865" spans="1:8" x14ac:dyDescent="0.3">
      <c r="A865" s="2">
        <v>45820</v>
      </c>
      <c r="B865">
        <v>198.97418212890619</v>
      </c>
      <c r="C865">
        <v>478.08407592773438</v>
      </c>
      <c r="D865">
        <v>144.9918212890625</v>
      </c>
      <c r="F865">
        <f t="shared" si="82"/>
        <v>2.1128950227615739E-3</v>
      </c>
      <c r="G865">
        <f t="shared" si="83"/>
        <v>1.322416250280134E-2</v>
      </c>
      <c r="H865">
        <f t="shared" si="84"/>
        <v>1.5192875966922648E-2</v>
      </c>
    </row>
    <row r="866" spans="1:8" x14ac:dyDescent="0.3">
      <c r="A866" s="2">
        <v>45821</v>
      </c>
      <c r="B866">
        <v>196.227294921875</v>
      </c>
      <c r="C866">
        <v>474.18048095703119</v>
      </c>
      <c r="D866">
        <v>141.96199035644531</v>
      </c>
      <c r="F866">
        <f t="shared" si="82"/>
        <v>-1.3805244367088854E-2</v>
      </c>
      <c r="G866">
        <f t="shared" si="83"/>
        <v>-8.1650805104273028E-3</v>
      </c>
      <c r="H866">
        <f t="shared" si="84"/>
        <v>-2.0896564410876506E-2</v>
      </c>
    </row>
    <row r="867" spans="1:8" x14ac:dyDescent="0.3">
      <c r="A867" s="2">
        <v>45824</v>
      </c>
      <c r="B867">
        <v>198.195068359375</v>
      </c>
      <c r="C867">
        <v>478.3536376953125</v>
      </c>
      <c r="D867">
        <v>144.68183898925781</v>
      </c>
      <c r="F867">
        <f t="shared" si="82"/>
        <v>1.0028031208825672E-2</v>
      </c>
      <c r="G867">
        <f t="shared" si="83"/>
        <v>8.8007771426159564E-3</v>
      </c>
      <c r="H867">
        <f t="shared" si="84"/>
        <v>1.9158991966676142E-2</v>
      </c>
    </row>
    <row r="868" spans="1:8" x14ac:dyDescent="0.3">
      <c r="A868" s="2">
        <v>45825</v>
      </c>
      <c r="B868">
        <v>195.418212890625</v>
      </c>
      <c r="C868">
        <v>477.25543212890619</v>
      </c>
      <c r="D868">
        <v>144.11186218261719</v>
      </c>
      <c r="F868">
        <f t="shared" si="82"/>
        <v>-1.4010719296581597E-2</v>
      </c>
      <c r="G868">
        <f t="shared" si="83"/>
        <v>-2.2958026862666125E-3</v>
      </c>
      <c r="H868">
        <f t="shared" si="84"/>
        <v>-3.9395186750629252E-3</v>
      </c>
    </row>
    <row r="869" spans="1:8" x14ac:dyDescent="0.3">
      <c r="A869" s="2">
        <v>45826</v>
      </c>
      <c r="B869">
        <v>196.3571472167969</v>
      </c>
      <c r="C869">
        <v>479.45181274414063</v>
      </c>
      <c r="D869">
        <v>145.47178649902341</v>
      </c>
      <c r="F869">
        <f t="shared" si="82"/>
        <v>4.80474318275248E-3</v>
      </c>
      <c r="G869">
        <f t="shared" si="83"/>
        <v>4.6021071052810836E-3</v>
      </c>
      <c r="H869">
        <f t="shared" si="84"/>
        <v>9.4365883266633865E-3</v>
      </c>
    </row>
    <row r="870" spans="1:8" x14ac:dyDescent="0.3">
      <c r="A870" s="2">
        <v>45828</v>
      </c>
      <c r="B870">
        <v>200.77214050292969</v>
      </c>
      <c r="C870">
        <v>476.61648559570313</v>
      </c>
      <c r="D870">
        <v>143.8418884277344</v>
      </c>
      <c r="F870">
        <f t="shared" si="82"/>
        <v>2.2484505141329159E-2</v>
      </c>
      <c r="G870">
        <f t="shared" si="83"/>
        <v>-5.9136853236814169E-3</v>
      </c>
      <c r="H870">
        <f t="shared" si="84"/>
        <v>-1.12042211793415E-2</v>
      </c>
    </row>
    <row r="871" spans="1:8" x14ac:dyDescent="0.3">
      <c r="A871" s="2">
        <v>45831</v>
      </c>
      <c r="B871">
        <v>201.2715759277344</v>
      </c>
      <c r="C871">
        <v>485.20236206054688</v>
      </c>
      <c r="D871">
        <v>144.161865234375</v>
      </c>
      <c r="F871">
        <f t="shared" si="82"/>
        <v>2.4875733433615821E-3</v>
      </c>
      <c r="G871">
        <f t="shared" si="83"/>
        <v>1.8014224694961278E-2</v>
      </c>
      <c r="H871">
        <f t="shared" si="84"/>
        <v>2.224503655632537E-3</v>
      </c>
    </row>
    <row r="872" spans="1:8" x14ac:dyDescent="0.3">
      <c r="A872" s="2">
        <v>45832</v>
      </c>
      <c r="B872">
        <v>200.07293701171881</v>
      </c>
      <c r="C872">
        <v>489.30560302734381</v>
      </c>
      <c r="D872">
        <v>147.89164733886719</v>
      </c>
      <c r="F872">
        <f t="shared" si="82"/>
        <v>-5.9553313004612196E-3</v>
      </c>
      <c r="G872">
        <f t="shared" si="83"/>
        <v>8.4567621422355632E-3</v>
      </c>
      <c r="H872">
        <f t="shared" si="84"/>
        <v>2.5872182622140638E-2</v>
      </c>
    </row>
    <row r="873" spans="1:8" x14ac:dyDescent="0.3">
      <c r="A873" s="2">
        <v>45833</v>
      </c>
      <c r="B873">
        <v>201.3315124511719</v>
      </c>
      <c r="C873">
        <v>491.46206665039063</v>
      </c>
      <c r="D873">
        <v>154.3013000488281</v>
      </c>
      <c r="F873">
        <f t="shared" si="82"/>
        <v>6.2905831155932734E-3</v>
      </c>
      <c r="G873">
        <f t="shared" si="83"/>
        <v>4.4071917625809753E-3</v>
      </c>
      <c r="H873">
        <f t="shared" si="84"/>
        <v>4.3340194157647893E-2</v>
      </c>
    </row>
    <row r="874" spans="1:8" x14ac:dyDescent="0.3">
      <c r="A874" s="2">
        <v>45834</v>
      </c>
      <c r="B874">
        <v>200.77214050292969</v>
      </c>
      <c r="C874">
        <v>496.63357543945313</v>
      </c>
      <c r="D874">
        <v>155.0112609863281</v>
      </c>
      <c r="F874">
        <f t="shared" si="82"/>
        <v>-2.7783626191050237E-3</v>
      </c>
      <c r="G874">
        <f t="shared" si="83"/>
        <v>1.0522701831922499E-2</v>
      </c>
      <c r="H874">
        <f t="shared" si="84"/>
        <v>4.6011338677984792E-3</v>
      </c>
    </row>
    <row r="875" spans="1:8" x14ac:dyDescent="0.3">
      <c r="A875" s="2">
        <v>45835</v>
      </c>
      <c r="B875">
        <v>200.85205078125</v>
      </c>
      <c r="C875">
        <v>495.12606811523438</v>
      </c>
      <c r="D875">
        <v>157.74110412597659</v>
      </c>
      <c r="F875">
        <f t="shared" si="82"/>
        <v>3.9801477495893245E-4</v>
      </c>
      <c r="G875">
        <f t="shared" si="83"/>
        <v>-3.035451888013796E-3</v>
      </c>
      <c r="H875">
        <f t="shared" si="84"/>
        <v>1.7610611785741526E-2</v>
      </c>
    </row>
    <row r="876" spans="1:8" x14ac:dyDescent="0.3">
      <c r="A876" s="2">
        <v>45838</v>
      </c>
      <c r="B876">
        <v>204.9374084472656</v>
      </c>
      <c r="C876">
        <v>496.59365844726563</v>
      </c>
      <c r="D876">
        <v>157.98109436035159</v>
      </c>
      <c r="F876">
        <f t="shared" si="82"/>
        <v>2.0340134193924664E-2</v>
      </c>
      <c r="G876">
        <f t="shared" si="83"/>
        <v>2.964074054145005E-3</v>
      </c>
      <c r="H876">
        <f t="shared" si="84"/>
        <v>1.5214185022018878E-3</v>
      </c>
    </row>
    <row r="877" spans="1:8" x14ac:dyDescent="0.3">
      <c r="A877" s="2">
        <v>45839</v>
      </c>
      <c r="B877">
        <v>207.58441162109381</v>
      </c>
      <c r="C877">
        <v>491.242431640625</v>
      </c>
      <c r="D877">
        <v>153.29136657714841</v>
      </c>
      <c r="F877">
        <f t="shared" si="82"/>
        <v>1.29161542242755E-2</v>
      </c>
      <c r="G877">
        <f t="shared" si="83"/>
        <v>-1.0775866174716486E-2</v>
      </c>
      <c r="H877">
        <f t="shared" si="84"/>
        <v>-2.9685373444154117E-2</v>
      </c>
    </row>
    <row r="878" spans="1:8" x14ac:dyDescent="0.3">
      <c r="A878" s="2">
        <v>45840</v>
      </c>
      <c r="B878">
        <v>212.19917297363281</v>
      </c>
      <c r="C878">
        <v>490.28402709960938</v>
      </c>
      <c r="D878">
        <v>157.24113464355469</v>
      </c>
      <c r="F878">
        <f t="shared" si="82"/>
        <v>2.2230770203315542E-2</v>
      </c>
      <c r="G878">
        <f t="shared" si="83"/>
        <v>-1.950980777077449E-3</v>
      </c>
      <c r="H878">
        <f t="shared" si="84"/>
        <v>2.5766409124015732E-2</v>
      </c>
    </row>
    <row r="879" spans="1:8" x14ac:dyDescent="0.3">
      <c r="A879" s="2">
        <v>45841</v>
      </c>
      <c r="B879">
        <v>213.30792236328119</v>
      </c>
      <c r="C879">
        <v>498.02130126953119</v>
      </c>
      <c r="D879">
        <v>159.33100891113281</v>
      </c>
      <c r="F879">
        <f t="shared" si="82"/>
        <v>5.2250410504011136E-3</v>
      </c>
      <c r="G879">
        <f t="shared" si="83"/>
        <v>1.5781207916752749E-2</v>
      </c>
      <c r="H879">
        <f t="shared" si="84"/>
        <v>1.3290887733134138E-2</v>
      </c>
    </row>
    <row r="880" spans="1:8" x14ac:dyDescent="0.3">
      <c r="A880" s="2">
        <v>45845</v>
      </c>
      <c r="B880">
        <v>209.71199035644531</v>
      </c>
      <c r="C880">
        <v>496.90313720703119</v>
      </c>
      <c r="D880">
        <v>158.2310791015625</v>
      </c>
      <c r="F880">
        <f t="shared" si="82"/>
        <v>-1.6857939297311719E-2</v>
      </c>
      <c r="G880">
        <f t="shared" si="83"/>
        <v>-2.2452133265176144E-3</v>
      </c>
      <c r="H880">
        <f t="shared" si="84"/>
        <v>-6.9034258747698862E-3</v>
      </c>
    </row>
    <row r="881" spans="1:8" x14ac:dyDescent="0.3">
      <c r="A881" s="2">
        <v>45846</v>
      </c>
      <c r="B881">
        <v>209.77192687988281</v>
      </c>
      <c r="C881">
        <v>495.804931640625</v>
      </c>
      <c r="D881">
        <v>159.99098205566409</v>
      </c>
      <c r="F881">
        <f t="shared" si="82"/>
        <v>2.858039892503772E-4</v>
      </c>
      <c r="G881">
        <f t="shared" si="83"/>
        <v>-2.2100998850177467E-3</v>
      </c>
      <c r="H881">
        <f t="shared" si="84"/>
        <v>1.1122359552208971E-2</v>
      </c>
    </row>
    <row r="882" spans="1:8" x14ac:dyDescent="0.3">
      <c r="A882" s="2">
        <v>45847</v>
      </c>
      <c r="B882">
        <v>210.90065002441409</v>
      </c>
      <c r="C882">
        <v>502.68365478515619</v>
      </c>
      <c r="D882">
        <v>162.8708190917969</v>
      </c>
      <c r="F882">
        <f t="shared" si="82"/>
        <v>5.3807159104639624E-3</v>
      </c>
      <c r="G882">
        <f t="shared" si="83"/>
        <v>1.3873849785578818E-2</v>
      </c>
      <c r="H882">
        <f t="shared" si="84"/>
        <v>1.7999995994342211E-2</v>
      </c>
    </row>
    <row r="883" spans="1:8" x14ac:dyDescent="0.3">
      <c r="A883" s="2">
        <v>45848</v>
      </c>
      <c r="B883">
        <v>212.16920471191409</v>
      </c>
      <c r="C883">
        <v>500.656982421875</v>
      </c>
      <c r="D883">
        <v>164.09075927734381</v>
      </c>
      <c r="F883">
        <f t="shared" si="82"/>
        <v>6.0149396758766294E-3</v>
      </c>
      <c r="G883">
        <f t="shared" si="83"/>
        <v>-4.031705316034917E-3</v>
      </c>
      <c r="H883">
        <f t="shared" si="84"/>
        <v>7.4902317821543551E-3</v>
      </c>
    </row>
    <row r="884" spans="1:8" x14ac:dyDescent="0.3">
      <c r="A884" s="2">
        <v>45849</v>
      </c>
      <c r="B884">
        <v>210.9206237792969</v>
      </c>
      <c r="C884">
        <v>502.49395751953119</v>
      </c>
      <c r="D884">
        <v>164.91070556640619</v>
      </c>
      <c r="F884">
        <f t="shared" si="82"/>
        <v>-5.8848358050478389E-3</v>
      </c>
      <c r="G884">
        <f t="shared" si="83"/>
        <v>3.6691290886827765E-3</v>
      </c>
      <c r="H884">
        <f t="shared" si="84"/>
        <v>4.9969071547564248E-3</v>
      </c>
    </row>
    <row r="885" spans="1:8" x14ac:dyDescent="0.3">
      <c r="A885" s="2">
        <v>45852</v>
      </c>
      <c r="B885">
        <v>208.38349914550781</v>
      </c>
      <c r="C885">
        <v>502.19442749023438</v>
      </c>
      <c r="D885">
        <v>164.0607604980469</v>
      </c>
      <c r="F885">
        <f t="shared" si="82"/>
        <v>-1.2028812490351259E-2</v>
      </c>
      <c r="G885">
        <f t="shared" si="83"/>
        <v>-5.9608682813894198E-4</v>
      </c>
      <c r="H885">
        <f t="shared" si="84"/>
        <v>-5.1539714504286183E-3</v>
      </c>
    </row>
    <row r="886" spans="1:8" x14ac:dyDescent="0.3">
      <c r="A886" s="2">
        <v>45853</v>
      </c>
      <c r="B886">
        <v>208.8729553222656</v>
      </c>
      <c r="C886">
        <v>504.98983764648438</v>
      </c>
      <c r="D886">
        <v>170.69036865234381</v>
      </c>
      <c r="F886">
        <f t="shared" si="82"/>
        <v>2.3488240612372646E-3</v>
      </c>
      <c r="G886">
        <f t="shared" si="83"/>
        <v>5.5663902330027604E-3</v>
      </c>
      <c r="H886">
        <f t="shared" si="84"/>
        <v>4.0409468627178757E-2</v>
      </c>
    </row>
    <row r="887" spans="1:8" x14ac:dyDescent="0.3">
      <c r="A887" s="2">
        <v>45854</v>
      </c>
      <c r="B887">
        <v>209.92176818847659</v>
      </c>
      <c r="C887">
        <v>504.7901611328125</v>
      </c>
      <c r="D887">
        <v>171.36033630371091</v>
      </c>
      <c r="F887">
        <f t="shared" si="82"/>
        <v>5.0212956703408196E-3</v>
      </c>
      <c r="G887">
        <f t="shared" si="83"/>
        <v>-3.9540699393569856E-4</v>
      </c>
      <c r="H887">
        <f t="shared" si="84"/>
        <v>3.9250466013796004E-3</v>
      </c>
    </row>
    <row r="888" spans="1:8" x14ac:dyDescent="0.3">
      <c r="A888" s="2">
        <v>45855</v>
      </c>
      <c r="B888">
        <v>209.78192138671881</v>
      </c>
      <c r="C888">
        <v>510.86019897460938</v>
      </c>
      <c r="D888">
        <v>172.99024963378909</v>
      </c>
      <c r="F888">
        <f t="shared" si="82"/>
        <v>-6.6618532687012788E-4</v>
      </c>
      <c r="G888">
        <f t="shared" si="83"/>
        <v>1.2024873520068091E-2</v>
      </c>
      <c r="H888">
        <f t="shared" si="84"/>
        <v>9.5116137446731308E-3</v>
      </c>
    </row>
    <row r="889" spans="1:8" x14ac:dyDescent="0.3">
      <c r="A889" s="2">
        <v>45856</v>
      </c>
      <c r="B889">
        <v>210.94059753417969</v>
      </c>
      <c r="C889">
        <v>509.212890625</v>
      </c>
      <c r="D889">
        <v>172.40028381347659</v>
      </c>
      <c r="F889">
        <f t="shared" si="82"/>
        <v>5.5232411820889116E-3</v>
      </c>
      <c r="G889">
        <f t="shared" si="83"/>
        <v>-3.2245775907299157E-3</v>
      </c>
      <c r="H889">
        <f t="shared" si="84"/>
        <v>-3.4103992656315807E-3</v>
      </c>
    </row>
    <row r="890" spans="1:8" x14ac:dyDescent="0.3">
      <c r="A890" s="2">
        <v>45859</v>
      </c>
      <c r="B890">
        <v>212.23912048339841</v>
      </c>
      <c r="C890">
        <v>509.22286987304688</v>
      </c>
      <c r="D890">
        <v>171.37034606933591</v>
      </c>
      <c r="F890">
        <f t="shared" si="82"/>
        <v>6.1558702516157915E-3</v>
      </c>
      <c r="G890">
        <f t="shared" si="83"/>
        <v>1.9597398712045688E-5</v>
      </c>
      <c r="H890">
        <f t="shared" si="84"/>
        <v>-5.9741070104907257E-3</v>
      </c>
    </row>
    <row r="891" spans="1:8" x14ac:dyDescent="0.3">
      <c r="A891" s="2">
        <v>45860</v>
      </c>
      <c r="B891">
        <v>214.1569519042969</v>
      </c>
      <c r="C891">
        <v>504.44073486328119</v>
      </c>
      <c r="D891">
        <v>167.02058410644531</v>
      </c>
      <c r="F891">
        <f t="shared" si="82"/>
        <v>9.0361824744205066E-3</v>
      </c>
      <c r="G891">
        <f t="shared" si="83"/>
        <v>-9.3910452430345792E-3</v>
      </c>
      <c r="H891">
        <f t="shared" si="84"/>
        <v>-2.5382232472884736E-2</v>
      </c>
    </row>
    <row r="892" spans="1:8" x14ac:dyDescent="0.3">
      <c r="A892" s="2">
        <v>45861</v>
      </c>
      <c r="B892">
        <v>213.9072265625</v>
      </c>
      <c r="C892">
        <v>505.03976440429688</v>
      </c>
      <c r="D892">
        <v>170.77037048339841</v>
      </c>
      <c r="F892">
        <f t="shared" si="82"/>
        <v>-1.1660856188712154E-3</v>
      </c>
      <c r="G892">
        <f t="shared" si="83"/>
        <v>1.1875122281272965E-3</v>
      </c>
      <c r="H892">
        <f t="shared" si="84"/>
        <v>2.2451043366985779E-2</v>
      </c>
    </row>
    <row r="893" spans="1:8" x14ac:dyDescent="0.3">
      <c r="A893" s="2">
        <v>45862</v>
      </c>
      <c r="B893">
        <v>213.5176696777344</v>
      </c>
      <c r="C893">
        <v>510.04153442382813</v>
      </c>
      <c r="D893">
        <v>173.73020935058591</v>
      </c>
      <c r="F893">
        <f t="shared" si="82"/>
        <v>-1.8211487803652116E-3</v>
      </c>
      <c r="G893">
        <f t="shared" si="83"/>
        <v>9.9037152558292263E-3</v>
      </c>
      <c r="H893">
        <f t="shared" si="84"/>
        <v>1.7332274087179744E-2</v>
      </c>
    </row>
    <row r="894" spans="1:8" x14ac:dyDescent="0.3">
      <c r="A894" s="2">
        <v>45863</v>
      </c>
      <c r="B894">
        <v>213.6375427246094</v>
      </c>
      <c r="C894">
        <v>512.866943359375</v>
      </c>
      <c r="D894">
        <v>173.49021911621091</v>
      </c>
      <c r="F894">
        <f t="shared" si="82"/>
        <v>5.6141979750878868E-4</v>
      </c>
      <c r="G894">
        <f t="shared" si="83"/>
        <v>5.5395663781354632E-3</v>
      </c>
      <c r="H894">
        <f t="shared" si="84"/>
        <v>-1.3813961041784228E-3</v>
      </c>
    </row>
    <row r="895" spans="1:8" x14ac:dyDescent="0.3">
      <c r="A895" s="2">
        <v>45866</v>
      </c>
      <c r="B895">
        <v>213.80735778808591</v>
      </c>
      <c r="C895">
        <v>511.65887451171881</v>
      </c>
      <c r="D895">
        <v>176.74003601074219</v>
      </c>
      <c r="F895">
        <f t="shared" si="82"/>
        <v>7.9487463350669252E-4</v>
      </c>
      <c r="G895">
        <f t="shared" si="83"/>
        <v>-2.3555209851177095E-3</v>
      </c>
      <c r="H895">
        <f t="shared" si="84"/>
        <v>1.8731989106281599E-2</v>
      </c>
    </row>
    <row r="896" spans="1:8" x14ac:dyDescent="0.3">
      <c r="A896" s="2">
        <v>45867</v>
      </c>
      <c r="B896">
        <v>211.03050231933591</v>
      </c>
      <c r="C896">
        <v>511.728759765625</v>
      </c>
      <c r="D896">
        <v>175.5000915527344</v>
      </c>
      <c r="F896">
        <f t="shared" si="82"/>
        <v>-1.2987651582609505E-2</v>
      </c>
      <c r="G896">
        <f t="shared" si="83"/>
        <v>1.3658563818097491E-4</v>
      </c>
      <c r="H896">
        <f t="shared" si="84"/>
        <v>-7.0156399534309077E-3</v>
      </c>
    </row>
    <row r="897" spans="1:8" x14ac:dyDescent="0.3">
      <c r="A897" s="2">
        <v>45868</v>
      </c>
      <c r="B897">
        <v>208.8130187988281</v>
      </c>
      <c r="C897">
        <v>512.39764404296875</v>
      </c>
      <c r="D897">
        <v>179.25990295410159</v>
      </c>
      <c r="F897">
        <f t="shared" si="82"/>
        <v>-1.0507881543836084E-2</v>
      </c>
      <c r="G897">
        <f t="shared" si="83"/>
        <v>1.3071070651766714E-3</v>
      </c>
      <c r="H897">
        <f t="shared" si="84"/>
        <v>2.1423415612506602E-2</v>
      </c>
    </row>
    <row r="898" spans="1:8" x14ac:dyDescent="0.3">
      <c r="A898" s="2">
        <v>45869</v>
      </c>
      <c r="B898">
        <v>207.33470153808591</v>
      </c>
      <c r="C898">
        <v>532.6243896484375</v>
      </c>
      <c r="D898">
        <v>177.85997009277341</v>
      </c>
      <c r="F898">
        <f t="shared" si="82"/>
        <v>-7.0796220908352359E-3</v>
      </c>
      <c r="G898">
        <f t="shared" si="83"/>
        <v>3.9474704539766758E-2</v>
      </c>
      <c r="H898">
        <f t="shared" si="84"/>
        <v>-7.8095147785872676E-3</v>
      </c>
    </row>
    <row r="899" spans="1:8" x14ac:dyDescent="0.3">
      <c r="A899" s="2">
        <v>45870</v>
      </c>
      <c r="B899">
        <v>202.15058898925781</v>
      </c>
      <c r="C899">
        <v>523.24981689453125</v>
      </c>
      <c r="D899">
        <v>173.710205078125</v>
      </c>
      <c r="F899">
        <f t="shared" si="82"/>
        <v>-2.5003593273920988E-2</v>
      </c>
      <c r="G899">
        <f t="shared" si="83"/>
        <v>-1.7600720012266091E-2</v>
      </c>
      <c r="H899">
        <f t="shared" si="84"/>
        <v>-2.3331641248358737E-2</v>
      </c>
    </row>
    <row r="900" spans="1:8" x14ac:dyDescent="0.3">
      <c r="A900" s="2">
        <v>45873</v>
      </c>
      <c r="B900">
        <v>203.11949157714841</v>
      </c>
      <c r="C900">
        <v>534.76092529296875</v>
      </c>
      <c r="D900">
        <v>179.98985290527341</v>
      </c>
      <c r="F900">
        <f t="shared" ref="F900:F933" si="85">B900/B899-1</f>
        <v>4.7929743501369249E-3</v>
      </c>
      <c r="G900">
        <f t="shared" ref="G900:G933" si="86">C900/C899-1</f>
        <v>2.1999259295981233E-2</v>
      </c>
      <c r="H900">
        <f t="shared" ref="H900:H933" si="87">D900/D899-1</f>
        <v>3.6150137663611526E-2</v>
      </c>
    </row>
    <row r="901" spans="1:8" x14ac:dyDescent="0.3">
      <c r="A901" s="2">
        <v>45874</v>
      </c>
      <c r="B901">
        <v>202.68995666503909</v>
      </c>
      <c r="C901">
        <v>526.88385009765625</v>
      </c>
      <c r="D901">
        <v>178.24993896484381</v>
      </c>
      <c r="F901">
        <f t="shared" si="85"/>
        <v>-2.1146907604687737E-3</v>
      </c>
      <c r="G901">
        <f t="shared" si="86"/>
        <v>-1.4730087451690799E-2</v>
      </c>
      <c r="H901">
        <f t="shared" si="87"/>
        <v>-9.6667334982784014E-3</v>
      </c>
    </row>
    <row r="902" spans="1:8" x14ac:dyDescent="0.3">
      <c r="A902" s="2">
        <v>45875</v>
      </c>
      <c r="B902">
        <v>213.00825500488281</v>
      </c>
      <c r="C902">
        <v>524.0784912109375</v>
      </c>
      <c r="D902">
        <v>179.4098815917969</v>
      </c>
      <c r="F902">
        <f t="shared" si="85"/>
        <v>5.0906806186236109E-2</v>
      </c>
      <c r="G902">
        <f t="shared" si="86"/>
        <v>-5.3244351410633994E-3</v>
      </c>
      <c r="H902">
        <f t="shared" si="87"/>
        <v>6.5073942447848587E-3</v>
      </c>
    </row>
    <row r="903" spans="1:8" x14ac:dyDescent="0.3">
      <c r="A903" s="2">
        <v>45876</v>
      </c>
      <c r="B903">
        <v>219.78056335449219</v>
      </c>
      <c r="C903">
        <v>519.9852294921875</v>
      </c>
      <c r="D903">
        <v>180.75981140136719</v>
      </c>
      <c r="F903">
        <f t="shared" si="85"/>
        <v>3.179364268982976E-2</v>
      </c>
      <c r="G903">
        <f t="shared" si="86"/>
        <v>-7.8103982273572958E-3</v>
      </c>
      <c r="H903">
        <f t="shared" si="87"/>
        <v>7.5242779137534299E-3</v>
      </c>
    </row>
    <row r="904" spans="1:8" x14ac:dyDescent="0.3">
      <c r="A904" s="2">
        <v>45877</v>
      </c>
      <c r="B904">
        <v>229.09001159667969</v>
      </c>
      <c r="C904">
        <v>521.1832275390625</v>
      </c>
      <c r="D904">
        <v>182.689697265625</v>
      </c>
      <c r="F904">
        <f t="shared" si="85"/>
        <v>4.235792328538146E-2</v>
      </c>
      <c r="G904">
        <f t="shared" si="86"/>
        <v>2.3039078399302859E-3</v>
      </c>
      <c r="H904">
        <f t="shared" si="87"/>
        <v>1.0676520678441159E-2</v>
      </c>
    </row>
    <row r="905" spans="1:8" x14ac:dyDescent="0.3">
      <c r="A905" s="2">
        <v>45880</v>
      </c>
      <c r="B905">
        <v>227.17999267578119</v>
      </c>
      <c r="C905">
        <v>520.9136962890625</v>
      </c>
      <c r="D905">
        <v>182.04972839355469</v>
      </c>
      <c r="F905">
        <f t="shared" si="85"/>
        <v>-8.3374168414690475E-3</v>
      </c>
      <c r="G905">
        <f t="shared" si="86"/>
        <v>-5.1715257851381313E-4</v>
      </c>
      <c r="H905">
        <f t="shared" si="87"/>
        <v>-3.5030375639618638E-3</v>
      </c>
    </row>
    <row r="906" spans="1:8" x14ac:dyDescent="0.3">
      <c r="A906" s="2">
        <v>45881</v>
      </c>
      <c r="B906">
        <v>229.6499938964844</v>
      </c>
      <c r="C906">
        <v>528.37139892578125</v>
      </c>
      <c r="D906">
        <v>183.14967346191409</v>
      </c>
      <c r="F906">
        <f t="shared" si="85"/>
        <v>1.0872441677679978E-2</v>
      </c>
      <c r="G906">
        <f t="shared" si="86"/>
        <v>1.4316580058936212E-2</v>
      </c>
      <c r="H906">
        <f t="shared" si="87"/>
        <v>6.0420033474675172E-3</v>
      </c>
    </row>
    <row r="907" spans="1:8" x14ac:dyDescent="0.3">
      <c r="A907" s="2">
        <v>45882</v>
      </c>
      <c r="B907">
        <v>233.33000183105469</v>
      </c>
      <c r="C907">
        <v>519.72564697265625</v>
      </c>
      <c r="D907">
        <v>181.57975769042969</v>
      </c>
      <c r="F907">
        <f t="shared" si="85"/>
        <v>1.6024419910191989E-2</v>
      </c>
      <c r="G907">
        <f t="shared" si="86"/>
        <v>-1.6363020350273483E-2</v>
      </c>
      <c r="H907">
        <f t="shared" si="87"/>
        <v>-8.5717639666491596E-3</v>
      </c>
    </row>
    <row r="908" spans="1:8" x14ac:dyDescent="0.3">
      <c r="A908" s="2">
        <v>45883</v>
      </c>
      <c r="B908">
        <v>232.7799987792969</v>
      </c>
      <c r="C908">
        <v>521.62249755859375</v>
      </c>
      <c r="D908">
        <v>182.0097351074219</v>
      </c>
      <c r="F908">
        <f t="shared" si="85"/>
        <v>-2.3571895917440244E-3</v>
      </c>
      <c r="G908">
        <f t="shared" si="86"/>
        <v>3.6497151852836751E-3</v>
      </c>
      <c r="H908">
        <f t="shared" si="87"/>
        <v>2.3679810043875094E-3</v>
      </c>
    </row>
    <row r="909" spans="1:8" x14ac:dyDescent="0.3">
      <c r="A909" s="2">
        <v>45884</v>
      </c>
      <c r="B909">
        <v>231.5899963378906</v>
      </c>
      <c r="C909">
        <v>519.3162841796875</v>
      </c>
      <c r="D909">
        <v>180.4398193359375</v>
      </c>
      <c r="F909">
        <f t="shared" si="85"/>
        <v>-5.1121335494745956E-3</v>
      </c>
      <c r="G909">
        <f t="shared" si="86"/>
        <v>-4.4212306595291517E-3</v>
      </c>
      <c r="H909">
        <f t="shared" si="87"/>
        <v>-8.6254494604799392E-3</v>
      </c>
    </row>
    <row r="910" spans="1:8" x14ac:dyDescent="0.3">
      <c r="A910" s="2">
        <v>45887</v>
      </c>
      <c r="B910">
        <v>230.88999938964841</v>
      </c>
      <c r="C910">
        <v>516.25128173828125</v>
      </c>
      <c r="D910">
        <v>181.9997253417969</v>
      </c>
      <c r="F910">
        <f t="shared" si="85"/>
        <v>-3.0225698834628334E-3</v>
      </c>
      <c r="G910">
        <f t="shared" si="86"/>
        <v>-5.9019956330614853E-3</v>
      </c>
      <c r="H910">
        <f t="shared" si="87"/>
        <v>8.6450208806472251E-3</v>
      </c>
    </row>
    <row r="911" spans="1:8" x14ac:dyDescent="0.3">
      <c r="A911" s="2">
        <v>45888</v>
      </c>
      <c r="B911">
        <v>230.55999755859381</v>
      </c>
      <c r="C911">
        <v>508.933349609375</v>
      </c>
      <c r="D911">
        <v>175.6300964355469</v>
      </c>
      <c r="F911">
        <f t="shared" si="85"/>
        <v>-1.4292599589715849E-3</v>
      </c>
      <c r="G911">
        <f t="shared" si="86"/>
        <v>-1.4175136000177835E-2</v>
      </c>
      <c r="H911">
        <f t="shared" si="87"/>
        <v>-3.4998013839239506E-2</v>
      </c>
    </row>
    <row r="912" spans="1:8" x14ac:dyDescent="0.3">
      <c r="A912" s="2">
        <v>45889</v>
      </c>
      <c r="B912">
        <v>226.00999450683591</v>
      </c>
      <c r="C912">
        <v>504.8900146484375</v>
      </c>
      <c r="D912">
        <v>175.3901062011719</v>
      </c>
      <c r="F912">
        <f t="shared" si="85"/>
        <v>-1.9734572779050996E-2</v>
      </c>
      <c r="G912">
        <f t="shared" si="86"/>
        <v>-7.9447239290585392E-3</v>
      </c>
      <c r="H912">
        <f t="shared" si="87"/>
        <v>-1.3664527848339381E-3</v>
      </c>
    </row>
    <row r="913" spans="1:8" x14ac:dyDescent="0.3">
      <c r="A913" s="2">
        <v>45890</v>
      </c>
      <c r="B913">
        <v>224.8999938964844</v>
      </c>
      <c r="C913">
        <v>504.239990234375</v>
      </c>
      <c r="D913">
        <v>174.9701232910156</v>
      </c>
      <c r="F913">
        <f t="shared" si="85"/>
        <v>-4.9112899311093416E-3</v>
      </c>
      <c r="G913">
        <f t="shared" si="86"/>
        <v>-1.2874574564821772E-3</v>
      </c>
      <c r="H913">
        <f t="shared" si="87"/>
        <v>-2.3945644326971438E-3</v>
      </c>
    </row>
    <row r="914" spans="1:8" x14ac:dyDescent="0.3">
      <c r="A914" s="2">
        <v>45891</v>
      </c>
      <c r="B914">
        <v>227.75999450683591</v>
      </c>
      <c r="C914">
        <v>507.23001098632813</v>
      </c>
      <c r="D914">
        <v>177.97996520996091</v>
      </c>
      <c r="F914">
        <f t="shared" si="85"/>
        <v>1.2716766064777563E-2</v>
      </c>
      <c r="G914">
        <f t="shared" si="86"/>
        <v>5.9297572780043772E-3</v>
      </c>
      <c r="H914">
        <f t="shared" si="87"/>
        <v>1.7202033480534507E-2</v>
      </c>
    </row>
    <row r="915" spans="1:8" x14ac:dyDescent="0.3">
      <c r="A915" s="2">
        <v>45894</v>
      </c>
      <c r="B915">
        <v>227.1600036621094</v>
      </c>
      <c r="C915">
        <v>504.260009765625</v>
      </c>
      <c r="D915">
        <v>179.79986572265619</v>
      </c>
      <c r="F915">
        <f t="shared" si="85"/>
        <v>-2.6343118159343204E-3</v>
      </c>
      <c r="G915">
        <f t="shared" si="86"/>
        <v>-5.8553341804989945E-3</v>
      </c>
      <c r="H915">
        <f t="shared" si="87"/>
        <v>1.0225311093573719E-2</v>
      </c>
    </row>
    <row r="916" spans="1:8" x14ac:dyDescent="0.3">
      <c r="A916" s="2">
        <v>45895</v>
      </c>
      <c r="B916">
        <v>229.30999755859381</v>
      </c>
      <c r="C916">
        <v>502.04000854492188</v>
      </c>
      <c r="D916">
        <v>181.75975036621091</v>
      </c>
      <c r="F916">
        <f t="shared" si="85"/>
        <v>9.4646674670881836E-3</v>
      </c>
      <c r="G916">
        <f t="shared" si="86"/>
        <v>-4.4024931140880241E-3</v>
      </c>
      <c r="H916">
        <f t="shared" si="87"/>
        <v>1.0900367670896083E-2</v>
      </c>
    </row>
    <row r="917" spans="1:8" x14ac:dyDescent="0.3">
      <c r="A917" s="2">
        <v>45896</v>
      </c>
      <c r="B917">
        <v>230.49000549316409</v>
      </c>
      <c r="C917">
        <v>506.739990234375</v>
      </c>
      <c r="D917">
        <v>181.58976745605469</v>
      </c>
      <c r="F917">
        <f t="shared" si="85"/>
        <v>5.1459070565327281E-3</v>
      </c>
      <c r="G917">
        <f t="shared" si="86"/>
        <v>9.3617672087036308E-3</v>
      </c>
      <c r="H917">
        <f t="shared" si="87"/>
        <v>-9.3520655598244851E-4</v>
      </c>
    </row>
    <row r="918" spans="1:8" x14ac:dyDescent="0.3">
      <c r="A918" s="2">
        <v>45897</v>
      </c>
      <c r="B918">
        <v>232.55999755859381</v>
      </c>
      <c r="C918">
        <v>509.6400146484375</v>
      </c>
      <c r="D918">
        <v>180.15983581542969</v>
      </c>
      <c r="F918">
        <f t="shared" si="85"/>
        <v>8.9808322100590754E-3</v>
      </c>
      <c r="G918">
        <f t="shared" si="86"/>
        <v>5.7229041914004242E-3</v>
      </c>
      <c r="H918">
        <f t="shared" si="87"/>
        <v>-7.8745166132284661E-3</v>
      </c>
    </row>
    <row r="919" spans="1:8" x14ac:dyDescent="0.3">
      <c r="A919" s="2">
        <v>45898</v>
      </c>
      <c r="B919">
        <v>232.13999938964841</v>
      </c>
      <c r="C919">
        <v>506.69000244140619</v>
      </c>
      <c r="D919">
        <v>174.170166015625</v>
      </c>
      <c r="F919">
        <f t="shared" si="85"/>
        <v>-1.805977697602823E-3</v>
      </c>
      <c r="G919">
        <f t="shared" si="86"/>
        <v>-5.7884234405461976E-3</v>
      </c>
      <c r="H919">
        <f t="shared" si="87"/>
        <v>-3.3246421283048888E-2</v>
      </c>
    </row>
    <row r="920" spans="1:8" x14ac:dyDescent="0.3">
      <c r="A920" s="2">
        <v>45902</v>
      </c>
      <c r="B920">
        <v>229.7200012207031</v>
      </c>
      <c r="C920">
        <v>505.1199951171875</v>
      </c>
      <c r="D920">
        <v>170.77037048339841</v>
      </c>
      <c r="F920">
        <f t="shared" si="85"/>
        <v>-1.0424735828844955E-2</v>
      </c>
      <c r="G920">
        <f t="shared" si="86"/>
        <v>-3.0985559546347075E-3</v>
      </c>
      <c r="H920">
        <f t="shared" si="87"/>
        <v>-1.9519964928560674E-2</v>
      </c>
    </row>
    <row r="921" spans="1:8" x14ac:dyDescent="0.3">
      <c r="A921" s="2">
        <v>45903</v>
      </c>
      <c r="B921">
        <v>238.4700012207031</v>
      </c>
      <c r="C921">
        <v>505.35000610351563</v>
      </c>
      <c r="D921">
        <v>170.6103820800781</v>
      </c>
      <c r="F921">
        <f t="shared" si="85"/>
        <v>3.8089848308826335E-2</v>
      </c>
      <c r="G921">
        <f t="shared" si="86"/>
        <v>4.5535909991989421E-4</v>
      </c>
      <c r="H921">
        <f t="shared" si="87"/>
        <v>-9.3686277582838429E-4</v>
      </c>
    </row>
    <row r="922" spans="1:8" x14ac:dyDescent="0.3">
      <c r="A922" s="2">
        <v>45904</v>
      </c>
      <c r="B922">
        <v>239.7799987792969</v>
      </c>
      <c r="C922">
        <v>507.97000122070313</v>
      </c>
      <c r="D922">
        <v>171.65032958984381</v>
      </c>
      <c r="F922">
        <f t="shared" si="85"/>
        <v>5.4933431957397971E-3</v>
      </c>
      <c r="G922">
        <f t="shared" si="86"/>
        <v>5.1845158514767231E-3</v>
      </c>
      <c r="H922">
        <f t="shared" si="87"/>
        <v>6.0954526746068716E-3</v>
      </c>
    </row>
    <row r="923" spans="1:8" x14ac:dyDescent="0.3">
      <c r="A923" s="2">
        <v>45905</v>
      </c>
      <c r="B923">
        <v>239.69000244140619</v>
      </c>
      <c r="C923">
        <v>495</v>
      </c>
      <c r="D923">
        <v>167.0105895996094</v>
      </c>
      <c r="F923">
        <f t="shared" si="85"/>
        <v>-3.7532879451529499E-4</v>
      </c>
      <c r="G923">
        <f t="shared" si="86"/>
        <v>-2.5533006259296664E-2</v>
      </c>
      <c r="H923">
        <f t="shared" si="87"/>
        <v>-2.7030183986951895E-2</v>
      </c>
    </row>
    <row r="924" spans="1:8" x14ac:dyDescent="0.3">
      <c r="A924" s="2">
        <v>45908</v>
      </c>
      <c r="B924">
        <v>237.8800048828125</v>
      </c>
      <c r="C924">
        <v>498.20001220703119</v>
      </c>
      <c r="D924">
        <v>168.3005065917969</v>
      </c>
      <c r="F924">
        <f t="shared" si="85"/>
        <v>-7.5514103223230933E-3</v>
      </c>
      <c r="G924">
        <f t="shared" si="86"/>
        <v>6.4646711253155686E-3</v>
      </c>
      <c r="H924">
        <f t="shared" si="87"/>
        <v>7.7235640882409307E-3</v>
      </c>
    </row>
    <row r="925" spans="1:8" x14ac:dyDescent="0.3">
      <c r="A925" s="2">
        <v>45909</v>
      </c>
      <c r="B925">
        <v>234.3500061035156</v>
      </c>
      <c r="C925">
        <v>498.41000366210938</v>
      </c>
      <c r="D925">
        <v>170.7503662109375</v>
      </c>
      <c r="F925">
        <f t="shared" si="85"/>
        <v>-1.4839409394816094E-2</v>
      </c>
      <c r="G925">
        <f t="shared" si="86"/>
        <v>4.215003009493401E-4</v>
      </c>
      <c r="H925">
        <f t="shared" si="87"/>
        <v>1.4556460160173978E-2</v>
      </c>
    </row>
    <row r="926" spans="1:8" x14ac:dyDescent="0.3">
      <c r="A926" s="2">
        <v>45910</v>
      </c>
      <c r="B926">
        <v>226.78999328613281</v>
      </c>
      <c r="C926">
        <v>500.3699951171875</v>
      </c>
      <c r="D926">
        <v>177.32000732421881</v>
      </c>
      <c r="F926">
        <f t="shared" si="85"/>
        <v>-3.2259494860193971E-2</v>
      </c>
      <c r="G926">
        <f t="shared" si="86"/>
        <v>3.9324881938100908E-3</v>
      </c>
      <c r="H926">
        <f t="shared" si="87"/>
        <v>3.8475121658980482E-2</v>
      </c>
    </row>
    <row r="927" spans="1:8" x14ac:dyDescent="0.3">
      <c r="A927" s="2">
        <v>45911</v>
      </c>
      <c r="B927">
        <v>230.0299987792969</v>
      </c>
      <c r="C927">
        <v>501.010009765625</v>
      </c>
      <c r="D927">
        <v>177.16999816894531</v>
      </c>
      <c r="F927">
        <f t="shared" si="85"/>
        <v>1.4286368839370622E-2</v>
      </c>
      <c r="G927">
        <f t="shared" si="86"/>
        <v>1.2790827881028477E-3</v>
      </c>
      <c r="H927">
        <f t="shared" si="87"/>
        <v>-8.4597986170398265E-4</v>
      </c>
    </row>
    <row r="928" spans="1:8" x14ac:dyDescent="0.3">
      <c r="A928" s="2">
        <v>45912</v>
      </c>
      <c r="B928">
        <v>234.07000732421881</v>
      </c>
      <c r="C928">
        <v>509.89999389648438</v>
      </c>
      <c r="D928">
        <v>177.82000732421881</v>
      </c>
      <c r="F928">
        <f t="shared" si="85"/>
        <v>1.7562963814985233E-2</v>
      </c>
      <c r="G928">
        <f t="shared" si="86"/>
        <v>1.7744124783092063E-2</v>
      </c>
      <c r="H928">
        <f t="shared" si="87"/>
        <v>3.6688443979868701E-3</v>
      </c>
    </row>
    <row r="929" spans="1:8" x14ac:dyDescent="0.3">
      <c r="A929" s="2">
        <v>45915</v>
      </c>
      <c r="B929">
        <v>236.69999694824219</v>
      </c>
      <c r="C929">
        <v>515.3599853515625</v>
      </c>
      <c r="D929">
        <v>177.75</v>
      </c>
      <c r="F929">
        <f t="shared" si="85"/>
        <v>1.1235910376080405E-2</v>
      </c>
      <c r="G929">
        <f t="shared" si="86"/>
        <v>1.0707965327386493E-2</v>
      </c>
      <c r="H929">
        <f t="shared" si="87"/>
        <v>-3.9369767931207722E-4</v>
      </c>
    </row>
    <row r="930" spans="1:8" x14ac:dyDescent="0.3">
      <c r="A930" s="2">
        <v>45916</v>
      </c>
      <c r="B930">
        <v>238.1499938964844</v>
      </c>
      <c r="C930">
        <v>509.04000854492188</v>
      </c>
      <c r="D930">
        <v>174.8800048828125</v>
      </c>
      <c r="F930">
        <f t="shared" si="85"/>
        <v>6.1258849469241206E-3</v>
      </c>
      <c r="G930">
        <f t="shared" si="86"/>
        <v>-1.2263227620067041E-2</v>
      </c>
      <c r="H930">
        <f t="shared" si="87"/>
        <v>-1.6146245385021074E-2</v>
      </c>
    </row>
    <row r="931" spans="1:8" x14ac:dyDescent="0.3">
      <c r="A931" s="2">
        <v>45917</v>
      </c>
      <c r="B931">
        <v>238.99000549316409</v>
      </c>
      <c r="C931">
        <v>510.01998901367188</v>
      </c>
      <c r="D931">
        <v>170.28999328613281</v>
      </c>
      <c r="F931">
        <f t="shared" si="85"/>
        <v>3.5272375318422533E-3</v>
      </c>
      <c r="G931">
        <f t="shared" si="86"/>
        <v>1.9251541181433129E-3</v>
      </c>
      <c r="H931">
        <f t="shared" si="87"/>
        <v>-2.6246634655319623E-2</v>
      </c>
    </row>
    <row r="932" spans="1:8" x14ac:dyDescent="0.3">
      <c r="A932" s="2">
        <v>45918</v>
      </c>
      <c r="B932">
        <v>237.8800048828125</v>
      </c>
      <c r="C932">
        <v>508.45001220703119</v>
      </c>
      <c r="D932">
        <v>176.24000549316409</v>
      </c>
      <c r="F932">
        <f t="shared" si="85"/>
        <v>-4.6445482440199415E-3</v>
      </c>
      <c r="G932">
        <f t="shared" si="86"/>
        <v>-3.0782652454012238E-3</v>
      </c>
      <c r="H932">
        <f t="shared" si="87"/>
        <v>3.4940468856755835E-2</v>
      </c>
    </row>
    <row r="933" spans="1:8" x14ac:dyDescent="0.3">
      <c r="A933" s="2">
        <v>45919</v>
      </c>
      <c r="B933">
        <v>245.5</v>
      </c>
      <c r="C933">
        <v>517.92999267578125</v>
      </c>
      <c r="D933">
        <v>176.66999816894531</v>
      </c>
      <c r="F933">
        <f t="shared" si="85"/>
        <v>3.203293660995743E-2</v>
      </c>
      <c r="G933">
        <f t="shared" si="86"/>
        <v>1.8644862309276533E-2</v>
      </c>
      <c r="H933">
        <f t="shared" si="87"/>
        <v>2.4398131092766562E-3</v>
      </c>
    </row>
  </sheetData>
  <mergeCells count="5">
    <mergeCell ref="O18:AC18"/>
    <mergeCell ref="O35:AC35"/>
    <mergeCell ref="O52:AC52"/>
    <mergeCell ref="O69:AC69"/>
    <mergeCell ref="O1:AC1"/>
  </mergeCells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Gómez Jiménez</cp:lastModifiedBy>
  <dcterms:created xsi:type="dcterms:W3CDTF">2025-09-23T02:20:35Z</dcterms:created>
  <dcterms:modified xsi:type="dcterms:W3CDTF">2025-09-30T03:42:27Z</dcterms:modified>
</cp:coreProperties>
</file>