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uzbib\Documents\StiffnessRendering\Assets\Resources\"/>
    </mc:Choice>
  </mc:AlternateContent>
  <xr:revisionPtr revIDLastSave="0" documentId="13_ncr:1_{2AD7F01D-C4CA-4C18-9101-32FE8E500DCC}" xr6:coauthVersionLast="47" xr6:coauthVersionMax="47" xr10:uidLastSave="{00000000-0000-0000-0000-000000000000}"/>
  <bookViews>
    <workbookView xWindow="23240" yWindow="-8100" windowWidth="23260" windowHeight="14820" activeTab="3" xr2:uid="{9875C767-3182-4A06-9CED-465AAD125D81}"/>
  </bookViews>
  <sheets>
    <sheet name="Below 10N" sheetId="1" r:id="rId1"/>
    <sheet name="Above 10N" sheetId="2" r:id="rId2"/>
    <sheet name="Feuil3" sheetId="3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B2" i="1"/>
  <c r="D2" i="1"/>
  <c r="B3" i="1"/>
  <c r="B4" i="1"/>
  <c r="B5" i="1"/>
  <c r="B6" i="1"/>
  <c r="B7" i="1"/>
  <c r="B8" i="1"/>
  <c r="B9" i="1"/>
  <c r="B10" i="1"/>
  <c r="B11" i="1"/>
  <c r="D2" i="2"/>
  <c r="B3" i="2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<sst xmlns="http://schemas.openxmlformats.org/spreadsheetml/2006/main" count="15" uniqueCount="7">
  <si>
    <t>Rsistance kOhms</t>
  </si>
  <si>
    <t>Weight g</t>
  </si>
  <si>
    <t>Force (N)</t>
  </si>
  <si>
    <t>Conductance</t>
  </si>
  <si>
    <t>Rsistance Ohms</t>
  </si>
  <si>
    <t>Resistance kO</t>
  </si>
  <si>
    <t>Force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</si>
</sst>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'Below 10N'!$D$1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'Below 10N'!$A$2:$A$11</c:f>
              <c:numCache>
                <c:formatCode>General</c:formatCode>
                <c:ptCount val="10"/>
                <c:pt idx="0">
                  <c:v>0</c:v>
                </c:pt>
                <c:pt idx="1">
                  <c:v>5.9999999999999995E-4</c:v>
                </c:pt>
                <c:pt idx="2">
                  <c:v>1.5E-3</c:v>
                </c:pt>
                <c:pt idx="3">
                  <c:v>2.5999999999999999E-3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6.8999999999999999E-3</c:v>
                </c:pt>
                <c:pt idx="9">
                  <c:v>8.0000000000000002E-3</c:v>
                </c:pt>
              </c:numCache>
            </c:numRef>
          </c:xVal>
          <c:yVal>
            <c:numRef>
              <c:f>'Below 10N'!$D$2:$D$11</c:f>
              <c:numCache>
                <c:formatCode>General</c:formatCode>
                <c:ptCount val="10"/>
                <c:pt idx="0">
                  <c:v>0</c:v>
                </c:pt>
                <c:pt idx="1">
                  <c:v>0.29399999999999998</c:v>
                </c:pt>
                <c:pt idx="2">
                  <c:v>0.98000000000000009</c:v>
                </c:pt>
                <c:pt idx="3">
                  <c:v>1.9600000000000002</c:v>
                </c:pt>
                <c:pt idx="4">
                  <c:v>2.94</c:v>
                </c:pt>
                <c:pt idx="5">
                  <c:v>3.9200000000000004</c:v>
                </c:pt>
                <c:pt idx="6">
                  <c:v>4.9000000000000004</c:v>
                </c:pt>
                <c:pt idx="7">
                  <c:v>6.0760000000000005</c:v>
                </c:pt>
                <c:pt idx="8">
                  <c:v>7.7420000000000009</c:v>
                </c:pt>
                <c:pt idx="9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8-4FCB-B0F3-E2F7F6D9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95759"/>
        <c:axId val="744249247"/>
      </c:scatterChart>
      <c:valAx>
        <c:axId val="57719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249247"/>
        <c:crosses val="autoZero"/>
        <c:crossBetween val="midCat"/>
      </c:valAx>
      <c:valAx>
        <c:axId val="7442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19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(N) = F(Resistance)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'Below 10N'!$D$1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942257217847769E-2"/>
                  <c:y val="-0.23426857804109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'Below 10N'!$B$3:$B$11</c:f>
              <c:numCache>
                <c:formatCode>General</c:formatCode>
                <c:ptCount val="9"/>
                <c:pt idx="0">
                  <c:v>16.666666666666668</c:v>
                </c:pt>
                <c:pt idx="1">
                  <c:v>6.6666666666666661</c:v>
                </c:pt>
                <c:pt idx="2">
                  <c:v>3.8461538461538463</c:v>
                </c:pt>
                <c:pt idx="3">
                  <c:v>2.7777777777777777</c:v>
                </c:pt>
                <c:pt idx="4">
                  <c:v>2.5</c:v>
                </c:pt>
                <c:pt idx="5">
                  <c:v>2.0408163265306123</c:v>
                </c:pt>
                <c:pt idx="6">
                  <c:v>1.7543859649122806</c:v>
                </c:pt>
                <c:pt idx="7">
                  <c:v>1.4492753623188406</c:v>
                </c:pt>
                <c:pt idx="8">
                  <c:v>1.25</c:v>
                </c:pt>
              </c:numCache>
            </c:numRef>
          </c:xVal>
          <c:yVal>
            <c:numRef>
              <c:f>'Below 10N'!$D$3:$D$11</c:f>
              <c:numCache>
                <c:formatCode>General</c:formatCode>
                <c:ptCount val="9"/>
                <c:pt idx="0">
                  <c:v>0.29399999999999998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6.0760000000000005</c:v>
                </c:pt>
                <c:pt idx="7">
                  <c:v>7.7420000000000009</c:v>
                </c:pt>
                <c:pt idx="8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0-4218-AD17-28498890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92015"/>
        <c:axId val="759612511"/>
      </c:scatterChart>
      <c:valAx>
        <c:axId val="5233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612511"/>
        <c:crosses val="autoZero"/>
        <c:crossBetween val="midCat"/>
      </c:valAx>
      <c:valAx>
        <c:axId val="7596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3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Resistance = F(Force)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170384951881014E-2"/>
                  <c:y val="-0.31397874964424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'Below 10N'!$D$3:$D$10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6.0760000000000005</c:v>
                </c:pt>
                <c:pt idx="7">
                  <c:v>7.7420000000000009</c:v>
                </c:pt>
              </c:numCache>
            </c:numRef>
          </c:xVal>
          <c:yVal>
            <c:numRef>
              <c:f>'Below 10N'!$B$3:$B$11</c:f>
              <c:numCache>
                <c:formatCode>General</c:formatCode>
                <c:ptCount val="9"/>
                <c:pt idx="0">
                  <c:v>16.666666666666668</c:v>
                </c:pt>
                <c:pt idx="1">
                  <c:v>6.6666666666666661</c:v>
                </c:pt>
                <c:pt idx="2">
                  <c:v>3.8461538461538463</c:v>
                </c:pt>
                <c:pt idx="3">
                  <c:v>2.7777777777777777</c:v>
                </c:pt>
                <c:pt idx="4">
                  <c:v>2.5</c:v>
                </c:pt>
                <c:pt idx="5">
                  <c:v>2.0408163265306123</c:v>
                </c:pt>
                <c:pt idx="6">
                  <c:v>1.7543859649122806</c:v>
                </c:pt>
                <c:pt idx="7">
                  <c:v>1.4492753623188406</c:v>
                </c:pt>
                <c:pt idx="8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E-42C4-B168-5217318E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64479"/>
        <c:axId val="744239375"/>
      </c:scatterChart>
      <c:valAx>
        <c:axId val="98986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239375"/>
        <c:crosses val="autoZero"/>
        <c:crossBetween val="midCat"/>
      </c:valAx>
      <c:valAx>
        <c:axId val="7442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86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(N) = F(Resistance)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4997156605424321E-2"/>
                  <c:y val="-0.22665099154272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'Above 10N'!$D$3:$D$12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9.8000000000000007</c:v>
                </c:pt>
                <c:pt idx="2">
                  <c:v>19.600000000000001</c:v>
                </c:pt>
                <c:pt idx="3">
                  <c:v>27.440000000000005</c:v>
                </c:pt>
                <c:pt idx="4">
                  <c:v>34.300000000000004</c:v>
                </c:pt>
                <c:pt idx="5">
                  <c:v>44.1</c:v>
                </c:pt>
                <c:pt idx="6">
                  <c:v>55.860000000000007</c:v>
                </c:pt>
                <c:pt idx="7">
                  <c:v>70.56</c:v>
                </c:pt>
                <c:pt idx="8">
                  <c:v>88.2</c:v>
                </c:pt>
                <c:pt idx="9">
                  <c:v>98</c:v>
                </c:pt>
              </c:numCache>
            </c:numRef>
          </c:xVal>
          <c:yVal>
            <c:numRef>
              <c:f>'Above 10N'!$B$3:$B$12</c:f>
              <c:numCache>
                <c:formatCode>General</c:formatCode>
                <c:ptCount val="10"/>
                <c:pt idx="0">
                  <c:v>250</c:v>
                </c:pt>
                <c:pt idx="1">
                  <c:v>133.33333333333334</c:v>
                </c:pt>
                <c:pt idx="2">
                  <c:v>76.92307692307692</c:v>
                </c:pt>
                <c:pt idx="3">
                  <c:v>55.555555555555557</c:v>
                </c:pt>
                <c:pt idx="4">
                  <c:v>47.619047619047613</c:v>
                </c:pt>
                <c:pt idx="5">
                  <c:v>41.666666666666664</c:v>
                </c:pt>
                <c:pt idx="6">
                  <c:v>35.714285714285715</c:v>
                </c:pt>
                <c:pt idx="7">
                  <c:v>30.303030303030301</c:v>
                </c:pt>
                <c:pt idx="8">
                  <c:v>26.315789473684212</c:v>
                </c:pt>
                <c:pt idx="9">
                  <c:v>24.390243902439025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54-4879-ACE1-123E3E6B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73263"/>
        <c:axId val="1000933375"/>
      </c:scatterChart>
      <c:valAx>
        <c:axId val="5810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33375"/>
        <c:crosses val="autoZero"/>
        <c:crossBetween val="midCat"/>
      </c:valAx>
      <c:valAx>
        <c:axId val="10009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07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4997156605424321E-2"/>
                  <c:y val="-0.22665099154272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Feuil3!$D$2:$D$20</c:f>
              <c:numCache>
                <c:formatCode>General</c:formatCode>
                <c:ptCount val="19"/>
                <c:pt idx="0">
                  <c:v>0.29399999999999998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6.0760000000000005</c:v>
                </c:pt>
                <c:pt idx="7">
                  <c:v>7.7420000000000009</c:v>
                </c:pt>
                <c:pt idx="8">
                  <c:v>9.8000000000000007</c:v>
                </c:pt>
                <c:pt idx="9">
                  <c:v>4.9000000000000004</c:v>
                </c:pt>
                <c:pt idx="10">
                  <c:v>9.8000000000000007</c:v>
                </c:pt>
                <c:pt idx="11">
                  <c:v>19.600000000000001</c:v>
                </c:pt>
                <c:pt idx="12">
                  <c:v>27.440000000000005</c:v>
                </c:pt>
                <c:pt idx="13">
                  <c:v>34.300000000000004</c:v>
                </c:pt>
                <c:pt idx="14">
                  <c:v>44.1</c:v>
                </c:pt>
                <c:pt idx="15">
                  <c:v>55.860000000000007</c:v>
                </c:pt>
                <c:pt idx="16">
                  <c:v>70.56</c:v>
                </c:pt>
                <c:pt idx="17">
                  <c:v>88.2</c:v>
                </c:pt>
                <c:pt idx="18">
                  <c:v>98</c:v>
                </c:pt>
              </c:numCache>
            </c:numRef>
          </c:xVal>
          <c:yVal>
            <c:numRef>
              <c:f>Feuil3!$B$2:$B$20</c:f>
              <c:numCache>
                <c:formatCode>General</c:formatCode>
                <c:ptCount val="19"/>
                <c:pt idx="0">
                  <c:v>16666.666666666668</c:v>
                </c:pt>
                <c:pt idx="1">
                  <c:v>6666.6666666666661</c:v>
                </c:pt>
                <c:pt idx="2">
                  <c:v>3846.1538461538462</c:v>
                </c:pt>
                <c:pt idx="3">
                  <c:v>2777.7777777777778</c:v>
                </c:pt>
                <c:pt idx="4">
                  <c:v>2500</c:v>
                </c:pt>
                <c:pt idx="5">
                  <c:v>2040.8163265306123</c:v>
                </c:pt>
                <c:pt idx="6">
                  <c:v>1754.3859649122805</c:v>
                </c:pt>
                <c:pt idx="7">
                  <c:v>1449.2753623188405</c:v>
                </c:pt>
                <c:pt idx="8">
                  <c:v>1250</c:v>
                </c:pt>
                <c:pt idx="9">
                  <c:v>2500</c:v>
                </c:pt>
                <c:pt idx="10">
                  <c:v>1333.3333333333335</c:v>
                </c:pt>
                <c:pt idx="11">
                  <c:v>769.23076923076917</c:v>
                </c:pt>
                <c:pt idx="12">
                  <c:v>555.55555555555554</c:v>
                </c:pt>
                <c:pt idx="13">
                  <c:v>476.19047619047609</c:v>
                </c:pt>
                <c:pt idx="14">
                  <c:v>416.66666666666663</c:v>
                </c:pt>
                <c:pt idx="15">
                  <c:v>357.14285714285717</c:v>
                </c:pt>
                <c:pt idx="16">
                  <c:v>303.030303030303</c:v>
                </c:pt>
                <c:pt idx="17">
                  <c:v>263.15789473684214</c:v>
                </c:pt>
                <c:pt idx="18">
                  <c:v>243.90243902439025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Force (N) = F(Resistance)</c:v>
                </c15:tx>
              </c15:filteredSeriesTitle>
            </c:ext>
            <c:ext xmlns:c16="http://schemas.microsoft.com/office/drawing/2014/chart" uri="{C3380CC4-5D6E-409C-BE32-E72D297353CC}">
              <c16:uniqueId val="{00000001-FB98-419C-B5DD-0DA6E299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73263"/>
        <c:axId val="1000933375"/>
      </c:scatterChart>
      <c:valAx>
        <c:axId val="5810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933375"/>
        <c:crosses val="autoZero"/>
        <c:crossBetween val="midCat"/>
      </c:valAx>
      <c:valAx>
        <c:axId val="10009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07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Force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1166692541660561E-2"/>
                  <c:y val="-0.23497791701465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2000</c:v>
                </c:pt>
                <c:pt idx="2">
                  <c:v>1500</c:v>
                </c:pt>
                <c:pt idx="3">
                  <c:v>700</c:v>
                </c:pt>
                <c:pt idx="4">
                  <c:v>250</c:v>
                </c:pt>
                <c:pt idx="5">
                  <c:v>90</c:v>
                </c:pt>
                <c:pt idx="6">
                  <c:v>55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7.5</c:v>
                </c:pt>
                <c:pt idx="21">
                  <c:v>6</c:v>
                </c:pt>
              </c:numCache>
            </c:numRef>
          </c:xVal>
          <c:yVal>
            <c:numRef>
              <c:f>Feuil1!$B$2:$B$24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5-479E-A4B4-BF35B5CA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95648"/>
        <c:axId val="1649590656"/>
      </c:scatterChart>
      <c:valAx>
        <c:axId val="16495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590656"/>
        <c:crosses val="autoZero"/>
        <c:crossBetween val="midCat"/>
      </c:valAx>
      <c:valAx>
        <c:axId val="1649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5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Resistance kO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Feuil1!$B$2:$B$24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</c:numCache>
            </c:numRef>
          </c:xVal>
          <c:yVal>
            <c:numRef>
              <c:f>Feuil1!$C$2:$C$24</c:f>
              <c:numCache>
                <c:formatCode>General</c:formatCode>
                <c:ptCount val="23"/>
                <c:pt idx="0">
                  <c:v>2000</c:v>
                </c:pt>
                <c:pt idx="1">
                  <c:v>2000</c:v>
                </c:pt>
                <c:pt idx="2">
                  <c:v>1500</c:v>
                </c:pt>
                <c:pt idx="3">
                  <c:v>700</c:v>
                </c:pt>
                <c:pt idx="4">
                  <c:v>250</c:v>
                </c:pt>
                <c:pt idx="5">
                  <c:v>90</c:v>
                </c:pt>
                <c:pt idx="6">
                  <c:v>55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7.5</c:v>
                </c:pt>
                <c:pt idx="2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B-4ED3-9010-23819A11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202304"/>
        <c:axId val="1678226432"/>
      </c:scatterChart>
      <c:valAx>
        <c:axId val="1678202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226432"/>
        <c:crosses val="autoZero"/>
        <c:crossBetween val="midCat"/>
      </c:valAx>
      <c:valAx>
        <c:axId val="16782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2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650240</xdr:colOff>
      <xdr:row>0</xdr:row>
      <xdr:rowOff>181616</xdr:rowOff>
    </xdr:from>
    <xdr:to>
      <xdr:col>10</xdr:col>
      <xdr:colOff>466090</xdr:colOff>
      <xdr:row>15</xdr:row>
      <xdr:rowOff>181616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89FD52-6D26-4BA1-AF38-BAA8FE8C4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57785</xdr:colOff>
      <xdr:row>8</xdr:row>
      <xdr:rowOff>99060</xdr:rowOff>
    </xdr:from>
    <xdr:to>
      <xdr:col>10</xdr:col>
      <xdr:colOff>661035</xdr:colOff>
      <xdr:row>23</xdr:row>
      <xdr:rowOff>91440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2C4840-C2B2-4839-AF76-86A76B0D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701675</xdr:colOff>
      <xdr:row>11</xdr:row>
      <xdr:rowOff>97790</xdr:rowOff>
    </xdr:from>
    <xdr:to>
      <xdr:col>9</xdr:col>
      <xdr:colOff>511175</xdr:colOff>
      <xdr:row>26</xdr:row>
      <xdr:rowOff>77470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30BBAE6-37E6-4E39-8323-6D270B296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63500</xdr:rowOff>
    </xdr:from>
    <xdr:to>
      <xdr:col>10</xdr:col>
      <xdr:colOff>406400</xdr:colOff>
      <xdr:row>18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28BD1F-64C6-4196-B4F8-39704BFC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4</xdr:row>
      <xdr:rowOff>12700</xdr:rowOff>
    </xdr:from>
    <xdr:to>
      <xdr:col>10</xdr:col>
      <xdr:colOff>361950</xdr:colOff>
      <xdr:row>19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5347D4-0DEB-41FE-91C7-A079C3F60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</xdr:colOff>
      <xdr:row>2</xdr:row>
      <xdr:rowOff>132715</xdr:rowOff>
    </xdr:from>
    <xdr:to>
      <xdr:col>11</xdr:col>
      <xdr:colOff>682625</xdr:colOff>
      <xdr:row>17</xdr:row>
      <xdr:rowOff>108585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00EF5A-5C9D-430A-BAF0-CD9727451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878840</xdr:colOff>
      <xdr:row>14</xdr:row>
      <xdr:rowOff>60325</xdr:rowOff>
    </xdr:from>
    <xdr:to>
      <xdr:col>8</xdr:col>
      <xdr:colOff>541020</xdr:colOff>
      <xdr:row>29</xdr:row>
      <xdr:rowOff>41275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FD0C307-4B78-4C52-8AC9-7FB54CA3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D248-6B6B-4E07-BEB1-722D6ABCB1C7}">
  <dimension ref="A1:D11"/>
  <sheetViews>
    <sheetView workbookViewId="0">
      <selection activeCell="A2" sqref="A2:XFD2"/>
    </sheetView>
  </sheetViews>
  <sheetFormatPr baseColWidth="10" defaultRowHeight="14.4" x14ac:dyDescent="0.3"/>
  <cols>
    <col min="2" max="2" width="12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f>0/100</f>
        <v>0</v>
      </c>
      <c r="C2">
        <v>0</v>
      </c>
      <c r="D2">
        <f>9.8*C2*10^(-3)</f>
        <v>0</v>
      </c>
    </row>
    <row r="3" spans="1:4" x14ac:dyDescent="0.3">
      <c r="A3">
        <v>5.9999999999999995E-4</v>
      </c>
      <c r="B3">
        <f>1/A3/100</f>
        <v>16.666666666666668</v>
      </c>
      <c r="C3">
        <v>30</v>
      </c>
      <c r="D3">
        <f>9.8*C3*10^(-3)</f>
        <v>0.29399999999999998</v>
      </c>
    </row>
    <row r="4" spans="1:4" x14ac:dyDescent="0.3">
      <c r="A4">
        <v>1.5E-3</v>
      </c>
      <c r="B4">
        <f t="shared" ref="B4:B11" si="0">1/A4/100</f>
        <v>6.6666666666666661</v>
      </c>
      <c r="C4">
        <v>100</v>
      </c>
      <c r="D4">
        <f t="shared" ref="D4:D11" si="1">9.8*C4*10^(-3)</f>
        <v>0.98000000000000009</v>
      </c>
    </row>
    <row r="5" spans="1:4" x14ac:dyDescent="0.3">
      <c r="A5">
        <v>2.5999999999999999E-3</v>
      </c>
      <c r="B5">
        <f t="shared" si="0"/>
        <v>3.8461538461538463</v>
      </c>
      <c r="C5">
        <v>200</v>
      </c>
      <c r="D5">
        <f t="shared" si="1"/>
        <v>1.9600000000000002</v>
      </c>
    </row>
    <row r="6" spans="1:4" x14ac:dyDescent="0.3">
      <c r="A6">
        <v>3.5999999999999999E-3</v>
      </c>
      <c r="B6">
        <f t="shared" si="0"/>
        <v>2.7777777777777777</v>
      </c>
      <c r="C6">
        <v>300</v>
      </c>
      <c r="D6">
        <f t="shared" si="1"/>
        <v>2.94</v>
      </c>
    </row>
    <row r="7" spans="1:4" x14ac:dyDescent="0.3">
      <c r="A7">
        <v>4.0000000000000001E-3</v>
      </c>
      <c r="B7">
        <f t="shared" si="0"/>
        <v>2.5</v>
      </c>
      <c r="C7">
        <v>400</v>
      </c>
      <c r="D7">
        <f t="shared" si="1"/>
        <v>3.9200000000000004</v>
      </c>
    </row>
    <row r="8" spans="1:4" x14ac:dyDescent="0.3">
      <c r="A8">
        <v>4.8999999999999998E-3</v>
      </c>
      <c r="B8">
        <f t="shared" si="0"/>
        <v>2.0408163265306123</v>
      </c>
      <c r="C8">
        <v>500</v>
      </c>
      <c r="D8">
        <f t="shared" si="1"/>
        <v>4.9000000000000004</v>
      </c>
    </row>
    <row r="9" spans="1:4" x14ac:dyDescent="0.3">
      <c r="A9">
        <v>5.7000000000000002E-3</v>
      </c>
      <c r="B9">
        <f t="shared" si="0"/>
        <v>1.7543859649122806</v>
      </c>
      <c r="C9">
        <v>620</v>
      </c>
      <c r="D9">
        <f t="shared" si="1"/>
        <v>6.0760000000000005</v>
      </c>
    </row>
    <row r="10" spans="1:4" x14ac:dyDescent="0.3">
      <c r="A10">
        <v>6.8999999999999999E-3</v>
      </c>
      <c r="B10">
        <f t="shared" si="0"/>
        <v>1.4492753623188406</v>
      </c>
      <c r="C10">
        <v>790</v>
      </c>
      <c r="D10">
        <f t="shared" si="1"/>
        <v>7.7420000000000009</v>
      </c>
    </row>
    <row r="11" spans="1:4" x14ac:dyDescent="0.3">
      <c r="A11">
        <v>8.0000000000000002E-3</v>
      </c>
      <c r="B11">
        <f t="shared" si="0"/>
        <v>1.25</v>
      </c>
      <c r="C11">
        <v>1000</v>
      </c>
      <c r="D11">
        <f t="shared" si="1"/>
        <v>9.8000000000000007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5E5D-E07C-4591-AA7F-86D801E80E77}">
  <dimension ref="A1:D12"/>
  <sheetViews>
    <sheetView workbookViewId="0">
      <selection activeCell="A2" sqref="A2:XFD2"/>
    </sheetView>
  </sheetViews>
  <sheetFormatPr baseColWidth="10"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9.8*C2*10^(-3)</f>
        <v>0</v>
      </c>
    </row>
    <row r="3" spans="1:4" x14ac:dyDescent="0.3">
      <c r="A3">
        <v>4.0000000000000001E-3</v>
      </c>
      <c r="B3">
        <f>1/A3</f>
        <v>250</v>
      </c>
      <c r="C3">
        <v>500</v>
      </c>
      <c r="D3">
        <f>9.8*C3*10^(-3)</f>
        <v>4.9000000000000004</v>
      </c>
    </row>
    <row r="4" spans="1:4" x14ac:dyDescent="0.3">
      <c r="A4">
        <v>7.4999999999999997E-3</v>
      </c>
      <c r="B4">
        <f>1/A4</f>
        <v>133.33333333333334</v>
      </c>
      <c r="C4">
        <v>1000</v>
      </c>
      <c r="D4">
        <f t="shared" ref="D4:D12" si="0">9.8*C4*10^(-3)</f>
        <v>9.8000000000000007</v>
      </c>
    </row>
    <row r="5" spans="1:4" x14ac:dyDescent="0.3">
      <c r="A5">
        <v>1.2999999999999999E-2</v>
      </c>
      <c r="B5">
        <f t="shared" ref="B5:B12" si="1">1/A5</f>
        <v>76.92307692307692</v>
      </c>
      <c r="C5">
        <v>2000</v>
      </c>
      <c r="D5">
        <f t="shared" si="0"/>
        <v>19.600000000000001</v>
      </c>
    </row>
    <row r="6" spans="1:4" x14ac:dyDescent="0.3">
      <c r="A6">
        <v>1.7999999999999999E-2</v>
      </c>
      <c r="B6">
        <f t="shared" si="1"/>
        <v>55.555555555555557</v>
      </c>
      <c r="C6">
        <v>2800</v>
      </c>
      <c r="D6">
        <f t="shared" si="0"/>
        <v>27.440000000000005</v>
      </c>
    </row>
    <row r="7" spans="1:4" x14ac:dyDescent="0.3">
      <c r="A7">
        <v>2.1000000000000001E-2</v>
      </c>
      <c r="B7">
        <f t="shared" si="1"/>
        <v>47.619047619047613</v>
      </c>
      <c r="C7">
        <v>3500</v>
      </c>
      <c r="D7">
        <f t="shared" si="0"/>
        <v>34.300000000000004</v>
      </c>
    </row>
    <row r="8" spans="1:4" x14ac:dyDescent="0.3">
      <c r="A8">
        <v>2.4E-2</v>
      </c>
      <c r="B8">
        <f t="shared" si="1"/>
        <v>41.666666666666664</v>
      </c>
      <c r="C8">
        <v>4500</v>
      </c>
      <c r="D8">
        <f t="shared" si="0"/>
        <v>44.1</v>
      </c>
    </row>
    <row r="9" spans="1:4" x14ac:dyDescent="0.3">
      <c r="A9">
        <v>2.8000000000000001E-2</v>
      </c>
      <c r="B9">
        <f t="shared" si="1"/>
        <v>35.714285714285715</v>
      </c>
      <c r="C9">
        <v>5700</v>
      </c>
      <c r="D9">
        <f t="shared" si="0"/>
        <v>55.860000000000007</v>
      </c>
    </row>
    <row r="10" spans="1:4" x14ac:dyDescent="0.3">
      <c r="A10">
        <v>3.3000000000000002E-2</v>
      </c>
      <c r="B10">
        <f t="shared" si="1"/>
        <v>30.303030303030301</v>
      </c>
      <c r="C10">
        <v>7200</v>
      </c>
      <c r="D10">
        <f t="shared" si="0"/>
        <v>70.56</v>
      </c>
    </row>
    <row r="11" spans="1:4" x14ac:dyDescent="0.3">
      <c r="A11">
        <v>3.7999999999999999E-2</v>
      </c>
      <c r="B11">
        <f t="shared" si="1"/>
        <v>26.315789473684212</v>
      </c>
      <c r="C11">
        <v>9000</v>
      </c>
      <c r="D11">
        <f t="shared" si="0"/>
        <v>88.2</v>
      </c>
    </row>
    <row r="12" spans="1:4" x14ac:dyDescent="0.3">
      <c r="A12">
        <v>4.1000000000000002E-2</v>
      </c>
      <c r="B12">
        <f t="shared" si="1"/>
        <v>24.390243902439025</v>
      </c>
      <c r="C12">
        <v>10000</v>
      </c>
      <c r="D12">
        <f t="shared" si="0"/>
        <v>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BE90-DF1E-4220-B783-335387302A71}">
  <dimension ref="A1:D20"/>
  <sheetViews>
    <sheetView workbookViewId="0">
      <selection activeCell="B2" sqref="B2"/>
    </sheetView>
  </sheetViews>
  <sheetFormatPr baseColWidth="10" defaultRowHeight="14.4" x14ac:dyDescent="0.3"/>
  <cols>
    <col min="2" max="2" width="12" bestFit="1" customWidth="1"/>
  </cols>
  <sheetData>
    <row r="1" spans="1:4" x14ac:dyDescent="0.3">
      <c r="A1" t="s">
        <v>3</v>
      </c>
      <c r="B1" t="s">
        <v>4</v>
      </c>
      <c r="C1" t="s">
        <v>1</v>
      </c>
      <c r="D1" t="s">
        <v>2</v>
      </c>
    </row>
    <row r="2" spans="1:4" x14ac:dyDescent="0.3">
      <c r="A2">
        <v>5.9999999999999995E-4</v>
      </c>
      <c r="B2">
        <f>1/A2/100*1000</f>
        <v>16666.666666666668</v>
      </c>
      <c r="C2">
        <v>30</v>
      </c>
      <c r="D2">
        <f>9.8*C2*10^(-3)</f>
        <v>0.29399999999999998</v>
      </c>
    </row>
    <row r="3" spans="1:4" x14ac:dyDescent="0.3">
      <c r="A3">
        <v>1.5E-3</v>
      </c>
      <c r="B3">
        <f t="shared" ref="B3:B20" si="0">1/A3/100*1000</f>
        <v>6666.6666666666661</v>
      </c>
      <c r="C3">
        <v>100</v>
      </c>
      <c r="D3">
        <f t="shared" ref="D3:D10" si="1">9.8*C3*10^(-3)</f>
        <v>0.98000000000000009</v>
      </c>
    </row>
    <row r="4" spans="1:4" x14ac:dyDescent="0.3">
      <c r="A4">
        <v>2.5999999999999999E-3</v>
      </c>
      <c r="B4">
        <f t="shared" si="0"/>
        <v>3846.1538461538462</v>
      </c>
      <c r="C4">
        <v>200</v>
      </c>
      <c r="D4">
        <f t="shared" si="1"/>
        <v>1.9600000000000002</v>
      </c>
    </row>
    <row r="5" spans="1:4" x14ac:dyDescent="0.3">
      <c r="A5">
        <v>3.5999999999999999E-3</v>
      </c>
      <c r="B5">
        <f t="shared" si="0"/>
        <v>2777.7777777777778</v>
      </c>
      <c r="C5">
        <v>300</v>
      </c>
      <c r="D5">
        <f t="shared" si="1"/>
        <v>2.94</v>
      </c>
    </row>
    <row r="6" spans="1:4" x14ac:dyDescent="0.3">
      <c r="A6">
        <v>4.0000000000000001E-3</v>
      </c>
      <c r="B6">
        <f t="shared" si="0"/>
        <v>2500</v>
      </c>
      <c r="C6">
        <v>400</v>
      </c>
      <c r="D6">
        <f t="shared" si="1"/>
        <v>3.9200000000000004</v>
      </c>
    </row>
    <row r="7" spans="1:4" x14ac:dyDescent="0.3">
      <c r="A7">
        <v>4.8999999999999998E-3</v>
      </c>
      <c r="B7">
        <f t="shared" si="0"/>
        <v>2040.8163265306123</v>
      </c>
      <c r="C7">
        <v>500</v>
      </c>
      <c r="D7">
        <f t="shared" si="1"/>
        <v>4.9000000000000004</v>
      </c>
    </row>
    <row r="8" spans="1:4" x14ac:dyDescent="0.3">
      <c r="A8">
        <v>5.7000000000000002E-3</v>
      </c>
      <c r="B8">
        <f t="shared" si="0"/>
        <v>1754.3859649122805</v>
      </c>
      <c r="C8">
        <v>620</v>
      </c>
      <c r="D8">
        <f t="shared" si="1"/>
        <v>6.0760000000000005</v>
      </c>
    </row>
    <row r="9" spans="1:4" x14ac:dyDescent="0.3">
      <c r="A9">
        <v>6.8999999999999999E-3</v>
      </c>
      <c r="B9">
        <f t="shared" si="0"/>
        <v>1449.2753623188405</v>
      </c>
      <c r="C9">
        <v>790</v>
      </c>
      <c r="D9">
        <f t="shared" si="1"/>
        <v>7.7420000000000009</v>
      </c>
    </row>
    <row r="10" spans="1:4" x14ac:dyDescent="0.3">
      <c r="A10">
        <v>8.0000000000000002E-3</v>
      </c>
      <c r="B10">
        <f t="shared" si="0"/>
        <v>1250</v>
      </c>
      <c r="C10">
        <v>1000</v>
      </c>
      <c r="D10">
        <f t="shared" si="1"/>
        <v>9.8000000000000007</v>
      </c>
    </row>
    <row r="11" spans="1:4" x14ac:dyDescent="0.3">
      <c r="A11">
        <v>4.0000000000000001E-3</v>
      </c>
      <c r="B11">
        <f t="shared" si="0"/>
        <v>2500</v>
      </c>
      <c r="C11">
        <v>500</v>
      </c>
      <c r="D11">
        <f>9.8*C11*10^(-3)</f>
        <v>4.9000000000000004</v>
      </c>
    </row>
    <row r="12" spans="1:4" x14ac:dyDescent="0.3">
      <c r="A12">
        <v>7.4999999999999997E-3</v>
      </c>
      <c r="B12">
        <f t="shared" si="0"/>
        <v>1333.3333333333335</v>
      </c>
      <c r="C12">
        <v>1000</v>
      </c>
      <c r="D12">
        <f t="shared" ref="D12:D20" si="2">9.8*C12*10^(-3)</f>
        <v>9.8000000000000007</v>
      </c>
    </row>
    <row r="13" spans="1:4" x14ac:dyDescent="0.3">
      <c r="A13">
        <v>1.2999999999999999E-2</v>
      </c>
      <c r="B13">
        <f t="shared" si="0"/>
        <v>769.23076923076917</v>
      </c>
      <c r="C13">
        <v>2000</v>
      </c>
      <c r="D13">
        <f t="shared" si="2"/>
        <v>19.600000000000001</v>
      </c>
    </row>
    <row r="14" spans="1:4" x14ac:dyDescent="0.3">
      <c r="A14">
        <v>1.7999999999999999E-2</v>
      </c>
      <c r="B14">
        <f t="shared" si="0"/>
        <v>555.55555555555554</v>
      </c>
      <c r="C14">
        <v>2800</v>
      </c>
      <c r="D14">
        <f t="shared" si="2"/>
        <v>27.440000000000005</v>
      </c>
    </row>
    <row r="15" spans="1:4" x14ac:dyDescent="0.3">
      <c r="A15">
        <v>2.1000000000000001E-2</v>
      </c>
      <c r="B15">
        <f t="shared" si="0"/>
        <v>476.19047619047609</v>
      </c>
      <c r="C15">
        <v>3500</v>
      </c>
      <c r="D15">
        <f t="shared" si="2"/>
        <v>34.300000000000004</v>
      </c>
    </row>
    <row r="16" spans="1:4" x14ac:dyDescent="0.3">
      <c r="A16">
        <v>2.4E-2</v>
      </c>
      <c r="B16">
        <f t="shared" si="0"/>
        <v>416.66666666666663</v>
      </c>
      <c r="C16">
        <v>4500</v>
      </c>
      <c r="D16">
        <f t="shared" si="2"/>
        <v>44.1</v>
      </c>
    </row>
    <row r="17" spans="1:4" x14ac:dyDescent="0.3">
      <c r="A17">
        <v>2.8000000000000001E-2</v>
      </c>
      <c r="B17">
        <f t="shared" si="0"/>
        <v>357.14285714285717</v>
      </c>
      <c r="C17">
        <v>5700</v>
      </c>
      <c r="D17">
        <f t="shared" si="2"/>
        <v>55.860000000000007</v>
      </c>
    </row>
    <row r="18" spans="1:4" x14ac:dyDescent="0.3">
      <c r="A18">
        <v>3.3000000000000002E-2</v>
      </c>
      <c r="B18">
        <f t="shared" si="0"/>
        <v>303.030303030303</v>
      </c>
      <c r="C18">
        <v>7200</v>
      </c>
      <c r="D18">
        <f t="shared" si="2"/>
        <v>70.56</v>
      </c>
    </row>
    <row r="19" spans="1:4" x14ac:dyDescent="0.3">
      <c r="A19">
        <v>3.7999999999999999E-2</v>
      </c>
      <c r="B19">
        <f t="shared" si="0"/>
        <v>263.15789473684214</v>
      </c>
      <c r="C19">
        <v>9000</v>
      </c>
      <c r="D19">
        <f t="shared" si="2"/>
        <v>88.2</v>
      </c>
    </row>
    <row r="20" spans="1:4" x14ac:dyDescent="0.3">
      <c r="A20">
        <v>4.1000000000000002E-2</v>
      </c>
      <c r="B20">
        <f t="shared" si="0"/>
        <v>243.90243902439025</v>
      </c>
      <c r="C20">
        <v>10000</v>
      </c>
      <c r="D20">
        <f t="shared" si="2"/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C701-CF8A-49D9-A1F1-6BA1CD7AB596}">
  <dimension ref="A1:C23"/>
  <sheetViews>
    <sheetView tabSelected="1" workbookViewId="0">
      <selection activeCell="D8" sqref="D8"/>
    </sheetView>
  </sheetViews>
  <sheetFormatPr baseColWidth="10" defaultRowHeight="14.4" x14ac:dyDescent="0.3"/>
  <cols>
    <col min="1" max="1" width="13.6640625" customWidth="1"/>
    <col min="3" max="3" width="13.6640625" customWidth="1"/>
  </cols>
  <sheetData>
    <row r="1" spans="1:3" x14ac:dyDescent="0.3">
      <c r="A1" t="s">
        <v>5</v>
      </c>
      <c r="B1" t="s">
        <v>6</v>
      </c>
      <c r="C1" t="s">
        <v>5</v>
      </c>
    </row>
    <row r="2" spans="1:3" x14ac:dyDescent="0.3">
      <c r="A2">
        <v>2000</v>
      </c>
      <c r="B2">
        <v>0.1</v>
      </c>
      <c r="C2">
        <v>2000</v>
      </c>
    </row>
    <row r="3" spans="1:3" x14ac:dyDescent="0.3">
      <c r="A3">
        <v>2000</v>
      </c>
      <c r="B3">
        <v>0.2</v>
      </c>
      <c r="C3">
        <v>2000</v>
      </c>
    </row>
    <row r="4" spans="1:3" x14ac:dyDescent="0.3">
      <c r="A4">
        <v>1500</v>
      </c>
      <c r="B4">
        <v>0.3</v>
      </c>
      <c r="C4">
        <v>1500</v>
      </c>
    </row>
    <row r="5" spans="1:3" x14ac:dyDescent="0.3">
      <c r="A5">
        <v>700</v>
      </c>
      <c r="B5">
        <v>0.4</v>
      </c>
      <c r="C5">
        <v>700</v>
      </c>
    </row>
    <row r="6" spans="1:3" x14ac:dyDescent="0.3">
      <c r="A6">
        <v>250</v>
      </c>
      <c r="B6">
        <v>0.5</v>
      </c>
      <c r="C6">
        <v>250</v>
      </c>
    </row>
    <row r="7" spans="1:3" x14ac:dyDescent="0.3">
      <c r="A7">
        <v>90</v>
      </c>
      <c r="B7">
        <v>0.6</v>
      </c>
      <c r="C7">
        <v>90</v>
      </c>
    </row>
    <row r="8" spans="1:3" x14ac:dyDescent="0.3">
      <c r="A8">
        <v>55</v>
      </c>
      <c r="B8">
        <v>0.7</v>
      </c>
      <c r="C8">
        <v>55</v>
      </c>
    </row>
    <row r="9" spans="1:3" x14ac:dyDescent="0.3">
      <c r="A9">
        <v>40</v>
      </c>
      <c r="B9">
        <v>0.8</v>
      </c>
      <c r="C9">
        <v>40</v>
      </c>
    </row>
    <row r="10" spans="1:3" x14ac:dyDescent="0.3">
      <c r="A10">
        <v>30</v>
      </c>
      <c r="B10">
        <v>0.9</v>
      </c>
      <c r="C10">
        <v>30</v>
      </c>
    </row>
    <row r="11" spans="1:3" x14ac:dyDescent="0.3">
      <c r="A11">
        <v>20</v>
      </c>
      <c r="B11">
        <v>1</v>
      </c>
      <c r="C11">
        <v>20</v>
      </c>
    </row>
    <row r="12" spans="1:3" x14ac:dyDescent="0.3">
      <c r="A12">
        <v>18</v>
      </c>
      <c r="B12">
        <v>2</v>
      </c>
      <c r="C12">
        <v>18</v>
      </c>
    </row>
    <row r="13" spans="1:3" x14ac:dyDescent="0.3">
      <c r="A13">
        <v>15</v>
      </c>
      <c r="B13">
        <v>3</v>
      </c>
      <c r="C13">
        <v>15</v>
      </c>
    </row>
    <row r="14" spans="1:3" x14ac:dyDescent="0.3">
      <c r="A14">
        <v>14</v>
      </c>
      <c r="B14">
        <v>4</v>
      </c>
      <c r="C14">
        <v>14</v>
      </c>
    </row>
    <row r="15" spans="1:3" x14ac:dyDescent="0.3">
      <c r="A15">
        <v>13</v>
      </c>
      <c r="B15">
        <v>5</v>
      </c>
      <c r="C15">
        <v>13</v>
      </c>
    </row>
    <row r="16" spans="1:3" x14ac:dyDescent="0.3">
      <c r="A16">
        <v>12</v>
      </c>
      <c r="B16">
        <v>6</v>
      </c>
      <c r="C16">
        <v>12</v>
      </c>
    </row>
    <row r="17" spans="1:3" x14ac:dyDescent="0.3">
      <c r="A17">
        <v>12</v>
      </c>
      <c r="B17">
        <v>7</v>
      </c>
      <c r="C17">
        <v>12</v>
      </c>
    </row>
    <row r="18" spans="1:3" x14ac:dyDescent="0.3">
      <c r="A18">
        <v>11</v>
      </c>
      <c r="B18">
        <v>8</v>
      </c>
      <c r="C18">
        <v>11</v>
      </c>
    </row>
    <row r="19" spans="1:3" x14ac:dyDescent="0.3">
      <c r="A19">
        <v>11</v>
      </c>
      <c r="B19">
        <v>9</v>
      </c>
      <c r="C19">
        <v>11</v>
      </c>
    </row>
    <row r="20" spans="1:3" x14ac:dyDescent="0.3">
      <c r="A20">
        <v>10</v>
      </c>
      <c r="B20">
        <v>10</v>
      </c>
      <c r="C20">
        <v>10</v>
      </c>
    </row>
    <row r="21" spans="1:3" x14ac:dyDescent="0.3">
      <c r="A21">
        <v>8</v>
      </c>
      <c r="B21">
        <v>20</v>
      </c>
      <c r="C21">
        <v>8</v>
      </c>
    </row>
    <row r="22" spans="1:3" x14ac:dyDescent="0.3">
      <c r="A22">
        <v>7.5</v>
      </c>
      <c r="B22">
        <v>30</v>
      </c>
      <c r="C22">
        <v>7.5</v>
      </c>
    </row>
    <row r="23" spans="1:3" x14ac:dyDescent="0.3">
      <c r="A23">
        <v>6</v>
      </c>
      <c r="B23">
        <v>40</v>
      </c>
      <c r="C2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Below 10N</vt:lpstr>
      <vt:lpstr>Above 10N</vt:lpstr>
      <vt:lpstr>Feuil3</vt:lpstr>
      <vt:lpstr>Feuil1</vt:lpstr>
    </vt:vector>
  </TitlesOfParts>
  <Company>INRIA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 Bouzbib</dc:creator>
  <cp:lastModifiedBy>Elodie Bouzbib</cp:lastModifiedBy>
  <dcterms:created xsi:type="dcterms:W3CDTF">2022-08-18T08:19:40Z</dcterms:created>
  <dcterms:modified xsi:type="dcterms:W3CDTF">2023-10-23T09:05:41Z</dcterms:modified>
</cp:coreProperties>
</file>