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defaultThemeVersion="166925"/>
  <mc:AlternateContent xmlns:mc="http://schemas.openxmlformats.org/markup-compatibility/2006">
    <mc:Choice Requires="x15">
      <x15ac:absPath xmlns:x15ac="http://schemas.microsoft.com/office/spreadsheetml/2010/11/ac" url="C:\Users\Public\Kerjaan\Programmer\Sementara\AJI\Pertamina VIP\DOKUMEN\"/>
    </mc:Choice>
  </mc:AlternateContent>
  <xr:revisionPtr revIDLastSave="0" documentId="13_ncr:1_{4A3B9D9A-2037-4201-AB1D-54FABA114A9E}" xr6:coauthVersionLast="47" xr6:coauthVersionMax="47" xr10:uidLastSave="{00000000-0000-0000-0000-000000000000}"/>
  <bookViews>
    <workbookView xWindow="43080" yWindow="-120" windowWidth="29040" windowHeight="15720" activeTab="3" xr2:uid="{2F42D3F2-AFD7-4887-9DCC-37A10011E973}"/>
  </bookViews>
  <sheets>
    <sheet name="Summary" sheetId="7" r:id="rId1"/>
    <sheet name="S-CurveTask" sheetId="11" r:id="rId2"/>
    <sheet name="Detail Task" sheetId="10" r:id="rId3"/>
    <sheet name="PLAN VS ACTUAL" sheetId="12" r:id="rId4"/>
    <sheet name="Sheet2" sheetId="13" r:id="rId5"/>
  </sheets>
  <definedNames>
    <definedName name="_xlnm._FilterDatabase" localSheetId="1" hidden="1">'S-CurveTask'!$B$1:$C$33</definedName>
    <definedName name="display_overdue">#REF!</definedName>
    <definedName name="display_team_colors">#REF!</definedName>
    <definedName name="display_weekholi">#REF!</definedName>
    <definedName name="holidays">OFFSET(#REF!,,,COUNTA(#REF!))</definedName>
    <definedName name="task_assigned_to" localSheetId="0">#REF!</definedName>
    <definedName name="task_start" localSheetId="2">#REF!</definedName>
    <definedName name="task_start" localSheetId="3">#REF!</definedName>
    <definedName name="task_start" localSheetId="1">#REF!</definedName>
    <definedName name="weekend">#REF!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 i="12" l="1"/>
  <c r="L6" i="12"/>
  <c r="K6" i="12"/>
  <c r="E118" i="12"/>
  <c r="D118" i="12"/>
  <c r="E198" i="10"/>
  <c r="D198" i="10"/>
  <c r="D16" i="7"/>
  <c r="C24" i="7"/>
  <c r="C16" i="7"/>
  <c r="D24" i="7"/>
  <c r="D8" i="7" l="1"/>
  <c r="D11" i="7" l="1"/>
  <c r="D33" i="7" l="1"/>
  <c r="D35" i="7" l="1"/>
</calcChain>
</file>

<file path=xl/sharedStrings.xml><?xml version="1.0" encoding="utf-8"?>
<sst xmlns="http://schemas.openxmlformats.org/spreadsheetml/2006/main" count="516" uniqueCount="299">
  <si>
    <t>TASKS</t>
  </si>
  <si>
    <t>PROGRESS</t>
  </si>
  <si>
    <t>1. Preparation</t>
  </si>
  <si>
    <t>Kick-Off</t>
  </si>
  <si>
    <t>Current Progress</t>
  </si>
  <si>
    <t>Expected Progress</t>
  </si>
  <si>
    <t>Gap</t>
  </si>
  <si>
    <t>WEIGHT</t>
  </si>
  <si>
    <t>Creating UAT Docs</t>
  </si>
  <si>
    <t>Go Live</t>
  </si>
  <si>
    <t>2. UAT Preparation</t>
  </si>
  <si>
    <t>Optimization Final Check</t>
  </si>
  <si>
    <t>Front End Final Check</t>
  </si>
  <si>
    <t>ETL Final Check</t>
  </si>
  <si>
    <t>3. UAT Phase</t>
  </si>
  <si>
    <t>Kick-Off Preparation</t>
  </si>
  <si>
    <t>Bug Fixing</t>
  </si>
  <si>
    <t>4. Deployment &amp; Go Live</t>
  </si>
  <si>
    <t>Business Process</t>
  </si>
  <si>
    <t>Constraint Assessment</t>
  </si>
  <si>
    <t>BALP / BAST</t>
  </si>
  <si>
    <t>PLAN</t>
  </si>
  <si>
    <t>REALISASI</t>
  </si>
  <si>
    <t>Update Dokumen UAT</t>
  </si>
  <si>
    <t>UAT 135 (Patra Niaga)</t>
  </si>
  <si>
    <t>Deployment External Ticketing Module</t>
  </si>
  <si>
    <t>Bug Fix and Support Ticketing Monitoring Production</t>
  </si>
  <si>
    <t>Deployment Customer Management Module</t>
  </si>
  <si>
    <t>Bug Fix and Support Customer Management Monitoring Production</t>
  </si>
  <si>
    <t>Deployment Dashboard/Wallboard &amp; Reporting</t>
  </si>
  <si>
    <t>Bug Fix and Support Dashboard/Wallboard &amp; Reporting Monitoring Production</t>
  </si>
  <si>
    <t>Menu Form Ticket</t>
  </si>
  <si>
    <t>Menu Taskboard Ticket</t>
  </si>
  <si>
    <t>Menu History Ticket</t>
  </si>
  <si>
    <t>Menu Journey Ticket / Interaction Ticket</t>
  </si>
  <si>
    <t>Menu Master Data Category Ticket Terhadap tenant</t>
  </si>
  <si>
    <t>Menu Ticket terhadap Tenant</t>
  </si>
  <si>
    <t>Menu Agent terhadap Tenant</t>
  </si>
  <si>
    <t>Menu Supervisor terhadap Tenant</t>
  </si>
  <si>
    <t>Menu Feature Eskalasi Ticket untuk Semua Layer</t>
  </si>
  <si>
    <t>Menu Template Email Notifikasi Ticket Ketika Eskalasi Ticket</t>
  </si>
  <si>
    <t>Integrasi dengan Tokenization Services danTicketing System milik PERUSAHAAN</t>
  </si>
  <si>
    <t>Design wallboard berdasarkan tenant</t>
  </si>
  <si>
    <t>Report CMS existing dari infomedia</t>
  </si>
  <si>
    <t xml:space="preserve">UAT Shared Service </t>
  </si>
  <si>
    <t>UAT PCC135HD (Abdul Muis)</t>
  </si>
  <si>
    <t>Solusi External Ticketing System &amp; CRM System</t>
  </si>
  <si>
    <t>Memiliki fitur ticketing management yang meliputi create, view, edit, search, dan listing ticketing yang ada</t>
  </si>
  <si>
    <t>Mendukung penambahan atribut kategory tiket untuk tenant CNT 
1. Penambahan Objek pada form ticket category ( SPBU)</t>
  </si>
  <si>
    <t>Ruang Lingkup Pekerjaan</t>
  </si>
  <si>
    <t>58.00</t>
  </si>
  <si>
    <t>No</t>
  </si>
  <si>
    <t>Fungsional</t>
  </si>
  <si>
    <t>ACTUAL</t>
  </si>
  <si>
    <t>TARGET</t>
  </si>
  <si>
    <t>Status Development</t>
  </si>
  <si>
    <t>External Ticketing Module</t>
  </si>
  <si>
    <t>TOTAL PENCAPAIAN</t>
  </si>
  <si>
    <t>1.1</t>
  </si>
  <si>
    <t>1.2</t>
  </si>
  <si>
    <t>1.3</t>
  </si>
  <si>
    <t>1.4</t>
  </si>
  <si>
    <t>Mendukung implementasi multi tenancy pada ticketing, yang memungkinkan terdapat master data tiket serta konfigurasi yang berbeda pada tiap jenis tiket 
yang meliputi namun tidak terbatas pada SLA, tenant pengguna, customer, dsb.</t>
  </si>
  <si>
    <t>2.1</t>
  </si>
  <si>
    <t>2.2</t>
  </si>
  <si>
    <t>2.3</t>
  </si>
  <si>
    <t>Menu Pop Up Profiling terhadap tenant</t>
  </si>
  <si>
    <t>2.4</t>
  </si>
  <si>
    <t>Menu Customer Terhadap tenant</t>
  </si>
  <si>
    <t>2.5</t>
  </si>
  <si>
    <t>2.6</t>
  </si>
  <si>
    <t>2.7</t>
  </si>
  <si>
    <t>Master data tiket dapat disesuaikan dengan kebutuhan dari perusahaan.</t>
  </si>
  <si>
    <t>3.1</t>
  </si>
  <si>
    <t>Dapat dilakukan pengelompokan akses tiket sesuai dengan tenant.</t>
  </si>
  <si>
    <t>4.1</t>
  </si>
  <si>
    <t>4.2</t>
  </si>
  <si>
    <t>4.3</t>
  </si>
  <si>
    <t>4.4</t>
  </si>
  <si>
    <t>4.5</t>
  </si>
  <si>
    <t>4.6</t>
  </si>
  <si>
    <t>Mendukung eskalasi tiket dari L1 (Agent) kepada layer-layer selanjutnya sesuai dengan kebutuhan perusahaan.</t>
  </si>
  <si>
    <t>5.1</t>
  </si>
  <si>
    <t>Dapat menampilkan history atau log eskalasi pada setiap tiket.</t>
  </si>
  <si>
    <t>6.1</t>
  </si>
  <si>
    <t>Dapat dilakukan konfigurasi SLA yang berbeda untuk setiap jenis tiket serta tenant pengguna.</t>
  </si>
  <si>
    <t>7.1</t>
  </si>
  <si>
    <t>Memiliki fitur untuk mengirimkan notifikasi email kepada agent terkait, apabila tiket sudah mendekati SLA yang ditentukan.</t>
  </si>
  <si>
    <t>8.1</t>
  </si>
  <si>
    <t>Menu Template Email Notifikasi Ticket Over SLA untuk Agent</t>
  </si>
  <si>
    <t>8.2</t>
  </si>
  <si>
    <t>Menu Template Email Notifikasi Ticket Over SLA untuk Layer 2</t>
  </si>
  <si>
    <t>8.3</t>
  </si>
  <si>
    <t>Menu Template Email Notifikasi Ticket Over SLA untuk Case Owner</t>
  </si>
  <si>
    <t>8.4</t>
  </si>
  <si>
    <t>Modul Logic untuk membaca data ticket mana aja yang over SLA</t>
  </si>
  <si>
    <t>Memiliki fitur untuk mengirimkan notifikasi email kepada user (agent, L2, L3) apabila terdapat update status dari tiket.</t>
  </si>
  <si>
    <t>9.1</t>
  </si>
  <si>
    <t>9.2</t>
  </si>
  <si>
    <t>Pada system eskalasi dari agent ke L2 atau dari L2 ke L3 , Notifikasi email akan terkirim ketika ada Proses Eskalasi yang artinya ketika Status Di ubah namun Eskalasi tidak di checklist maka Notifikasi email tidak akan terkirim.</t>
  </si>
  <si>
    <t>Customer Management Module</t>
  </si>
  <si>
    <t>Memiliki fitur customer management yang meliputi create, view, edit, search, dan listing customer yang ada.</t>
  </si>
  <si>
    <t>Menu Customer, Profiling, Customer pada form Ticket</t>
  </si>
  <si>
    <t>Master data customer dapat disesuaikan dengan kebutuhan PERUSAHAAN</t>
  </si>
  <si>
    <t>Mendukung implementasi multi tenancy pada customer management secara generic, yang memungkinkan dapat dilakukan sinkronisasi terhadap beberapa customer database dari masing-masing 
tenant yang memiliki perbedaan struktur data customer maupun metode integrasi.</t>
  </si>
  <si>
    <t>* Yang sudah dilakukan integrasi data secara "Custom Development" untuk tenant "Shared Service", integrasi melalui LDAP dan api HRIS</t>
  </si>
  <si>
    <t>ketika ada tenant baru ingin menurunkan data baru, yang polanya seperti shared service maka hal tersebut terkena variabel custome karena bukan formater</t>
  </si>
  <si>
    <t>konsep variabel cost di tentukan dari sumber data apa aja mereka memiliki sumber data profilingnya seperti :</t>
  </si>
  <si>
    <t>1. CSV</t>
  </si>
  <si>
    <t>2. Applikasi existing</t>
  </si>
  <si>
    <t>3. Database atau yang diluar api</t>
  </si>
  <si>
    <t>3.2</t>
  </si>
  <si>
    <t>* Formater api running by schdule</t>
  </si>
  <si>
    <t>* Formater api untuk menurunkan dan memasukan data customer ke data CRM</t>
  </si>
  <si>
    <t>Mendukung tingkat hierarki organisasi pada user maupun customer untuk multi tenancy dan multi department / tim di setiap tenant.</t>
  </si>
  <si>
    <t>Di tambahkan untuk user L1,L2,L3 SPV</t>
  </si>
  <si>
    <t>Di tambahkan dropdown team pada menu data user tenant</t>
  </si>
  <si>
    <t>Di tambahkan settingan dropdown untuk bisa melihat data ticket team</t>
  </si>
  <si>
    <t>Role Supervisor tidak digunakan, Supervisor menggunakan level agent tetapi si agent tersebut bisa melihat data didalam team-team tersebut</t>
  </si>
  <si>
    <t>Menyediakan responsive web Customer Profile yang menampilkan informasi detail dari suatu customer yang dapat ditampilkan saat customer melakukan interaksi, 
dimana dimungkinkan memiliki tampilan maupun informasi yang berbeda untuk setiap tenant</t>
  </si>
  <si>
    <t>Menu Profiling Pop Up base on Tenant</t>
  </si>
  <si>
    <t>Menu Customer base on Tenant</t>
  </si>
  <si>
    <t>Menu Form Ticketing base on Tenant</t>
  </si>
  <si>
    <t>alur saat ini sudah sesuai dan sudah memenuhi syarat</t>
  </si>
  <si>
    <t>5.2</t>
  </si>
  <si>
    <t>Object customer tenant dinamis akan dikabarkan 2 minggu lagi ketika di bandung, sekitar pertengahan januari (masuk scope variabel cost) menunggu 
informasi jika ada perubahan dari tenant 135</t>
  </si>
  <si>
    <t>Mendukung fitur customer satisfaction (CSAT) yang memungkinkan untuk diintegrasikan dengan beberapa channel komunikasi yang tersedia</t>
  </si>
  <si>
    <t>A. CSAT Interaction</t>
  </si>
  <si>
    <t>Channel Call (IVR) menggunakan web service</t>
  </si>
  <si>
    <t>- Relation data menggunakan interaction id antara call dan ticketing</t>
  </si>
  <si>
    <t>- untuk channel call tidak dikirim kan link CSAT kembali, karena kirim CSAT sudah dilakukan by IVR akan ada perubahan pada source code existing</t>
  </si>
  <si>
    <t>6.2</t>
  </si>
  <si>
    <t>Channel Email sudah production dan dikirimkan ketika close ticket</t>
  </si>
  <si>
    <t>6.3</t>
  </si>
  <si>
    <t>Sosial Media (Di parkir dulu)</t>
  </si>
  <si>
    <t>6.4</t>
  </si>
  <si>
    <t>konsep api channel live chat</t>
  </si>
  <si>
    <t>Redaksi Email CSAT dibuat dinamis mengikuti tenant, bisa dirubah dan disesuaikan di setiap redaksi</t>
  </si>
  <si>
    <t>terdapat setingan on/off untuk CSAT yang melekat terhadap setiap tenant</t>
  </si>
  <si>
    <t>Web RTC akan generate csat json, dan juga ada Tag html (Direct Page)</t>
  </si>
  <si>
    <t>B. CSAT Ticketing</t>
  </si>
  <si>
    <t>6.5</t>
  </si>
  <si>
    <t>Kondisi ticket closed maka akan dikirimkan CSAT</t>
  </si>
  <si>
    <t>Ditambahkan template dinamis tenant</t>
  </si>
  <si>
    <t>Menyediakan master data tambahan, namun tidak terbatas seperti vendor dan kebutuhan lain dari PERUSAHAAN.</t>
  </si>
  <si>
    <t>api data vendor sudah dibuat oleh uidesk</t>
  </si>
  <si>
    <t>object datanya sudah ada di profile abdul muis</t>
  </si>
  <si>
    <t>7.2</t>
  </si>
  <si>
    <t>data core vendor belum bisa disediakan oleh pertamina</t>
  </si>
  <si>
    <t>Customer journey integration</t>
  </si>
  <si>
    <t>Menu Customer</t>
  </si>
  <si>
    <t>- Fungsi History Ticketing</t>
  </si>
  <si>
    <t>Menu Apps</t>
  </si>
  <si>
    <t>Di munculkan datecreate pada tab history ticket</t>
  </si>
  <si>
    <t>Di buatkan journey customer pada menu pop up profiling customer, ketika di klik auto direct ke journey ticket, yang dimunculkan :</t>
  </si>
  <si>
    <t>- channel</t>
  </si>
  <si>
    <t>- nomor ticket</t>
  </si>
  <si>
    <t>- nomor interaction id</t>
  </si>
  <si>
    <t>- status</t>
  </si>
  <si>
    <t>- CSAT</t>
  </si>
  <si>
    <t>- DateCreate</t>
  </si>
  <si>
    <t>Administration</t>
  </si>
  <si>
    <t>Sistem mendukung pembuatan beberapa tenant yang akan dengan berbagai tingkat hierarki organisasi (contoh perusahaan, divisi, departemen, tim)</t>
  </si>
  <si>
    <t>Menu Data User Tenant</t>
  </si>
  <si>
    <t>Sistem mendukung pembuatan beberapa tim yang independent pada setiap tenant serta menambahkan user (agent, supervisor, dsb) ke dalamnya.</t>
  </si>
  <si>
    <t>Sistem mendukung multi-tenant dan multiple business group dimana dengan platform yang sama tetap dapat dipisahkan 
fungsi administrasi, dashboard/wallboard, dan reporting-nya</t>
  </si>
  <si>
    <t>Dashboard berdasarkan tenant</t>
  </si>
  <si>
    <t>Dashboard/Wallboard &amp; Reporting</t>
  </si>
  <si>
    <t>Solusi menyediakan kemampuan untuk membuat dashboard/wallboard dinamis untuk menampilkan informasi sebagai berikut namun tidak terbatas pada statistik real-time dan historical informasi di seluruh interaksi channel 
yang meliputi jumlah agent aktif, jumlah tiket, jumlah tiket yang mendekati SLA, ketercapaian SLA, jenis tiket terbanyak, dsb.</t>
  </si>
  <si>
    <t>Take Note akan di diskusikan kembali di januari minggu ke-2 di bandung</t>
  </si>
  <si>
    <t>komunikasi akan di bantu oleh pihak pertamina</t>
  </si>
  <si>
    <t>Dashboard/wallboard dapat ditampilkan di TV, PC Desktop, perangkat Mobile (smartphone dan tablet) atau perangkat multimedia lain yang digunakan PERUSAHAAN.</t>
  </si>
  <si>
    <t>Solusi memiliki reporting terjadwal dan/atau adhoc, dengan kemampuan untuk mengelompokkan sesuai organisasi dan/atau interaksi pelanggan dan 
menggabungkan data secara mingguan/bulanan/tahunan.</t>
  </si>
  <si>
    <t>1. Dibuatkan menu configurasi terjadwal untuk mengirimkan report summary, configurasi untuk pengiriman datanya menggunakan email</t>
  </si>
  <si>
    <t>2. Ditambahkan 1 report summary ticket</t>
  </si>
  <si>
    <t>3.3</t>
  </si>
  <si>
    <t>- Interaction ID</t>
  </si>
  <si>
    <t>- Customer</t>
  </si>
  <si>
    <t>- Ticket No</t>
  </si>
  <si>
    <t>- Turunan data ticket</t>
  </si>
  <si>
    <t>- Agent</t>
  </si>
  <si>
    <t>- Back Office</t>
  </si>
  <si>
    <t>- Case Owner</t>
  </si>
  <si>
    <t>- Status</t>
  </si>
  <si>
    <t>- SLA (Summry (match,))</t>
  </si>
  <si>
    <t>Laporan dapat disortir berdasarkan user, agent, agent organization, serta field lain yang ditentukan oleh PERUSAHAAN.</t>
  </si>
  <si>
    <t>Laporan dapat berupa format pdf, excel, word, dsb.</t>
  </si>
  <si>
    <t>Integration &amp; Instalation</t>
  </si>
  <si>
    <t>Solusi yang ditawarkan harus menyediakan SDK/API/Custom Connector/URL yang dapat digunakan untuk integrasi beberapa aplikasi yang digunakan oleh PERUSAHAAN, 
namun tidak terbatas pada Omnichannel System.</t>
  </si>
  <si>
    <t>- Integrasi ke uidesk bisa menggunakan via api jika pemilik datanya adalah crm
Contoh Implementasi : Pada IVR Data Vendor ID &amp; TTF Get Profile</t>
  </si>
  <si>
    <t>- *Integrasi menggunakan webhook - Bahas Usecase &amp; Scope-nya di Jumat</t>
  </si>
  <si>
    <t>Sinkronisasi dengan customer database serta database lain dari setiap tenant melalui berbagai metode, namun tidak terbatas pada API dan database integration.</t>
  </si>
  <si>
    <t>- Menu Customer Profiling *Custom Development (HRIS,LDAP,API Pertamina Profiling)</t>
  </si>
  <si>
    <t>3</t>
  </si>
  <si>
    <t>Integrasi dengan active directory maupun authentication system PERUSAHAAN untuk melakukan user authentication.</t>
  </si>
  <si>
    <t>- Menu Form Login *</t>
  </si>
  <si>
    <t>4</t>
  </si>
  <si>
    <t>Integrasi dengan Omnichannel System untuk mendapatkan informasi mengenai setiap interaksi yang terjadi, berupa tenant, customer, agent, tiket, serta 
informasi lainnya yang diperlukan PERUSAHAAN.</t>
  </si>
  <si>
    <t>- sudah dibuatkan api channel dari uidesk ke ttf untuk kebutuhan data email yang diperlukan BMC</t>
  </si>
  <si>
    <t>Integrasi dengan communication channel PERUSAHAAN, namun tidak terbatas pada voice, email, dan social media untuk menjalankan fungsionalitas 
customer satisfaction (CSAT) maupun notifikasi sistem.</t>
  </si>
  <si>
    <t>1. Call (IVR) - Avaya</t>
  </si>
  <si>
    <t>- untuk channel call tidak dikirim kan link CSAT kembali, karena kirim CSAT sudah dilakukan by IVR</t>
  </si>
  <si>
    <t>6</t>
  </si>
  <si>
    <t>Integrasi dengan Tokenization Services milik PERUSAHAAN</t>
  </si>
  <si>
    <t>- Take note, diskusi terpisah</t>
  </si>
  <si>
    <t>7</t>
  </si>
  <si>
    <t>Integrasi dengan ticketing system existing milik PERUSAHAAN.</t>
  </si>
  <si>
    <t>- Take note, diskusi terpisah (Bandung)
- Bobot dengan asumsi menggunakan Webhook</t>
  </si>
  <si>
    <t>8</t>
  </si>
  <si>
    <t>Integrasi dengan sistem lain yang ditentukan kemudian oleh PERUSAHAAN.</t>
  </si>
  <si>
    <t>- Take note, diskusi terpisah (Bandung)</t>
  </si>
  <si>
    <t>9</t>
  </si>
  <si>
    <t>Instalasi dilakukan pada infrastruktur yang disediakan oleh PERUSAHAAN.</t>
  </si>
  <si>
    <t>Non Fungsional</t>
  </si>
  <si>
    <t>Data &amp; Loging</t>
  </si>
  <si>
    <t>Sistem hanya akan menyimpan informasi yang diperlukan yang berkaitan dengan transaksi tiket customer dalam report.</t>
  </si>
  <si>
    <t>Menu Reporting</t>
  </si>
  <si>
    <t>Mampu untuk menghubungkan (link-up) semua interaksi dengan tiket, sehingga dapat digunakan untuk kebutuhan audit trail dan tracking end to end customer journey.</t>
  </si>
  <si>
    <t>Menu Modul Customer Journey</t>
  </si>
  <si>
    <t>Sistem mencatat semua aktivitas parameter/ maintenance yang dilakukan user dengan perincian seperti: kapan (tanggal/waktu) perubahan itu terjadi; siapa yang melakukan 
perubahan; nilai fields/parameter sebelum dan sesudah perubahan; serta parameter lain yang ditentukan PERUSAHAAN.</t>
  </si>
  <si>
    <t>Yg sifatnya konfgurasi atau master data</t>
  </si>
  <si>
    <t>Sistem dapat menyediakan fungsi on-line query bagi user yang memiliki otorisasi untuk mencari informasi dalam log berdasarkan variasi kriteria. Satu atau lebih kriteria dapat 
dikombinasikan dalam proses pencarian ini.</t>
  </si>
  <si>
    <t>Bisa Tracing Data agar bisa di telusuri siapa dan melakukan aktiftas apa?</t>
  </si>
  <si>
    <t>Informasi sensitif atau rahasia seperti password, kredensial autentikasi, kunci kriptografi, data bisnis/pelanggan yang rahasia tidak boleh dicatat dalam log sistem.</t>
  </si>
  <si>
    <t>Perubahan data yg sifatnya private tidak usah di simpan pada log perubahan hanya cukup di informasikan ada perubahan saja.</t>
  </si>
  <si>
    <t>Informasi pelanggan tersimpan secara aman sesuai metode yang ditentukan PERUSAHAAN dalam log yang terenkripsi.</t>
  </si>
  <si>
    <t>Modul Tokenisasi</t>
  </si>
  <si>
    <t>Keamanan</t>
  </si>
  <si>
    <t>Sistem memiliki pemisahan fungsi administratif sesuai dengan role group seperti namun tidak terbatas pada</t>
  </si>
  <si>
    <t>a) Role Access Management (pembuatan role, role untuk resource management, role untuk function management, dan lain-lain.)</t>
  </si>
  <si>
    <t>- Menu Management User</t>
  </si>
  <si>
    <t>- Menu Data User Access</t>
  </si>
  <si>
    <t>- Menu Data User Application</t>
  </si>
  <si>
    <t>b) User Management (pembuatan user, user to role mapping, user settings, dan maintenance parameters, dan lain-lain.)</t>
  </si>
  <si>
    <t>- Menu Management user</t>
  </si>
  <si>
    <t>c) Application’s Product / Business / Operational parameters management (product templates, transaction codes, intent, skill creation, assignment, dan lain-lain.).</t>
  </si>
  <si>
    <t>Sistem menyediakan audit trail untuk semua aktivitas administrasi seperti namun tidak terbatas pada user account administration, role/profile administration, 
security parameters administration. Audit record harus mencakup informasi di bawah ini namun tidak terbatas pada:</t>
  </si>
  <si>
    <t>a) Tanggal dan waktu event</t>
  </si>
  <si>
    <t>b) Administrator ID (dan/atau Application ID) terkait dengan event [ID harus unik]</t>
  </si>
  <si>
    <t>c) Jika berlaku, Maker ID/Tanggal/Waktu dan Checker ID/Tanggal/Waktu yang terkait dengan kejadian [ID harus unik]</t>
  </si>
  <si>
    <t>d) Jika berlaku, user account ID yang dikerjakan [ID harus unik]</t>
  </si>
  <si>
    <t>e) Jika berlaku, user group team atau role yang dikerjakan</t>
  </si>
  <si>
    <t>f) Jika berlaku, resource, parameter, atau fungsi yang dikerjakan.</t>
  </si>
  <si>
    <t>g) Deskripsi atau jenis event yang dilakukan.</t>
  </si>
  <si>
    <t>h) Parameter Sebelum dan sesudah perubahan.</t>
  </si>
  <si>
    <t>- Pastikan semua master data dan configurasi log nya data sebelum dan sesudahnya tercapture yang sifatnya credential atau rahasia tidak di perlu diloging</t>
  </si>
  <si>
    <t>i) Status event</t>
  </si>
  <si>
    <t>- makesuser base on event</t>
  </si>
  <si>
    <t>Perlindungan Data</t>
  </si>
  <si>
    <t>Semua informasi pelanggan disimpan (sementara dalam log atau diletakkan ke DB untuk reporting), sistem dapat memastikan informasi tersebut terlindungi dengan aman secara kriptografis, 
serta mengimplementasikan metode pengamanan data pelanggan, namun tidak terbatas pada metode tokenisasi.</t>
  </si>
  <si>
    <t>Masuk dalam scope modul token</t>
  </si>
  <si>
    <t>Semua kredensial yang digunakan sistem untuk integrasi dengan sistem lain di dalam solusi dan di luar solusi harus dienkripsi di penyimpanan.</t>
  </si>
  <si>
    <t>- semua credential yang digunakan untuk integrasi dengan system harus dalam bentuk enripsi</t>
  </si>
  <si>
    <t>Aplikasi/solusi harus compatible untuk menggunakan kunci yang berbeda untuk mengenkripsi data (kredensial dalam konfigurasi dan informasi pelanggan dalam penyimpanan) 
dan file (file fisik seperti rekaman audio / file, file gambar, dll.)</t>
  </si>
  <si>
    <t>- Attachment di encrypt dalam base64</t>
  </si>
  <si>
    <t>- Di batasin extension file</t>
  </si>
  <si>
    <t>Aplikasi/solusi harus dapat terintegrasi dengan sistem secret management Perusahaan.</t>
  </si>
  <si>
    <t>- Modul Tokenisasi</t>
  </si>
  <si>
    <t>Key Manajemen yang dimaksud termasuk fungsi-fungsi berikut:</t>
  </si>
  <si>
    <t>a) Key generation</t>
  </si>
  <si>
    <t>b) Key input</t>
  </si>
  <si>
    <t>c) Key storage</t>
  </si>
  <si>
    <t>d) Key change</t>
  </si>
  <si>
    <t>e) Key expiry</t>
  </si>
  <si>
    <t>f) Key destruction</t>
  </si>
  <si>
    <t>Aplikasi/solusi harus memenuhi ketentuan/persyaratan cyber security perusahaan.</t>
  </si>
  <si>
    <t>- Jika diminta untuk pentest maka system akan dipentest</t>
  </si>
  <si>
    <t>Fitur ticketing management</t>
  </si>
  <si>
    <t>Mendukung Implementasi Multi Tenancy</t>
  </si>
  <si>
    <t xml:space="preserve">Master data tiket dapat disesuaikan dengan kebutuhan dari perusahaan. </t>
  </si>
  <si>
    <t>Mendukung eskalasi tiket dari L1 (Agent) kepada layer-layer selanjutnya.</t>
  </si>
  <si>
    <t xml:space="preserve">Konfigurasi SLA yang berbeda untuk setiap jenis tiket serta tenant pengguna. </t>
  </si>
  <si>
    <t>Menampilkan history atau log eskalasi pada setiap tiket.</t>
  </si>
  <si>
    <t>Fitur notifikasi email kepada agent terkait, apabila tiket sudah mendekati SLA.</t>
  </si>
  <si>
    <t>Fitur notifikasi email kepada user (agent, L2, L3) apabila terdapat update status dari tiket.</t>
  </si>
  <si>
    <t xml:space="preserve">Memiliki fitur customer management yang meliputi create, view, edit, search, dan listing customer yang ada. </t>
  </si>
  <si>
    <t>Menyediakan responsive web Customer Profile</t>
  </si>
  <si>
    <t>Mendukung fitur customer satisfaction (CSAT)</t>
  </si>
  <si>
    <t>Wallboard &amp; Reporting</t>
  </si>
  <si>
    <t>Administration Create Tenant Multitenant</t>
  </si>
  <si>
    <t>UAT</t>
  </si>
  <si>
    <t>Implementasi multi tenancy pada customer secara generic</t>
  </si>
  <si>
    <t>Hirarki organisasi pada user maupun customer untuk multi tenancy.</t>
  </si>
  <si>
    <t xml:space="preserve">Fitur master data tambahan, namun tidak terbatas seperti vendor dan kebutuhan lain dari PERUSAHAAN. </t>
  </si>
  <si>
    <t>Key Manajemen yang dimaksud termasuk fungsi-fungsi berikut: a) Key generation b) Key input c) Key storage d) Key change e) Key expiry f) Key destruction</t>
  </si>
  <si>
    <t>Sistem menyediakan audit trail untuk semua aktivitas administrasi seperti namun tidak terbatas pada user account administration, role/profile administration, 
security parameters administration.</t>
  </si>
  <si>
    <t>Plan</t>
  </si>
  <si>
    <t>Actual</t>
  </si>
  <si>
    <t>Start Date</t>
  </si>
  <si>
    <t>End Date</t>
  </si>
  <si>
    <t>Bobot</t>
  </si>
  <si>
    <t>W1</t>
  </si>
  <si>
    <t>W2</t>
  </si>
  <si>
    <t>W3</t>
  </si>
  <si>
    <t>W4</t>
  </si>
  <si>
    <t>W5</t>
  </si>
  <si>
    <t>Item</t>
  </si>
  <si>
    <t>ACTUAL
%</t>
  </si>
  <si>
    <t>TARGET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</si>
</sst>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8" x14ac:knownFonts="1">
    <font>
      <sz val="10"/>
      <color theme="1"/>
      <name val="Calibri"/>
      <family val="2"/>
    </font>
    <font>
      <b/>
      <sz val="10"/>
      <color theme="0"/>
      <name val="Calibri"/>
      <family val="2"/>
    </font>
    <font>
      <b/>
      <sz val="16"/>
      <color theme="1"/>
      <name val="Calibri"/>
      <family val="2"/>
    </font>
    <font>
      <sz val="9"/>
      <color theme="1"/>
      <name val="Calibri"/>
      <family val="2"/>
    </font>
    <font>
      <b/>
      <sz val="9"/>
      <color theme="1"/>
      <name val="Calibri"/>
      <family val="2"/>
    </font>
    <font>
      <sz val="10"/>
      <color theme="0"/>
      <name val="Calibri"/>
      <family val="2"/>
    </font>
    <font>
      <b/>
      <sz val="9"/>
      <color rgb="FF4019D1"/>
      <name val="Calibri"/>
      <family val="2"/>
    </font>
    <font>
      <b/>
      <i/>
      <sz val="9"/>
      <color theme="1"/>
      <name val="Calibri"/>
      <family val="2"/>
    </font>
    <font>
      <b/>
      <sz val="9"/>
      <color rgb="FFC00000"/>
      <name val="Calibri"/>
      <family val="2"/>
    </font>
    <font>
      <sz val="9"/>
      <color theme="1"/>
      <name val="Calibri"/>
      <family val="2"/>
      <scheme val="minor"/>
    </font>
    <font>
      <sz val="9"/>
      <name val="Calibri"/>
      <family val="2"/>
      <scheme val="minor"/>
    </font>
    <font>
      <sz val="11"/>
      <color theme="1"/>
      <name val="Calibri"/>
      <family val="2"/>
    </font>
    <font>
      <b/>
      <sz val="11"/>
      <color theme="1"/>
      <name val="Book Antiqua"/>
      <family val="1"/>
    </font>
    <font>
      <b/>
      <sz val="16"/>
      <color theme="1"/>
      <name val="Book Antiqua"/>
      <family val="1"/>
    </font>
    <font>
      <sz val="11"/>
      <color theme="1"/>
      <name val="Book Antiqua"/>
      <family val="1"/>
    </font>
    <font>
      <i/>
      <sz val="11"/>
      <color theme="1"/>
      <name val="Calibri"/>
      <family val="2"/>
    </font>
    <font>
      <sz val="11"/>
      <color rgb="FFFFFFFF"/>
      <name val="Book Antiqua"/>
      <family val="1"/>
    </font>
    <font>
      <sz val="8"/>
      <name val="Calibri"/>
      <family val="2"/>
    </font>
  </fonts>
  <fills count="13">
    <fill>
      <patternFill patternType="none"/>
    </fill>
    <fill>
      <patternFill patternType="gray125"/>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
      <patternFill patternType="solid">
        <fgColor rgb="FFD0CECE"/>
        <bgColor indexed="64"/>
      </patternFill>
    </fill>
    <fill>
      <patternFill patternType="solid">
        <fgColor rgb="FFFF9900"/>
        <bgColor indexed="64"/>
      </patternFill>
    </fill>
    <fill>
      <patternFill patternType="solid">
        <fgColor rgb="FF8EAADB"/>
        <bgColor indexed="64"/>
      </patternFill>
    </fill>
    <fill>
      <patternFill patternType="solid">
        <fgColor rgb="FFFFFFFF"/>
        <bgColor indexed="64"/>
      </patternFill>
    </fill>
    <fill>
      <patternFill patternType="solid">
        <fgColor rgb="FF0000FF"/>
        <bgColor indexed="64"/>
      </patternFill>
    </fill>
    <fill>
      <patternFill patternType="solid">
        <fgColor theme="9" tint="0.39997558519241921"/>
        <bgColor indexed="64"/>
      </patternFill>
    </fill>
    <fill>
      <patternFill patternType="solid">
        <fgColor theme="9" tint="-0.249977111117893"/>
        <bgColor indexed="64"/>
      </patternFill>
    </fill>
  </fills>
  <borders count="34">
    <border>
      <left/>
      <right/>
      <top/>
      <bottom/>
      <diagonal/>
    </border>
    <border>
      <left/>
      <right/>
      <top style="hair">
        <color theme="0" tint="-0.24994659260841701"/>
      </top>
      <bottom style="hair">
        <color theme="0" tint="-0.24994659260841701"/>
      </bottom>
      <diagonal/>
    </border>
    <border>
      <left/>
      <right/>
      <top/>
      <bottom style="hair">
        <color theme="0" tint="-0.24994659260841701"/>
      </bottom>
      <diagonal/>
    </border>
    <border>
      <left/>
      <right/>
      <top style="hair">
        <color theme="0" tint="-0.24994659260841701"/>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000000"/>
      </bottom>
      <diagonal/>
    </border>
    <border>
      <left style="medium">
        <color rgb="FFCCCCCC"/>
      </left>
      <right style="medium">
        <color rgb="FF000000"/>
      </right>
      <top/>
      <bottom style="medium">
        <color rgb="FF000000"/>
      </bottom>
      <diagonal/>
    </border>
    <border>
      <left style="medium">
        <color rgb="FF000000"/>
      </left>
      <right style="medium">
        <color rgb="FF000000"/>
      </right>
      <top/>
      <bottom/>
      <diagonal/>
    </border>
    <border>
      <left style="medium">
        <color rgb="FFCCCCCC"/>
      </left>
      <right style="medium">
        <color rgb="FF000000"/>
      </right>
      <top style="medium">
        <color rgb="FFCCCCCC"/>
      </top>
      <bottom style="medium">
        <color rgb="FFCCCCCC"/>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CCCCCC"/>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style="medium">
        <color rgb="FF000000"/>
      </bottom>
      <diagonal/>
    </border>
    <border>
      <left style="medium">
        <color rgb="FFCCCCCC"/>
      </left>
      <right/>
      <top style="medium">
        <color rgb="FF000000"/>
      </top>
      <bottom style="medium">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style="medium">
        <color rgb="FFCCCCCC"/>
      </left>
      <right style="medium">
        <color rgb="FF000000"/>
      </right>
      <top style="medium">
        <color rgb="FF000000"/>
      </top>
      <bottom/>
      <diagonal/>
    </border>
    <border>
      <left style="medium">
        <color rgb="FF000000"/>
      </left>
      <right/>
      <top style="medium">
        <color rgb="FF000000"/>
      </top>
      <bottom/>
      <diagonal/>
    </border>
    <border>
      <left style="medium">
        <color rgb="FF000000"/>
      </left>
      <right/>
      <top/>
      <bottom style="medium">
        <color rgb="FF000000"/>
      </bottom>
      <diagonal/>
    </border>
    <border>
      <left/>
      <right style="medium">
        <color rgb="FF000000"/>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47">
    <xf numFmtId="0" fontId="0" fillId="0" borderId="0" xfId="0"/>
    <xf numFmtId="0" fontId="0" fillId="0" borderId="0" xfId="0" applyAlignment="1">
      <alignment vertical="center"/>
    </xf>
    <xf numFmtId="0" fontId="0" fillId="0" borderId="0" xfId="0" applyAlignment="1">
      <alignment horizontal="center" vertical="center"/>
    </xf>
    <xf numFmtId="0" fontId="1" fillId="2" borderId="0" xfId="0" applyFont="1" applyFill="1" applyAlignment="1">
      <alignment horizontal="center" vertical="center"/>
    </xf>
    <xf numFmtId="9"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left" vertical="center" indent="2"/>
    </xf>
    <xf numFmtId="0" fontId="1" fillId="2" borderId="2" xfId="0" applyFont="1" applyFill="1" applyBorder="1" applyAlignment="1">
      <alignment horizontal="center" vertical="center"/>
    </xf>
    <xf numFmtId="0" fontId="4" fillId="0" borderId="1" xfId="0" applyFont="1" applyBorder="1" applyAlignment="1">
      <alignment horizontal="left" vertical="center" indent="2"/>
    </xf>
    <xf numFmtId="0" fontId="4" fillId="0" borderId="1" xfId="0" applyFont="1" applyBorder="1" applyAlignment="1">
      <alignment vertical="center"/>
    </xf>
    <xf numFmtId="9" fontId="3" fillId="0" borderId="2" xfId="0" applyNumberFormat="1" applyFont="1" applyBorder="1" applyAlignment="1">
      <alignment horizontal="center" vertical="center"/>
    </xf>
    <xf numFmtId="0" fontId="3" fillId="0" borderId="0" xfId="0" applyFont="1" applyAlignment="1">
      <alignment vertical="center"/>
    </xf>
    <xf numFmtId="0" fontId="3" fillId="0" borderId="0" xfId="0" applyFont="1"/>
    <xf numFmtId="0" fontId="5" fillId="0" borderId="0" xfId="0" applyFont="1"/>
    <xf numFmtId="0" fontId="3" fillId="0" borderId="2" xfId="0" applyFont="1" applyBorder="1" applyAlignment="1">
      <alignment horizontal="left" vertical="center" indent="2"/>
    </xf>
    <xf numFmtId="0" fontId="3" fillId="0" borderId="2" xfId="0" applyFont="1" applyBorder="1" applyAlignment="1">
      <alignment horizontal="center" vertical="center"/>
    </xf>
    <xf numFmtId="10" fontId="3" fillId="0" borderId="1" xfId="0" applyNumberFormat="1" applyFont="1" applyBorder="1" applyAlignment="1">
      <alignment horizontal="center" vertical="center"/>
    </xf>
    <xf numFmtId="10" fontId="6" fillId="3" borderId="1" xfId="0" applyNumberFormat="1" applyFont="1" applyFill="1" applyBorder="1" applyAlignment="1">
      <alignment horizontal="center" vertical="center"/>
    </xf>
    <xf numFmtId="10" fontId="6" fillId="0" borderId="0" xfId="0" applyNumberFormat="1" applyFont="1" applyAlignment="1">
      <alignment horizontal="center" vertical="center"/>
    </xf>
    <xf numFmtId="10" fontId="8" fillId="0" borderId="0" xfId="0" applyNumberFormat="1" applyFont="1" applyAlignment="1">
      <alignment horizontal="center" vertical="center"/>
    </xf>
    <xf numFmtId="164" fontId="3" fillId="0" borderId="1" xfId="0" applyNumberFormat="1" applyFont="1" applyBorder="1" applyAlignment="1">
      <alignment horizontal="center" vertical="center"/>
    </xf>
    <xf numFmtId="0" fontId="1" fillId="2" borderId="4" xfId="0" applyFont="1" applyFill="1" applyBorder="1" applyAlignment="1">
      <alignment horizontal="center" vertical="center"/>
    </xf>
    <xf numFmtId="0" fontId="3" fillId="4" borderId="1" xfId="0" applyFont="1" applyFill="1" applyBorder="1" applyAlignment="1">
      <alignment horizontal="left" vertical="center" indent="2"/>
    </xf>
    <xf numFmtId="0" fontId="1" fillId="4" borderId="5" xfId="0" applyFont="1" applyFill="1" applyBorder="1" applyAlignment="1">
      <alignment horizontal="center" vertical="center"/>
    </xf>
    <xf numFmtId="0" fontId="9" fillId="0" borderId="4" xfId="0" applyFont="1" applyBorder="1" applyAlignment="1">
      <alignment vertical="center"/>
    </xf>
    <xf numFmtId="15" fontId="9" fillId="0" borderId="4" xfId="0" applyNumberFormat="1" applyFont="1" applyBorder="1" applyAlignment="1">
      <alignment vertical="center"/>
    </xf>
    <xf numFmtId="15" fontId="10" fillId="0" borderId="4" xfId="0" applyNumberFormat="1" applyFont="1" applyBorder="1" applyAlignment="1">
      <alignment vertical="center"/>
    </xf>
    <xf numFmtId="0" fontId="9" fillId="0" borderId="4" xfId="0" applyFont="1" applyBorder="1" applyAlignment="1">
      <alignment vertical="center" wrapText="1"/>
    </xf>
    <xf numFmtId="0" fontId="9" fillId="4" borderId="4" xfId="0" applyFont="1" applyFill="1" applyBorder="1" applyAlignment="1">
      <alignment vertical="center" wrapText="1"/>
    </xf>
    <xf numFmtId="0" fontId="11" fillId="7" borderId="6" xfId="0" applyFont="1" applyFill="1" applyBorder="1" applyAlignment="1">
      <alignment wrapText="1"/>
    </xf>
    <xf numFmtId="0" fontId="13" fillId="7" borderId="7" xfId="0" applyFont="1" applyFill="1" applyBorder="1" applyAlignment="1">
      <alignment horizontal="center" wrapText="1"/>
    </xf>
    <xf numFmtId="0" fontId="11" fillId="7" borderId="7" xfId="0" applyFont="1" applyFill="1" applyBorder="1" applyAlignment="1">
      <alignment horizontal="center" vertical="center" wrapText="1"/>
    </xf>
    <xf numFmtId="0" fontId="14" fillId="0" borderId="7" xfId="0" applyFont="1" applyBorder="1" applyAlignment="1">
      <alignment horizontal="center" wrapText="1"/>
    </xf>
    <xf numFmtId="0" fontId="14" fillId="0" borderId="7" xfId="0" applyFont="1" applyBorder="1" applyAlignment="1">
      <alignment wrapText="1"/>
    </xf>
    <xf numFmtId="0" fontId="14" fillId="0" borderId="7" xfId="0" applyFont="1" applyBorder="1" applyAlignment="1">
      <alignment horizontal="center" vertical="center" wrapText="1"/>
    </xf>
    <xf numFmtId="0" fontId="14" fillId="5" borderId="7" xfId="0" applyFont="1" applyFill="1" applyBorder="1" applyAlignment="1">
      <alignment wrapText="1"/>
    </xf>
    <xf numFmtId="0" fontId="11" fillId="0" borderId="7" xfId="0" applyFont="1" applyBorder="1" applyAlignment="1">
      <alignment horizontal="center" wrapText="1"/>
    </xf>
    <xf numFmtId="0" fontId="12" fillId="8" borderId="6" xfId="0" applyFont="1" applyFill="1" applyBorder="1" applyAlignment="1">
      <alignment horizontal="center" vertical="center" wrapText="1"/>
    </xf>
    <xf numFmtId="0" fontId="14" fillId="0" borderId="7" xfId="0" applyFont="1" applyBorder="1" applyAlignment="1">
      <alignment vertical="center" wrapText="1"/>
    </xf>
    <xf numFmtId="0" fontId="14" fillId="0" borderId="6" xfId="0" applyFont="1" applyBorder="1" applyAlignment="1">
      <alignment vertical="center"/>
    </xf>
    <xf numFmtId="0" fontId="11" fillId="0" borderId="7" xfId="0" applyFont="1" applyBorder="1" applyAlignment="1">
      <alignment wrapText="1"/>
    </xf>
    <xf numFmtId="0" fontId="16" fillId="10" borderId="7" xfId="0" applyFont="1" applyFill="1" applyBorder="1" applyAlignment="1">
      <alignment wrapText="1"/>
    </xf>
    <xf numFmtId="0" fontId="11" fillId="0" borderId="7" xfId="0" applyFont="1" applyBorder="1" applyAlignment="1">
      <alignment horizontal="center" vertical="center" wrapText="1"/>
    </xf>
    <xf numFmtId="0" fontId="12" fillId="8" borderId="6" xfId="0" applyFont="1" applyFill="1" applyBorder="1" applyAlignment="1">
      <alignment horizontal="center" wrapText="1"/>
    </xf>
    <xf numFmtId="0" fontId="14" fillId="0" borderId="13" xfId="0" applyFont="1" applyBorder="1" applyAlignment="1">
      <alignment horizontal="center" vertical="center" wrapText="1"/>
    </xf>
    <xf numFmtId="0" fontId="14" fillId="0" borderId="8" xfId="0" applyFont="1" applyBorder="1" applyAlignment="1">
      <alignment horizontal="center" vertical="center" wrapText="1"/>
    </xf>
    <xf numFmtId="0" fontId="12" fillId="7" borderId="6" xfId="0" applyFont="1" applyFill="1" applyBorder="1" applyAlignment="1">
      <alignment horizontal="center" wrapText="1"/>
    </xf>
    <xf numFmtId="0" fontId="11" fillId="8" borderId="6" xfId="0" applyFont="1" applyFill="1" applyBorder="1" applyAlignment="1">
      <alignment vertical="center" wrapText="1"/>
    </xf>
    <xf numFmtId="0" fontId="11" fillId="8" borderId="7" xfId="0" applyFont="1" applyFill="1" applyBorder="1" applyAlignment="1">
      <alignment vertical="center" wrapText="1"/>
    </xf>
    <xf numFmtId="0" fontId="11" fillId="7" borderId="10" xfId="0" applyFont="1" applyFill="1" applyBorder="1" applyAlignment="1">
      <alignment horizontal="center" vertical="center" wrapText="1"/>
    </xf>
    <xf numFmtId="0" fontId="7" fillId="0" borderId="0" xfId="0" applyFont="1" applyAlignment="1">
      <alignment horizontal="right" vertical="center"/>
    </xf>
    <xf numFmtId="0" fontId="2" fillId="0" borderId="0" xfId="0" applyFont="1" applyAlignment="1">
      <alignment horizontal="center" vertical="center"/>
    </xf>
    <xf numFmtId="0" fontId="7" fillId="0" borderId="3" xfId="0" applyFont="1" applyBorder="1" applyAlignment="1">
      <alignment horizontal="right" vertical="center"/>
    </xf>
    <xf numFmtId="0" fontId="11" fillId="0" borderId="17"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17" xfId="0" applyFont="1" applyBorder="1" applyAlignment="1">
      <alignment wrapText="1"/>
    </xf>
    <xf numFmtId="0" fontId="11" fillId="0" borderId="9" xfId="0" applyFont="1" applyBorder="1" applyAlignment="1">
      <alignment wrapText="1"/>
    </xf>
    <xf numFmtId="0" fontId="14" fillId="0" borderId="17" xfId="0" applyFont="1" applyBorder="1" applyAlignment="1">
      <alignment horizontal="center" vertical="center" wrapText="1"/>
    </xf>
    <xf numFmtId="0" fontId="14" fillId="0" borderId="12"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14" xfId="0" applyFont="1" applyBorder="1" applyAlignment="1">
      <alignment wrapText="1"/>
    </xf>
    <xf numFmtId="0" fontId="14" fillId="0" borderId="18" xfId="0" applyFont="1" applyBorder="1" applyAlignment="1">
      <alignment wrapText="1"/>
    </xf>
    <xf numFmtId="0" fontId="11" fillId="0" borderId="12" xfId="0" applyFont="1" applyBorder="1" applyAlignment="1">
      <alignment wrapText="1"/>
    </xf>
    <xf numFmtId="0" fontId="12" fillId="8" borderId="19" xfId="0" applyFont="1" applyFill="1" applyBorder="1" applyAlignment="1">
      <alignment horizontal="center" wrapText="1"/>
    </xf>
    <xf numFmtId="0" fontId="12" fillId="8" borderId="15" xfId="0" applyFont="1" applyFill="1" applyBorder="1" applyAlignment="1">
      <alignment horizontal="center" wrapText="1"/>
    </xf>
    <xf numFmtId="0" fontId="12" fillId="8" borderId="16" xfId="0" applyFont="1" applyFill="1" applyBorder="1" applyAlignment="1">
      <alignment horizontal="center" wrapText="1"/>
    </xf>
    <xf numFmtId="0" fontId="12" fillId="8" borderId="22" xfId="0" applyFont="1" applyFill="1" applyBorder="1" applyAlignment="1">
      <alignment horizontal="center" vertical="center" wrapText="1"/>
    </xf>
    <xf numFmtId="0" fontId="12" fillId="8" borderId="11" xfId="0" applyFont="1" applyFill="1" applyBorder="1" applyAlignment="1">
      <alignment horizontal="center" vertical="center" wrapText="1"/>
    </xf>
    <xf numFmtId="0" fontId="14" fillId="7" borderId="14" xfId="0" applyFont="1" applyFill="1" applyBorder="1" applyAlignment="1">
      <alignment horizontal="center" vertical="center" wrapText="1"/>
    </xf>
    <xf numFmtId="0" fontId="14" fillId="7" borderId="15" xfId="0" applyFont="1" applyFill="1" applyBorder="1" applyAlignment="1">
      <alignment horizontal="center" vertical="center" wrapText="1"/>
    </xf>
    <xf numFmtId="0" fontId="14" fillId="7" borderId="18" xfId="0" applyFont="1" applyFill="1" applyBorder="1" applyAlignment="1">
      <alignment horizontal="center" vertical="center" wrapText="1"/>
    </xf>
    <xf numFmtId="0" fontId="11" fillId="0" borderId="17" xfId="0" applyFont="1" applyBorder="1" applyAlignment="1">
      <alignment vertical="center" wrapText="1"/>
    </xf>
    <xf numFmtId="0" fontId="11" fillId="0" borderId="12" xfId="0" applyFont="1" applyBorder="1" applyAlignment="1">
      <alignment vertical="center" wrapText="1"/>
    </xf>
    <xf numFmtId="0" fontId="11" fillId="0" borderId="9" xfId="0" applyFont="1" applyBorder="1" applyAlignment="1">
      <alignment vertical="center" wrapText="1"/>
    </xf>
    <xf numFmtId="0" fontId="12" fillId="8" borderId="19" xfId="0" applyFont="1" applyFill="1" applyBorder="1" applyAlignment="1">
      <alignment horizontal="center" vertical="center" wrapText="1"/>
    </xf>
    <xf numFmtId="0" fontId="12" fillId="8" borderId="15" xfId="0" applyFont="1" applyFill="1" applyBorder="1" applyAlignment="1">
      <alignment horizontal="center" vertical="center" wrapText="1"/>
    </xf>
    <xf numFmtId="0" fontId="12" fillId="8" borderId="16" xfId="0" applyFont="1" applyFill="1" applyBorder="1" applyAlignment="1">
      <alignment horizontal="center" vertical="center" wrapText="1"/>
    </xf>
    <xf numFmtId="0" fontId="12" fillId="8" borderId="14" xfId="0" applyFont="1" applyFill="1" applyBorder="1" applyAlignment="1">
      <alignment horizontal="center" vertical="center" wrapText="1"/>
    </xf>
    <xf numFmtId="0" fontId="11" fillId="9" borderId="17" xfId="0" applyFont="1" applyFill="1" applyBorder="1" applyAlignment="1">
      <alignment vertical="center" wrapText="1"/>
    </xf>
    <xf numFmtId="0" fontId="11" fillId="9" borderId="12" xfId="0" applyFont="1" applyFill="1" applyBorder="1" applyAlignment="1">
      <alignment vertical="center" wrapText="1"/>
    </xf>
    <xf numFmtId="0" fontId="11" fillId="9" borderId="9" xfId="0" applyFont="1" applyFill="1" applyBorder="1" applyAlignment="1">
      <alignment vertical="center" wrapText="1"/>
    </xf>
    <xf numFmtId="0" fontId="12" fillId="8" borderId="20" xfId="0" applyFont="1" applyFill="1" applyBorder="1" applyAlignment="1">
      <alignment horizontal="center" vertical="center" wrapText="1"/>
    </xf>
    <xf numFmtId="0" fontId="12" fillId="8" borderId="21" xfId="0" applyFont="1" applyFill="1" applyBorder="1" applyAlignment="1">
      <alignment horizontal="center" vertical="center" wrapText="1"/>
    </xf>
    <xf numFmtId="0" fontId="11" fillId="9" borderId="17" xfId="0" applyFont="1" applyFill="1" applyBorder="1" applyAlignment="1">
      <alignment wrapText="1"/>
    </xf>
    <xf numFmtId="0" fontId="11" fillId="9" borderId="12" xfId="0" applyFont="1" applyFill="1" applyBorder="1" applyAlignment="1">
      <alignment wrapText="1"/>
    </xf>
    <xf numFmtId="0" fontId="11" fillId="9" borderId="9" xfId="0" applyFont="1" applyFill="1" applyBorder="1" applyAlignment="1">
      <alignment wrapText="1"/>
    </xf>
    <xf numFmtId="0" fontId="15" fillId="9" borderId="17" xfId="0" applyFont="1" applyFill="1" applyBorder="1" applyAlignment="1">
      <alignment horizontal="center" vertical="center" wrapText="1"/>
    </xf>
    <xf numFmtId="0" fontId="15" fillId="9" borderId="12" xfId="0" applyFont="1" applyFill="1" applyBorder="1" applyAlignment="1">
      <alignment horizontal="center" vertical="center" wrapText="1"/>
    </xf>
    <xf numFmtId="0" fontId="15" fillId="9" borderId="9"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2" fillId="8" borderId="17" xfId="0" applyFont="1" applyFill="1" applyBorder="1" applyAlignment="1">
      <alignment horizontal="center" vertical="center" wrapText="1"/>
    </xf>
    <xf numFmtId="0" fontId="12" fillId="8" borderId="9" xfId="0" applyFont="1" applyFill="1" applyBorder="1" applyAlignment="1">
      <alignment horizontal="center" vertical="center" wrapText="1"/>
    </xf>
    <xf numFmtId="0" fontId="12" fillId="8" borderId="14" xfId="0" applyFont="1" applyFill="1" applyBorder="1" applyAlignment="1">
      <alignment horizontal="center" wrapText="1"/>
    </xf>
    <xf numFmtId="0" fontId="12" fillId="8" borderId="18" xfId="0" applyFont="1" applyFill="1" applyBorder="1" applyAlignment="1">
      <alignment horizontal="center" wrapText="1"/>
    </xf>
    <xf numFmtId="0" fontId="12" fillId="8" borderId="23" xfId="0" applyFont="1" applyFill="1" applyBorder="1" applyAlignment="1">
      <alignment horizontal="center" vertical="center" wrapText="1"/>
    </xf>
    <xf numFmtId="0" fontId="12" fillId="8" borderId="24"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4" fillId="0" borderId="4" xfId="0" applyFont="1" applyBorder="1" applyAlignment="1">
      <alignment horizontal="center" vertical="center" wrapText="1"/>
    </xf>
    <xf numFmtId="0" fontId="11" fillId="0" borderId="4" xfId="0" applyFont="1" applyBorder="1" applyAlignment="1">
      <alignment horizontal="center" vertical="center" wrapText="1"/>
    </xf>
    <xf numFmtId="0" fontId="12" fillId="8" borderId="4" xfId="0" applyFont="1" applyFill="1" applyBorder="1" applyAlignment="1">
      <alignment horizontal="center" vertical="center" wrapText="1"/>
    </xf>
    <xf numFmtId="0" fontId="11" fillId="7" borderId="4" xfId="0" applyFont="1" applyFill="1" applyBorder="1" applyAlignment="1">
      <alignment horizontal="center" vertical="center" wrapText="1"/>
    </xf>
    <xf numFmtId="0" fontId="12" fillId="8" borderId="4" xfId="0" applyFont="1" applyFill="1" applyBorder="1" applyAlignment="1">
      <alignment horizontal="center" vertical="center" wrapText="1"/>
    </xf>
    <xf numFmtId="0" fontId="15" fillId="9" borderId="4" xfId="0" applyFont="1" applyFill="1" applyBorder="1" applyAlignment="1">
      <alignment horizontal="center" vertical="center" wrapText="1"/>
    </xf>
    <xf numFmtId="0" fontId="14" fillId="0" borderId="26" xfId="0" applyFont="1" applyBorder="1" applyAlignment="1">
      <alignment horizontal="left" vertical="center" wrapText="1"/>
    </xf>
    <xf numFmtId="0" fontId="14" fillId="0" borderId="27" xfId="0" applyFont="1" applyBorder="1" applyAlignment="1">
      <alignment horizontal="left" vertical="center" wrapText="1"/>
    </xf>
    <xf numFmtId="0" fontId="12" fillId="6" borderId="4" xfId="0" applyFont="1" applyFill="1" applyBorder="1" applyAlignment="1">
      <alignment horizontal="left" vertical="center" wrapText="1"/>
    </xf>
    <xf numFmtId="0" fontId="12" fillId="8" borderId="4" xfId="0" applyFont="1" applyFill="1" applyBorder="1" applyAlignment="1">
      <alignment horizontal="left" vertical="center" wrapText="1"/>
    </xf>
    <xf numFmtId="0" fontId="14" fillId="7" borderId="4" xfId="0" applyFont="1" applyFill="1" applyBorder="1" applyAlignment="1">
      <alignment horizontal="left" vertical="center" wrapText="1"/>
    </xf>
    <xf numFmtId="0" fontId="14" fillId="0" borderId="4" xfId="0" applyFont="1" applyBorder="1" applyAlignment="1">
      <alignment horizontal="left" vertical="center" wrapText="1"/>
    </xf>
    <xf numFmtId="0" fontId="12" fillId="8" borderId="4" xfId="0" applyFont="1" applyFill="1" applyBorder="1" applyAlignment="1">
      <alignment horizontal="left" vertical="center" wrapText="1"/>
    </xf>
    <xf numFmtId="0" fontId="0" fillId="0" borderId="0" xfId="0" applyAlignment="1">
      <alignment horizontal="left" vertical="center"/>
    </xf>
    <xf numFmtId="0" fontId="14" fillId="0" borderId="4" xfId="0" applyFont="1" applyBorder="1" applyAlignment="1">
      <alignment horizontal="left" vertical="center" wrapText="1"/>
    </xf>
    <xf numFmtId="0" fontId="13" fillId="7" borderId="4" xfId="0" applyFont="1" applyFill="1" applyBorder="1" applyAlignment="1">
      <alignment horizontal="center" vertical="center" wrapText="1"/>
    </xf>
    <xf numFmtId="0" fontId="11" fillId="9" borderId="4" xfId="0" applyFont="1" applyFill="1" applyBorder="1" applyAlignment="1">
      <alignment horizontal="center" vertical="center" wrapText="1"/>
    </xf>
    <xf numFmtId="0" fontId="12" fillId="7" borderId="4" xfId="0" applyFont="1" applyFill="1" applyBorder="1" applyAlignment="1">
      <alignment horizontal="center" vertical="center" wrapText="1"/>
    </xf>
    <xf numFmtId="0" fontId="11" fillId="8" borderId="4" xfId="0" applyFont="1" applyFill="1" applyBorder="1" applyAlignment="1">
      <alignment horizontal="center" vertical="center" wrapText="1"/>
    </xf>
    <xf numFmtId="0" fontId="14" fillId="7" borderId="4" xfId="0" applyFont="1" applyFill="1" applyBorder="1" applyAlignment="1">
      <alignment horizontal="left" vertical="center" wrapText="1"/>
    </xf>
    <xf numFmtId="0" fontId="14" fillId="0" borderId="28" xfId="0" applyFont="1" applyBorder="1" applyAlignment="1">
      <alignment horizontal="center" vertical="center" wrapText="1"/>
    </xf>
    <xf numFmtId="0" fontId="14" fillId="0" borderId="29" xfId="0" applyFont="1" applyBorder="1" applyAlignment="1">
      <alignment horizontal="center" vertical="center" wrapText="1"/>
    </xf>
    <xf numFmtId="0" fontId="14" fillId="0" borderId="30" xfId="0" applyFont="1" applyBorder="1" applyAlignment="1">
      <alignment horizontal="left" vertical="center" wrapText="1"/>
    </xf>
    <xf numFmtId="0" fontId="14" fillId="0" borderId="31" xfId="0" applyFont="1" applyBorder="1" applyAlignment="1">
      <alignment horizontal="left" vertical="center" wrapText="1"/>
    </xf>
    <xf numFmtId="0" fontId="14" fillId="0" borderId="32" xfId="0" applyFont="1" applyBorder="1" applyAlignment="1">
      <alignment horizontal="left" vertical="center" wrapText="1"/>
    </xf>
    <xf numFmtId="0" fontId="14" fillId="0" borderId="33" xfId="0" applyFont="1" applyBorder="1" applyAlignment="1">
      <alignment horizontal="left" vertical="center" wrapText="1"/>
    </xf>
    <xf numFmtId="0" fontId="11" fillId="0" borderId="28" xfId="0" applyFont="1" applyBorder="1" applyAlignment="1">
      <alignment horizontal="center" vertical="center" wrapText="1"/>
    </xf>
    <xf numFmtId="0" fontId="11" fillId="0" borderId="29" xfId="0" applyFont="1" applyBorder="1" applyAlignment="1">
      <alignment horizontal="center" vertical="center" wrapText="1"/>
    </xf>
    <xf numFmtId="0" fontId="14" fillId="0" borderId="26" xfId="0" applyFont="1" applyBorder="1" applyAlignment="1">
      <alignment horizontal="left" vertical="center" wrapText="1"/>
    </xf>
    <xf numFmtId="0" fontId="14" fillId="0" borderId="27" xfId="0" applyFont="1" applyBorder="1" applyAlignment="1">
      <alignment horizontal="left" vertical="center" wrapText="1"/>
    </xf>
    <xf numFmtId="0" fontId="14" fillId="7" borderId="26" xfId="0" applyFont="1" applyFill="1" applyBorder="1" applyAlignment="1">
      <alignment horizontal="left" vertical="center" wrapText="1"/>
    </xf>
    <xf numFmtId="0" fontId="14" fillId="7" borderId="27" xfId="0" applyFont="1" applyFill="1" applyBorder="1" applyAlignment="1">
      <alignment horizontal="left" vertical="center" wrapText="1"/>
    </xf>
    <xf numFmtId="0" fontId="14" fillId="7" borderId="28" xfId="0" applyFont="1" applyFill="1" applyBorder="1" applyAlignment="1">
      <alignment horizontal="left" vertical="center" wrapText="1"/>
    </xf>
    <xf numFmtId="0" fontId="14" fillId="7" borderId="30" xfId="0" applyFont="1" applyFill="1" applyBorder="1" applyAlignment="1">
      <alignment horizontal="left" vertical="center" wrapText="1"/>
    </xf>
    <xf numFmtId="0" fontId="14" fillId="7" borderId="31" xfId="0" applyFont="1" applyFill="1" applyBorder="1" applyAlignment="1">
      <alignment horizontal="left" vertical="center" wrapText="1"/>
    </xf>
    <xf numFmtId="0" fontId="11" fillId="7" borderId="28" xfId="0" applyFont="1" applyFill="1" applyBorder="1" applyAlignment="1">
      <alignment horizontal="center" vertical="center" wrapText="1"/>
    </xf>
    <xf numFmtId="0" fontId="12" fillId="8" borderId="0" xfId="0" applyFont="1" applyFill="1" applyBorder="1" applyAlignment="1">
      <alignment horizontal="center" vertical="center" wrapText="1"/>
    </xf>
    <xf numFmtId="0" fontId="0" fillId="0" borderId="4" xfId="0" applyBorder="1" applyAlignment="1">
      <alignment horizontal="center" vertical="center"/>
    </xf>
    <xf numFmtId="15" fontId="0" fillId="0" borderId="4" xfId="0" applyNumberFormat="1" applyBorder="1" applyAlignment="1">
      <alignment horizontal="center" vertical="center"/>
    </xf>
    <xf numFmtId="0" fontId="11" fillId="7" borderId="0" xfId="0" applyFont="1" applyFill="1" applyBorder="1" applyAlignment="1">
      <alignment horizontal="center" vertical="center" wrapText="1"/>
    </xf>
    <xf numFmtId="0" fontId="11" fillId="0" borderId="28" xfId="0" applyFont="1" applyBorder="1" applyAlignment="1">
      <alignment horizontal="center" vertical="center" wrapText="1"/>
    </xf>
    <xf numFmtId="0" fontId="0" fillId="0" borderId="4" xfId="0" applyFill="1" applyBorder="1" applyAlignment="1">
      <alignment horizontal="center" vertical="center"/>
    </xf>
    <xf numFmtId="2" fontId="0" fillId="0" borderId="4" xfId="0" applyNumberFormat="1" applyBorder="1" applyAlignment="1">
      <alignment horizontal="center" vertical="center"/>
    </xf>
    <xf numFmtId="0" fontId="0" fillId="11" borderId="4" xfId="0" applyFill="1" applyBorder="1" applyAlignment="1">
      <alignment horizontal="center" vertical="center"/>
    </xf>
    <xf numFmtId="0" fontId="0" fillId="12" borderId="4" xfId="0" applyFill="1" applyBorder="1" applyAlignment="1">
      <alignment horizontal="center" vertical="center"/>
    </xf>
    <xf numFmtId="2" fontId="0" fillId="11" borderId="4" xfId="0" applyNumberFormat="1" applyFill="1" applyBorder="1" applyAlignment="1">
      <alignment horizontal="center" vertical="center"/>
    </xf>
    <xf numFmtId="2" fontId="0" fillId="12" borderId="4" xfId="0" applyNumberFormat="1" applyFill="1" applyBorder="1" applyAlignment="1">
      <alignment horizontal="center" vertical="center"/>
    </xf>
  </cellXfs>
  <cellStyles count="1">
    <cellStyle name="Normal" xfId="0" builtinId="0"/>
  </cellStyles>
  <dxfs count="2">
    <dxf>
      <font>
        <color theme="0" tint="-0.499984740745262"/>
      </font>
    </dxf>
    <dxf>
      <font>
        <color theme="0" tint="-0.499984740745262"/>
      </font>
    </dxf>
  </dxfs>
  <tableStyles count="1" defaultTableStyle="TableStyleMedium2" defaultPivotStyle="PivotStyleLight16">
    <tableStyle name="Invisible" pivot="0" table="0" count="0" xr9:uid="{91F0DD88-7B46-48C6-872C-0DCF710415AB}"/>
  </tableStyles>
  <colors>
    <mruColors>
      <color rgb="FF4019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Timeline Project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'S-CurveTask'!$C$1</c:f>
              <c:strCache>
                <c:ptCount val="1"/>
                <c:pt idx="0">
                  <c:v>PLAN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'S-CurveTask'!$B$2:$B$33</c:f>
              <c:strCache>
                <c:ptCount val="32"/>
                <c:pt idx="0">
                  <c:v>Kick-Off Preparation</c:v>
                </c:pt>
                <c:pt idx="1">
                  <c:v>Kick-Off</c:v>
                </c:pt>
                <c:pt idx="2">
                  <c:v>Business Process</c:v>
                </c:pt>
                <c:pt idx="3">
                  <c:v>Constraint Assessment</c:v>
                </c:pt>
                <c:pt idx="4">
                  <c:v>Fitur ticketing management</c:v>
                </c:pt>
                <c:pt idx="5">
                  <c:v>Mendukung Implementasi Multi Tenancy</c:v>
                </c:pt>
                <c:pt idx="6">
                  <c:v>Master data tiket dapat disesuaikan dengan kebutuhan dari perusahaan. </c:v>
                </c:pt>
                <c:pt idx="7">
                  <c:v>Mendukung eskalasi tiket dari L1 (Agent) kepada layer-layer selanjutnya.</c:v>
                </c:pt>
                <c:pt idx="8">
                  <c:v>Menampilkan history atau log eskalasi pada setiap tiket.</c:v>
                </c:pt>
                <c:pt idx="9">
                  <c:v>Konfigurasi SLA yang berbeda untuk setiap jenis tiket serta tenant pengguna. </c:v>
                </c:pt>
                <c:pt idx="10">
                  <c:v>Fitur notifikasi email kepada agent terkait, apabila tiket sudah mendekati SLA.</c:v>
                </c:pt>
                <c:pt idx="11">
                  <c:v>Fitur notifikasi email kepada user (agent, L2, L3) apabila terdapat update status dari tiket.</c:v>
                </c:pt>
                <c:pt idx="12">
                  <c:v>Memiliki fitur customer management yang meliputi create, view, edit, search, dan listing customer yang ada. </c:v>
                </c:pt>
                <c:pt idx="13">
                  <c:v>Master data customer dapat disesuaikan dengan kebutuhan PERUSAHAAN</c:v>
                </c:pt>
                <c:pt idx="14">
                  <c:v>Implementasi multi tenancy pada customer secara generic</c:v>
                </c:pt>
                <c:pt idx="15">
                  <c:v>Hirarki organisasi pada user maupun customer untuk multi tenancy.</c:v>
                </c:pt>
                <c:pt idx="16">
                  <c:v>Menyediakan responsive web Customer Profile</c:v>
                </c:pt>
                <c:pt idx="17">
                  <c:v>Mendukung fitur customer satisfaction (CSAT)</c:v>
                </c:pt>
                <c:pt idx="18">
                  <c:v>Fitur master data tambahan, namun tidak terbatas seperti vendor dan kebutuhan lain dari PERUSAHAAN. </c:v>
                </c:pt>
                <c:pt idx="19">
                  <c:v>Customer journey integration</c:v>
                </c:pt>
                <c:pt idx="20">
                  <c:v>Administration Create Tenant Multitenant</c:v>
                </c:pt>
                <c:pt idx="21">
                  <c:v>Wallboard &amp; Reporting</c:v>
                </c:pt>
                <c:pt idx="22">
                  <c:v>Integration &amp; Instalation</c:v>
                </c:pt>
                <c:pt idx="23">
                  <c:v>Data &amp; Loging</c:v>
                </c:pt>
                <c:pt idx="24">
                  <c:v>Keamanan</c:v>
                </c:pt>
                <c:pt idx="25">
                  <c:v>Integrasi dengan Tokenization Services danTicketing System milik PERUSAHAAN</c:v>
                </c:pt>
                <c:pt idx="26">
                  <c:v>Design wallboard berdasarkan tenant</c:v>
                </c:pt>
                <c:pt idx="27">
                  <c:v>Report CMS existing dari infomedia</c:v>
                </c:pt>
                <c:pt idx="28">
                  <c:v>UAT</c:v>
                </c:pt>
                <c:pt idx="29">
                  <c:v>Bug Fixing</c:v>
                </c:pt>
                <c:pt idx="30">
                  <c:v>Update Dokumen UAT</c:v>
                </c:pt>
                <c:pt idx="31">
                  <c:v>BALP / BAST</c:v>
                </c:pt>
              </c:strCache>
            </c:strRef>
          </c:cat>
          <c:val>
            <c:numRef>
              <c:f>'S-CurveTask'!$C$2:$C$33</c:f>
              <c:numCache>
                <c:formatCode>d\-mmm\-yy</c:formatCode>
                <c:ptCount val="32"/>
                <c:pt idx="0">
                  <c:v>45644</c:v>
                </c:pt>
                <c:pt idx="1">
                  <c:v>45644</c:v>
                </c:pt>
                <c:pt idx="2">
                  <c:v>45644</c:v>
                </c:pt>
                <c:pt idx="3">
                  <c:v>45644</c:v>
                </c:pt>
                <c:pt idx="4">
                  <c:v>45651</c:v>
                </c:pt>
                <c:pt idx="5">
                  <c:v>45651</c:v>
                </c:pt>
                <c:pt idx="6">
                  <c:v>45652</c:v>
                </c:pt>
                <c:pt idx="7">
                  <c:v>45652</c:v>
                </c:pt>
                <c:pt idx="8">
                  <c:v>45653</c:v>
                </c:pt>
                <c:pt idx="9">
                  <c:v>45653</c:v>
                </c:pt>
                <c:pt idx="10">
                  <c:v>45654</c:v>
                </c:pt>
                <c:pt idx="11">
                  <c:v>45655</c:v>
                </c:pt>
                <c:pt idx="12">
                  <c:v>45656</c:v>
                </c:pt>
                <c:pt idx="13">
                  <c:v>45656</c:v>
                </c:pt>
                <c:pt idx="14">
                  <c:v>45660</c:v>
                </c:pt>
                <c:pt idx="15">
                  <c:v>45661</c:v>
                </c:pt>
                <c:pt idx="16">
                  <c:v>45662</c:v>
                </c:pt>
                <c:pt idx="17">
                  <c:v>45663</c:v>
                </c:pt>
                <c:pt idx="18">
                  <c:v>45664</c:v>
                </c:pt>
                <c:pt idx="19">
                  <c:v>45668</c:v>
                </c:pt>
                <c:pt idx="20">
                  <c:v>45669</c:v>
                </c:pt>
                <c:pt idx="21">
                  <c:v>45674</c:v>
                </c:pt>
                <c:pt idx="22">
                  <c:v>45675</c:v>
                </c:pt>
                <c:pt idx="23">
                  <c:v>45675</c:v>
                </c:pt>
                <c:pt idx="24">
                  <c:v>45675</c:v>
                </c:pt>
                <c:pt idx="25">
                  <c:v>45680</c:v>
                </c:pt>
                <c:pt idx="26">
                  <c:v>45681</c:v>
                </c:pt>
                <c:pt idx="27">
                  <c:v>45682</c:v>
                </c:pt>
                <c:pt idx="28">
                  <c:v>45683</c:v>
                </c:pt>
                <c:pt idx="29">
                  <c:v>45684</c:v>
                </c:pt>
                <c:pt idx="30">
                  <c:v>45685</c:v>
                </c:pt>
                <c:pt idx="31">
                  <c:v>45686</c:v>
                </c:pt>
              </c:numCache>
            </c:numRef>
          </c:val>
          <c:smooth val="0"/>
          <c:extLst>
            <c:ext xmlns:c16="http://schemas.microsoft.com/office/drawing/2014/chart" uri="{C3380CC4-5D6E-409C-BE32-E72D297353CC}">
              <c16:uniqueId val="{00000000-EFAB-48B7-894C-025754A2A93C}"/>
            </c:ext>
          </c:extLst>
        </c:ser>
        <c:ser>
          <c:idx val="1"/>
          <c:order val="1"/>
          <c:tx>
            <c:strRef>
              <c:f>'S-CurveTask'!$D$1</c:f>
              <c:strCache>
                <c:ptCount val="1"/>
                <c:pt idx="0">
                  <c:v>REALISASI</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'S-CurveTask'!$B$2:$B$33</c:f>
              <c:strCache>
                <c:ptCount val="32"/>
                <c:pt idx="0">
                  <c:v>Kick-Off Preparation</c:v>
                </c:pt>
                <c:pt idx="1">
                  <c:v>Kick-Off</c:v>
                </c:pt>
                <c:pt idx="2">
                  <c:v>Business Process</c:v>
                </c:pt>
                <c:pt idx="3">
                  <c:v>Constraint Assessment</c:v>
                </c:pt>
                <c:pt idx="4">
                  <c:v>Fitur ticketing management</c:v>
                </c:pt>
                <c:pt idx="5">
                  <c:v>Mendukung Implementasi Multi Tenancy</c:v>
                </c:pt>
                <c:pt idx="6">
                  <c:v>Master data tiket dapat disesuaikan dengan kebutuhan dari perusahaan. </c:v>
                </c:pt>
                <c:pt idx="7">
                  <c:v>Mendukung eskalasi tiket dari L1 (Agent) kepada layer-layer selanjutnya.</c:v>
                </c:pt>
                <c:pt idx="8">
                  <c:v>Menampilkan history atau log eskalasi pada setiap tiket.</c:v>
                </c:pt>
                <c:pt idx="9">
                  <c:v>Konfigurasi SLA yang berbeda untuk setiap jenis tiket serta tenant pengguna. </c:v>
                </c:pt>
                <c:pt idx="10">
                  <c:v>Fitur notifikasi email kepada agent terkait, apabila tiket sudah mendekati SLA.</c:v>
                </c:pt>
                <c:pt idx="11">
                  <c:v>Fitur notifikasi email kepada user (agent, L2, L3) apabila terdapat update status dari tiket.</c:v>
                </c:pt>
                <c:pt idx="12">
                  <c:v>Memiliki fitur customer management yang meliputi create, view, edit, search, dan listing customer yang ada. </c:v>
                </c:pt>
                <c:pt idx="13">
                  <c:v>Master data customer dapat disesuaikan dengan kebutuhan PERUSAHAAN</c:v>
                </c:pt>
                <c:pt idx="14">
                  <c:v>Implementasi multi tenancy pada customer secara generic</c:v>
                </c:pt>
                <c:pt idx="15">
                  <c:v>Hirarki organisasi pada user maupun customer untuk multi tenancy.</c:v>
                </c:pt>
                <c:pt idx="16">
                  <c:v>Menyediakan responsive web Customer Profile</c:v>
                </c:pt>
                <c:pt idx="17">
                  <c:v>Mendukung fitur customer satisfaction (CSAT)</c:v>
                </c:pt>
                <c:pt idx="18">
                  <c:v>Fitur master data tambahan, namun tidak terbatas seperti vendor dan kebutuhan lain dari PERUSAHAAN. </c:v>
                </c:pt>
                <c:pt idx="19">
                  <c:v>Customer journey integration</c:v>
                </c:pt>
                <c:pt idx="20">
                  <c:v>Administration Create Tenant Multitenant</c:v>
                </c:pt>
                <c:pt idx="21">
                  <c:v>Wallboard &amp; Reporting</c:v>
                </c:pt>
                <c:pt idx="22">
                  <c:v>Integration &amp; Instalation</c:v>
                </c:pt>
                <c:pt idx="23">
                  <c:v>Data &amp; Loging</c:v>
                </c:pt>
                <c:pt idx="24">
                  <c:v>Keamanan</c:v>
                </c:pt>
                <c:pt idx="25">
                  <c:v>Integrasi dengan Tokenization Services danTicketing System milik PERUSAHAAN</c:v>
                </c:pt>
                <c:pt idx="26">
                  <c:v>Design wallboard berdasarkan tenant</c:v>
                </c:pt>
                <c:pt idx="27">
                  <c:v>Report CMS existing dari infomedia</c:v>
                </c:pt>
                <c:pt idx="28">
                  <c:v>UAT</c:v>
                </c:pt>
                <c:pt idx="29">
                  <c:v>Bug Fixing</c:v>
                </c:pt>
                <c:pt idx="30">
                  <c:v>Update Dokumen UAT</c:v>
                </c:pt>
                <c:pt idx="31">
                  <c:v>BALP / BAST</c:v>
                </c:pt>
              </c:strCache>
            </c:strRef>
          </c:cat>
          <c:val>
            <c:numRef>
              <c:f>'S-CurveTask'!$D$2:$D$33</c:f>
              <c:numCache>
                <c:formatCode>d\-mmm\-yy</c:formatCode>
                <c:ptCount val="32"/>
                <c:pt idx="0">
                  <c:v>45644</c:v>
                </c:pt>
                <c:pt idx="1">
                  <c:v>45644</c:v>
                </c:pt>
                <c:pt idx="2">
                  <c:v>45644</c:v>
                </c:pt>
                <c:pt idx="3">
                  <c:v>45644</c:v>
                </c:pt>
                <c:pt idx="4">
                  <c:v>45649</c:v>
                </c:pt>
                <c:pt idx="5">
                  <c:v>45649</c:v>
                </c:pt>
                <c:pt idx="6">
                  <c:v>45649</c:v>
                </c:pt>
                <c:pt idx="7">
                  <c:v>45650</c:v>
                </c:pt>
                <c:pt idx="8">
                  <c:v>45652</c:v>
                </c:pt>
                <c:pt idx="9">
                  <c:v>45652</c:v>
                </c:pt>
                <c:pt idx="10">
                  <c:v>45654</c:v>
                </c:pt>
                <c:pt idx="11">
                  <c:v>45655</c:v>
                </c:pt>
                <c:pt idx="12">
                  <c:v>45655</c:v>
                </c:pt>
                <c:pt idx="13">
                  <c:v>45655</c:v>
                </c:pt>
              </c:numCache>
            </c:numRef>
          </c:val>
          <c:smooth val="0"/>
          <c:extLst>
            <c:ext xmlns:c16="http://schemas.microsoft.com/office/drawing/2014/chart" uri="{C3380CC4-5D6E-409C-BE32-E72D297353CC}">
              <c16:uniqueId val="{00000001-EFAB-48B7-894C-025754A2A93C}"/>
            </c:ext>
          </c:extLst>
        </c:ser>
        <c:dLbls>
          <c:showLegendKey val="0"/>
          <c:showVal val="0"/>
          <c:showCatName val="0"/>
          <c:showSerName val="0"/>
          <c:showPercent val="0"/>
          <c:showBubbleSize val="0"/>
        </c:dLbls>
        <c:marker val="1"/>
        <c:smooth val="0"/>
        <c:axId val="679187359"/>
        <c:axId val="679190239"/>
      </c:lineChart>
      <c:catAx>
        <c:axId val="679187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190239"/>
        <c:crosses val="autoZero"/>
        <c:auto val="1"/>
        <c:lblAlgn val="ctr"/>
        <c:lblOffset val="100"/>
        <c:noMultiLvlLbl val="0"/>
      </c:catAx>
      <c:valAx>
        <c:axId val="679190239"/>
        <c:scaling>
          <c:orientation val="minMax"/>
        </c:scaling>
        <c:delete val="0"/>
        <c:axPos val="l"/>
        <c:majorGridlines>
          <c:spPr>
            <a:ln w="9525" cap="flat" cmpd="sng" algn="ctr">
              <a:solidFill>
                <a:schemeClr val="tx1">
                  <a:lumMod val="15000"/>
                  <a:lumOff val="85000"/>
                </a:schemeClr>
              </a:solidFill>
              <a:round/>
            </a:ln>
            <a:effectLst/>
          </c:spPr>
        </c:majorGridlines>
        <c:numFmt formatCode="d\-mmm\-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187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74704</xdr:colOff>
      <xdr:row>0</xdr:row>
      <xdr:rowOff>186765</xdr:rowOff>
    </xdr:from>
    <xdr:to>
      <xdr:col>20</xdr:col>
      <xdr:colOff>438726</xdr:colOff>
      <xdr:row>32</xdr:row>
      <xdr:rowOff>115454</xdr:rowOff>
    </xdr:to>
    <xdr:graphicFrame macro="">
      <xdr:nvGraphicFramePr>
        <xdr:cNvPr id="2" name="Chart 1">
          <a:extLst>
            <a:ext uri="{FF2B5EF4-FFF2-40B4-BE49-F238E27FC236}">
              <a16:creationId xmlns:a16="http://schemas.microsoft.com/office/drawing/2014/main" id="{84B1D450-2A89-411E-80A8-0A8225ABA6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1819393</xdr:colOff>
      <xdr:row>0</xdr:row>
      <xdr:rowOff>25902</xdr:rowOff>
    </xdr:from>
    <xdr:to>
      <xdr:col>2</xdr:col>
      <xdr:colOff>10146477</xdr:colOff>
      <xdr:row>2</xdr:row>
      <xdr:rowOff>163201</xdr:rowOff>
    </xdr:to>
    <xdr:pic>
      <xdr:nvPicPr>
        <xdr:cNvPr id="2" name="Picture 1">
          <a:extLst>
            <a:ext uri="{FF2B5EF4-FFF2-40B4-BE49-F238E27FC236}">
              <a16:creationId xmlns:a16="http://schemas.microsoft.com/office/drawing/2014/main" id="{7E947162-5704-4F12-9050-766245D80859}"/>
            </a:ext>
          </a:extLst>
        </xdr:cNvPr>
        <xdr:cNvPicPr>
          <a:picLocks noChangeAspect="1"/>
        </xdr:cNvPicPr>
      </xdr:nvPicPr>
      <xdr:blipFill>
        <a:blip xmlns:r="http://schemas.openxmlformats.org/officeDocument/2006/relationships" r:embed="rId1"/>
        <a:stretch>
          <a:fillRect/>
        </a:stretch>
      </xdr:blipFill>
      <xdr:spPr>
        <a:xfrm>
          <a:off x="3027442" y="25902"/>
          <a:ext cx="8327084" cy="108503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172917</xdr:colOff>
      <xdr:row>3</xdr:row>
      <xdr:rowOff>19050</xdr:rowOff>
    </xdr:from>
    <xdr:to>
      <xdr:col>26</xdr:col>
      <xdr:colOff>36702</xdr:colOff>
      <xdr:row>14</xdr:row>
      <xdr:rowOff>95250</xdr:rowOff>
    </xdr:to>
    <xdr:pic>
      <xdr:nvPicPr>
        <xdr:cNvPr id="2" name="Picture 1">
          <a:extLst>
            <a:ext uri="{FF2B5EF4-FFF2-40B4-BE49-F238E27FC236}">
              <a16:creationId xmlns:a16="http://schemas.microsoft.com/office/drawing/2014/main" id="{2151C95C-0979-0712-D9A7-DA65CE4B0F3C}"/>
            </a:ext>
          </a:extLst>
        </xdr:cNvPr>
        <xdr:cNvPicPr>
          <a:picLocks noChangeAspect="1"/>
        </xdr:cNvPicPr>
      </xdr:nvPicPr>
      <xdr:blipFill>
        <a:blip xmlns:r="http://schemas.openxmlformats.org/officeDocument/2006/relationships" r:embed="rId1"/>
        <a:stretch>
          <a:fillRect/>
        </a:stretch>
      </xdr:blipFill>
      <xdr:spPr>
        <a:xfrm>
          <a:off x="782517" y="533400"/>
          <a:ext cx="15103785" cy="1962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0C804-2C6B-4AE3-8916-3B75C998E536}">
  <sheetPr codeName="Sheet1"/>
  <dimension ref="A2:E39"/>
  <sheetViews>
    <sheetView showGridLines="0" zoomScale="115" zoomScaleNormal="115" workbookViewId="0">
      <selection activeCell="F25" sqref="F25"/>
    </sheetView>
  </sheetViews>
  <sheetFormatPr defaultRowHeight="13.15" x14ac:dyDescent="0.4"/>
  <cols>
    <col min="1" max="1" width="3.5703125" style="1" customWidth="1"/>
    <col min="2" max="2" width="63.140625" style="1" bestFit="1" customWidth="1"/>
    <col min="3" max="3" width="11.5703125" style="2" customWidth="1"/>
    <col min="4" max="4" width="11.5703125" style="1" customWidth="1"/>
    <col min="5" max="5" width="8.42578125" bestFit="1" customWidth="1"/>
    <col min="6" max="6" width="15.42578125" customWidth="1"/>
    <col min="7" max="7" width="0.85546875" customWidth="1"/>
    <col min="8" max="8" width="15.42578125" customWidth="1"/>
  </cols>
  <sheetData>
    <row r="2" spans="1:5" x14ac:dyDescent="0.4">
      <c r="B2" s="51" t="s">
        <v>46</v>
      </c>
      <c r="C2" s="51"/>
      <c r="D2" s="51"/>
      <c r="E2" s="13"/>
    </row>
    <row r="3" spans="1:5" ht="2.25" customHeight="1" x14ac:dyDescent="0.4">
      <c r="B3" s="51"/>
      <c r="C3" s="51"/>
      <c r="D3" s="51"/>
      <c r="E3" s="13"/>
    </row>
    <row r="4" spans="1:5" x14ac:dyDescent="0.4">
      <c r="B4" s="51"/>
      <c r="C4" s="51"/>
      <c r="D4" s="51"/>
    </row>
    <row r="5" spans="1:5" ht="2.25" customHeight="1" x14ac:dyDescent="0.4">
      <c r="B5" s="14"/>
      <c r="C5" s="15"/>
      <c r="D5" s="10"/>
    </row>
    <row r="6" spans="1:5" x14ac:dyDescent="0.4">
      <c r="A6" s="2"/>
      <c r="B6" s="3" t="s">
        <v>0</v>
      </c>
      <c r="C6" s="3" t="s">
        <v>7</v>
      </c>
      <c r="D6" s="7" t="s">
        <v>1</v>
      </c>
    </row>
    <row r="7" spans="1:5" ht="2.25" customHeight="1" x14ac:dyDescent="0.4">
      <c r="B7" s="6"/>
      <c r="C7" s="5"/>
      <c r="D7" s="4"/>
    </row>
    <row r="8" spans="1:5" x14ac:dyDescent="0.4">
      <c r="B8" s="9" t="s">
        <v>2</v>
      </c>
      <c r="C8" s="17">
        <v>0.02</v>
      </c>
      <c r="D8" s="17">
        <f>SUMPRODUCT(C9:C9,D9:D9)</f>
        <v>0.02</v>
      </c>
    </row>
    <row r="9" spans="1:5" x14ac:dyDescent="0.4">
      <c r="B9" s="8" t="s">
        <v>3</v>
      </c>
      <c r="C9" s="20">
        <v>0.02</v>
      </c>
      <c r="D9" s="16">
        <v>1</v>
      </c>
    </row>
    <row r="10" spans="1:5" ht="2.25" customHeight="1" x14ac:dyDescent="0.4">
      <c r="B10" s="6"/>
      <c r="C10" s="16"/>
      <c r="D10" s="16"/>
    </row>
    <row r="11" spans="1:5" x14ac:dyDescent="0.4">
      <c r="B11" s="9" t="s">
        <v>10</v>
      </c>
      <c r="C11" s="17">
        <v>0.06</v>
      </c>
      <c r="D11" s="17">
        <f>SUMPRODUCT(C12:C14,D12:D14)</f>
        <v>3.7999999999999999E-2</v>
      </c>
    </row>
    <row r="12" spans="1:5" x14ac:dyDescent="0.4">
      <c r="B12" s="6" t="s">
        <v>13</v>
      </c>
      <c r="C12" s="20">
        <v>0.02</v>
      </c>
      <c r="D12" s="16">
        <v>0.7</v>
      </c>
    </row>
    <row r="13" spans="1:5" x14ac:dyDescent="0.4">
      <c r="B13" s="6" t="s">
        <v>11</v>
      </c>
      <c r="C13" s="20">
        <v>0.02</v>
      </c>
      <c r="D13" s="16">
        <v>0.6</v>
      </c>
    </row>
    <row r="14" spans="1:5" x14ac:dyDescent="0.4">
      <c r="B14" s="6" t="s">
        <v>12</v>
      </c>
      <c r="C14" s="20">
        <v>0.02</v>
      </c>
      <c r="D14" s="16">
        <v>0.6</v>
      </c>
    </row>
    <row r="15" spans="1:5" ht="2.25" customHeight="1" x14ac:dyDescent="0.4">
      <c r="B15" s="6"/>
      <c r="C15" s="16"/>
      <c r="D15" s="16"/>
    </row>
    <row r="16" spans="1:5" x14ac:dyDescent="0.4">
      <c r="B16" s="9" t="s">
        <v>14</v>
      </c>
      <c r="C16" s="17">
        <f>SUM(C17:C22)</f>
        <v>0.45000000000000007</v>
      </c>
      <c r="D16" s="17">
        <f>SUMPRODUCT(D17:D22,C17:C22)</f>
        <v>0.29399999999999998</v>
      </c>
    </row>
    <row r="17" spans="2:4" x14ac:dyDescent="0.4">
      <c r="B17" s="6" t="s">
        <v>8</v>
      </c>
      <c r="C17" s="20">
        <v>7.0000000000000007E-2</v>
      </c>
      <c r="D17" s="16">
        <v>0.6</v>
      </c>
    </row>
    <row r="18" spans="2:4" x14ac:dyDescent="0.4">
      <c r="B18" s="6" t="s">
        <v>44</v>
      </c>
      <c r="C18" s="20">
        <v>0.08</v>
      </c>
      <c r="D18" s="16">
        <v>1</v>
      </c>
    </row>
    <row r="19" spans="2:4" x14ac:dyDescent="0.4">
      <c r="B19" s="6" t="s">
        <v>45</v>
      </c>
      <c r="C19" s="20">
        <v>0.08</v>
      </c>
      <c r="D19" s="16">
        <v>1</v>
      </c>
    </row>
    <row r="20" spans="2:4" x14ac:dyDescent="0.4">
      <c r="B20" s="6" t="s">
        <v>24</v>
      </c>
      <c r="C20" s="20">
        <v>0.08</v>
      </c>
      <c r="D20" s="16">
        <v>0.1</v>
      </c>
    </row>
    <row r="21" spans="2:4" x14ac:dyDescent="0.4">
      <c r="B21" s="6" t="s">
        <v>16</v>
      </c>
      <c r="C21" s="20">
        <v>7.0000000000000007E-2</v>
      </c>
      <c r="D21" s="16">
        <v>0.6</v>
      </c>
    </row>
    <row r="22" spans="2:4" ht="9" customHeight="1" x14ac:dyDescent="0.4">
      <c r="B22" s="22" t="s">
        <v>23</v>
      </c>
      <c r="C22" s="20">
        <v>7.0000000000000007E-2</v>
      </c>
      <c r="D22" s="16">
        <v>0.6</v>
      </c>
    </row>
    <row r="23" spans="2:4" ht="0.95" customHeight="1" x14ac:dyDescent="0.4">
      <c r="B23" s="6"/>
      <c r="C23" s="16"/>
      <c r="D23" s="16"/>
    </row>
    <row r="24" spans="2:4" x14ac:dyDescent="0.4">
      <c r="B24" s="9" t="s">
        <v>17</v>
      </c>
      <c r="C24" s="17">
        <f>SUM(C25:C31)</f>
        <v>0.38</v>
      </c>
      <c r="D24" s="17">
        <f>SUMPRODUCT(D25:D31,C25:C31)</f>
        <v>0.22800000000000001</v>
      </c>
    </row>
    <row r="25" spans="2:4" x14ac:dyDescent="0.4">
      <c r="B25" s="6" t="s">
        <v>25</v>
      </c>
      <c r="C25" s="20">
        <v>0.04</v>
      </c>
      <c r="D25" s="16">
        <v>0.6</v>
      </c>
    </row>
    <row r="26" spans="2:4" x14ac:dyDescent="0.4">
      <c r="B26" s="6" t="s">
        <v>26</v>
      </c>
      <c r="C26" s="20">
        <v>0.05</v>
      </c>
      <c r="D26" s="16">
        <v>0.6</v>
      </c>
    </row>
    <row r="27" spans="2:4" x14ac:dyDescent="0.4">
      <c r="B27" s="6" t="s">
        <v>27</v>
      </c>
      <c r="C27" s="20">
        <v>0.04</v>
      </c>
      <c r="D27" s="16">
        <v>0.6</v>
      </c>
    </row>
    <row r="28" spans="2:4" x14ac:dyDescent="0.4">
      <c r="B28" s="6" t="s">
        <v>28</v>
      </c>
      <c r="C28" s="20">
        <v>0.05</v>
      </c>
      <c r="D28" s="16">
        <v>0.6</v>
      </c>
    </row>
    <row r="29" spans="2:4" x14ac:dyDescent="0.4">
      <c r="B29" s="6" t="s">
        <v>29</v>
      </c>
      <c r="C29" s="20">
        <v>0.05</v>
      </c>
      <c r="D29" s="16">
        <v>0.6</v>
      </c>
    </row>
    <row r="30" spans="2:4" x14ac:dyDescent="0.4">
      <c r="B30" s="6" t="s">
        <v>30</v>
      </c>
      <c r="C30" s="20">
        <v>0.05</v>
      </c>
      <c r="D30" s="16">
        <v>0.6</v>
      </c>
    </row>
    <row r="31" spans="2:4" x14ac:dyDescent="0.4">
      <c r="B31" s="6" t="s">
        <v>9</v>
      </c>
      <c r="C31" s="20">
        <v>0.1</v>
      </c>
      <c r="D31" s="16">
        <v>0.6</v>
      </c>
    </row>
    <row r="32" spans="2:4" ht="2.25" customHeight="1" x14ac:dyDescent="0.4">
      <c r="B32" s="6"/>
      <c r="C32" s="5"/>
      <c r="D32" s="16"/>
    </row>
    <row r="33" spans="1:4" s="12" customFormat="1" ht="11.65" x14ac:dyDescent="0.35">
      <c r="A33" s="11"/>
      <c r="B33" s="52" t="s">
        <v>4</v>
      </c>
      <c r="C33" s="52"/>
      <c r="D33" s="18">
        <f>D24+D16+D11+D8</f>
        <v>0.58000000000000007</v>
      </c>
    </row>
    <row r="34" spans="1:4" x14ac:dyDescent="0.4">
      <c r="B34" s="50" t="s">
        <v>5</v>
      </c>
      <c r="C34" s="50"/>
      <c r="D34" s="19">
        <v>1</v>
      </c>
    </row>
    <row r="35" spans="1:4" x14ac:dyDescent="0.4">
      <c r="B35" s="50" t="s">
        <v>6</v>
      </c>
      <c r="C35" s="50"/>
      <c r="D35" s="18">
        <f>D33-D34</f>
        <v>-0.41999999999999993</v>
      </c>
    </row>
    <row r="37" spans="1:4" s="6" customFormat="1" ht="11.65" x14ac:dyDescent="0.4"/>
    <row r="38" spans="1:4" s="6" customFormat="1" ht="11.65" x14ac:dyDescent="0.4"/>
    <row r="39" spans="1:4" s="6" customFormat="1" ht="11.65" x14ac:dyDescent="0.4"/>
  </sheetData>
  <mergeCells count="4">
    <mergeCell ref="B35:C35"/>
    <mergeCell ref="B2:D4"/>
    <mergeCell ref="B33:C33"/>
    <mergeCell ref="B34:C34"/>
  </mergeCells>
  <pageMargins left="0.7" right="0.7" top="0.75" bottom="0.75" header="0.3" footer="0.3"/>
  <ignoredErrors>
    <ignoredError sqref="D8 D15 D10:D11"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1B084-4F5E-4CE7-8CE2-D0A3474D2DE9}">
  <sheetPr codeName="Sheet2"/>
  <dimension ref="B1:E33"/>
  <sheetViews>
    <sheetView showGridLines="0" zoomScaleNormal="100" workbookViewId="0">
      <selection activeCell="C2" sqref="C2"/>
    </sheetView>
  </sheetViews>
  <sheetFormatPr defaultRowHeight="13.15" x14ac:dyDescent="0.4"/>
  <cols>
    <col min="1" max="1" width="3.140625" customWidth="1"/>
    <col min="2" max="2" width="73.85546875" style="12" bestFit="1" customWidth="1"/>
    <col min="3" max="3" width="13.140625" customWidth="1"/>
    <col min="4" max="4" width="13" customWidth="1"/>
    <col min="5" max="5" width="0.85546875" customWidth="1"/>
  </cols>
  <sheetData>
    <row r="1" spans="2:5" ht="20.100000000000001" customHeight="1" x14ac:dyDescent="0.4">
      <c r="B1" s="21" t="s">
        <v>0</v>
      </c>
      <c r="C1" s="21" t="s">
        <v>21</v>
      </c>
      <c r="D1" s="21" t="s">
        <v>22</v>
      </c>
      <c r="E1" s="23"/>
    </row>
    <row r="2" spans="2:5" x14ac:dyDescent="0.4">
      <c r="B2" s="27" t="s">
        <v>15</v>
      </c>
      <c r="C2" s="25">
        <v>45644</v>
      </c>
      <c r="D2" s="25">
        <v>45644</v>
      </c>
    </row>
    <row r="3" spans="2:5" x14ac:dyDescent="0.4">
      <c r="B3" s="27" t="s">
        <v>3</v>
      </c>
      <c r="C3" s="25">
        <v>45644</v>
      </c>
      <c r="D3" s="25">
        <v>45644</v>
      </c>
    </row>
    <row r="4" spans="2:5" x14ac:dyDescent="0.4">
      <c r="B4" s="27" t="s">
        <v>18</v>
      </c>
      <c r="C4" s="25">
        <v>45644</v>
      </c>
      <c r="D4" s="25">
        <v>45644</v>
      </c>
    </row>
    <row r="5" spans="2:5" x14ac:dyDescent="0.4">
      <c r="B5" s="28" t="s">
        <v>19</v>
      </c>
      <c r="C5" s="25">
        <v>45644</v>
      </c>
      <c r="D5" s="25">
        <v>45644</v>
      </c>
    </row>
    <row r="6" spans="2:5" x14ac:dyDescent="0.4">
      <c r="B6" s="28" t="s">
        <v>267</v>
      </c>
      <c r="C6" s="25">
        <v>45651</v>
      </c>
      <c r="D6" s="25">
        <v>45649</v>
      </c>
    </row>
    <row r="7" spans="2:5" x14ac:dyDescent="0.4">
      <c r="B7" s="28" t="s">
        <v>268</v>
      </c>
      <c r="C7" s="25">
        <v>45651</v>
      </c>
      <c r="D7" s="25">
        <v>45649</v>
      </c>
    </row>
    <row r="8" spans="2:5" x14ac:dyDescent="0.4">
      <c r="B8" s="28" t="s">
        <v>269</v>
      </c>
      <c r="C8" s="25">
        <v>45652</v>
      </c>
      <c r="D8" s="25">
        <v>45649</v>
      </c>
    </row>
    <row r="9" spans="2:5" x14ac:dyDescent="0.4">
      <c r="B9" s="28" t="s">
        <v>270</v>
      </c>
      <c r="C9" s="25">
        <v>45652</v>
      </c>
      <c r="D9" s="25">
        <v>45650</v>
      </c>
    </row>
    <row r="10" spans="2:5" x14ac:dyDescent="0.4">
      <c r="B10" s="28" t="s">
        <v>272</v>
      </c>
      <c r="C10" s="25">
        <v>45653</v>
      </c>
      <c r="D10" s="25">
        <v>45652</v>
      </c>
    </row>
    <row r="11" spans="2:5" x14ac:dyDescent="0.4">
      <c r="B11" s="28" t="s">
        <v>271</v>
      </c>
      <c r="C11" s="26">
        <v>45653</v>
      </c>
      <c r="D11" s="25">
        <v>45652</v>
      </c>
    </row>
    <row r="12" spans="2:5" x14ac:dyDescent="0.4">
      <c r="B12" s="27" t="s">
        <v>273</v>
      </c>
      <c r="C12" s="26">
        <v>45654</v>
      </c>
      <c r="D12" s="26">
        <v>45654</v>
      </c>
    </row>
    <row r="13" spans="2:5" x14ac:dyDescent="0.4">
      <c r="B13" s="28" t="s">
        <v>274</v>
      </c>
      <c r="C13" s="26">
        <v>45655</v>
      </c>
      <c r="D13" s="26">
        <v>45655</v>
      </c>
    </row>
    <row r="14" spans="2:5" ht="23.25" x14ac:dyDescent="0.4">
      <c r="B14" s="28" t="s">
        <v>275</v>
      </c>
      <c r="C14" s="26">
        <v>45656</v>
      </c>
      <c r="D14" s="26">
        <v>45655</v>
      </c>
    </row>
    <row r="15" spans="2:5" x14ac:dyDescent="0.4">
      <c r="B15" s="28" t="s">
        <v>103</v>
      </c>
      <c r="C15" s="26">
        <v>45656</v>
      </c>
      <c r="D15" s="26">
        <v>45655</v>
      </c>
    </row>
    <row r="16" spans="2:5" x14ac:dyDescent="0.4">
      <c r="B16" s="28" t="s">
        <v>281</v>
      </c>
      <c r="C16" s="25">
        <v>45660</v>
      </c>
      <c r="D16" s="25"/>
    </row>
    <row r="17" spans="2:4" x14ac:dyDescent="0.4">
      <c r="B17" s="27" t="s">
        <v>282</v>
      </c>
      <c r="C17" s="25">
        <v>45661</v>
      </c>
      <c r="D17" s="25"/>
    </row>
    <row r="18" spans="2:4" x14ac:dyDescent="0.4">
      <c r="B18" s="27" t="s">
        <v>276</v>
      </c>
      <c r="C18" s="25">
        <v>45662</v>
      </c>
      <c r="D18" s="25"/>
    </row>
    <row r="19" spans="2:4" x14ac:dyDescent="0.4">
      <c r="B19" s="27" t="s">
        <v>277</v>
      </c>
      <c r="C19" s="25">
        <v>45663</v>
      </c>
      <c r="D19" s="25"/>
    </row>
    <row r="20" spans="2:4" ht="23.25" x14ac:dyDescent="0.4">
      <c r="B20" s="27" t="s">
        <v>283</v>
      </c>
      <c r="C20" s="25">
        <v>45664</v>
      </c>
      <c r="D20" s="25"/>
    </row>
    <row r="21" spans="2:4" x14ac:dyDescent="0.4">
      <c r="B21" s="27" t="s">
        <v>149</v>
      </c>
      <c r="C21" s="25">
        <v>45668</v>
      </c>
      <c r="D21" s="25"/>
    </row>
    <row r="22" spans="2:4" x14ac:dyDescent="0.4">
      <c r="B22" s="27" t="s">
        <v>279</v>
      </c>
      <c r="C22" s="25">
        <v>45669</v>
      </c>
      <c r="D22" s="25"/>
    </row>
    <row r="23" spans="2:4" x14ac:dyDescent="0.4">
      <c r="B23" s="27" t="s">
        <v>278</v>
      </c>
      <c r="C23" s="25">
        <v>45674</v>
      </c>
      <c r="D23" s="25"/>
    </row>
    <row r="24" spans="2:4" x14ac:dyDescent="0.4">
      <c r="B24" s="27" t="s">
        <v>187</v>
      </c>
      <c r="C24" s="25">
        <v>45675</v>
      </c>
      <c r="D24" s="25"/>
    </row>
    <row r="25" spans="2:4" x14ac:dyDescent="0.4">
      <c r="B25" s="27" t="s">
        <v>214</v>
      </c>
      <c r="C25" s="25">
        <v>45675</v>
      </c>
      <c r="D25" s="25"/>
    </row>
    <row r="26" spans="2:4" x14ac:dyDescent="0.4">
      <c r="B26" s="27" t="s">
        <v>227</v>
      </c>
      <c r="C26" s="25">
        <v>45675</v>
      </c>
      <c r="D26" s="25"/>
    </row>
    <row r="27" spans="2:4" x14ac:dyDescent="0.4">
      <c r="B27" s="27" t="s">
        <v>41</v>
      </c>
      <c r="C27" s="25">
        <v>45680</v>
      </c>
      <c r="D27" s="25"/>
    </row>
    <row r="28" spans="2:4" x14ac:dyDescent="0.4">
      <c r="B28" s="24" t="s">
        <v>42</v>
      </c>
      <c r="C28" s="25">
        <v>45681</v>
      </c>
      <c r="D28" s="25"/>
    </row>
    <row r="29" spans="2:4" x14ac:dyDescent="0.4">
      <c r="B29" s="24" t="s">
        <v>43</v>
      </c>
      <c r="C29" s="25">
        <v>45682</v>
      </c>
      <c r="D29" s="25"/>
    </row>
    <row r="30" spans="2:4" x14ac:dyDescent="0.4">
      <c r="B30" s="27" t="s">
        <v>280</v>
      </c>
      <c r="C30" s="25">
        <v>45683</v>
      </c>
      <c r="D30" s="25"/>
    </row>
    <row r="31" spans="2:4" x14ac:dyDescent="0.4">
      <c r="B31" s="27" t="s">
        <v>16</v>
      </c>
      <c r="C31" s="25">
        <v>45684</v>
      </c>
      <c r="D31" s="25"/>
    </row>
    <row r="32" spans="2:4" x14ac:dyDescent="0.4">
      <c r="B32" s="27" t="s">
        <v>23</v>
      </c>
      <c r="C32" s="25">
        <v>45685</v>
      </c>
      <c r="D32" s="25"/>
    </row>
    <row r="33" spans="2:4" x14ac:dyDescent="0.4">
      <c r="B33" s="27" t="s">
        <v>20</v>
      </c>
      <c r="C33" s="25">
        <v>45686</v>
      </c>
      <c r="D33" s="25"/>
    </row>
  </sheetData>
  <conditionalFormatting sqref="C2:D15">
    <cfRule type="expression" dxfId="1" priority="1">
      <formula>_xlfn.ISFORMULA(task_start)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028B0-87CD-479B-A43E-61D92140C97A}">
  <sheetPr codeName="Sheet3"/>
  <dimension ref="A1:F218"/>
  <sheetViews>
    <sheetView topLeftCell="A197" zoomScale="82" zoomScaleNormal="82" workbookViewId="0">
      <selection activeCell="C215" sqref="C215"/>
    </sheetView>
  </sheetViews>
  <sheetFormatPr defaultRowHeight="13.15" x14ac:dyDescent="0.4"/>
  <cols>
    <col min="3" max="3" width="152.42578125" customWidth="1"/>
    <col min="4" max="4" width="24.140625" customWidth="1"/>
    <col min="5" max="5" width="23.85546875" customWidth="1"/>
    <col min="6" max="6" width="28.140625" customWidth="1"/>
  </cols>
  <sheetData>
    <row r="1" spans="1:6" ht="21" thickBot="1" x14ac:dyDescent="0.65">
      <c r="A1" s="90" t="s">
        <v>49</v>
      </c>
      <c r="B1" s="91"/>
      <c r="C1" s="92"/>
      <c r="D1" s="29"/>
      <c r="E1" s="29"/>
      <c r="F1" s="30" t="s">
        <v>50</v>
      </c>
    </row>
    <row r="2" spans="1:6" ht="14.25" thickBot="1" x14ac:dyDescent="0.45">
      <c r="A2" s="93" t="s">
        <v>51</v>
      </c>
      <c r="B2" s="95" t="s">
        <v>52</v>
      </c>
      <c r="C2" s="96"/>
      <c r="D2" s="93" t="s">
        <v>53</v>
      </c>
      <c r="E2" s="97" t="s">
        <v>54</v>
      </c>
      <c r="F2" s="82" t="s">
        <v>55</v>
      </c>
    </row>
    <row r="3" spans="1:6" ht="14.25" thickBot="1" x14ac:dyDescent="0.45">
      <c r="A3" s="94"/>
      <c r="B3" s="95" t="s">
        <v>56</v>
      </c>
      <c r="C3" s="96"/>
      <c r="D3" s="94"/>
      <c r="E3" s="98"/>
      <c r="F3" s="99"/>
    </row>
    <row r="4" spans="1:6" ht="14.65" thickBot="1" x14ac:dyDescent="0.45">
      <c r="A4" s="69" t="s">
        <v>57</v>
      </c>
      <c r="B4" s="70"/>
      <c r="C4" s="71"/>
      <c r="D4" s="31">
        <v>93</v>
      </c>
      <c r="E4" s="49">
        <v>100</v>
      </c>
      <c r="F4" s="83"/>
    </row>
    <row r="5" spans="1:6" ht="14.65" thickBot="1" x14ac:dyDescent="0.5">
      <c r="A5" s="58">
        <v>1</v>
      </c>
      <c r="B5" s="61" t="s">
        <v>47</v>
      </c>
      <c r="C5" s="62"/>
      <c r="D5" s="53">
        <v>15</v>
      </c>
      <c r="E5" s="53">
        <v>15</v>
      </c>
      <c r="F5" s="56"/>
    </row>
    <row r="6" spans="1:6" ht="14.65" thickBot="1" x14ac:dyDescent="0.5">
      <c r="A6" s="59"/>
      <c r="B6" s="32" t="s">
        <v>58</v>
      </c>
      <c r="C6" s="33" t="s">
        <v>31</v>
      </c>
      <c r="D6" s="54"/>
      <c r="E6" s="54"/>
      <c r="F6" s="63"/>
    </row>
    <row r="7" spans="1:6" ht="14.65" thickBot="1" x14ac:dyDescent="0.5">
      <c r="A7" s="59"/>
      <c r="B7" s="32" t="s">
        <v>59</v>
      </c>
      <c r="C7" s="33" t="s">
        <v>32</v>
      </c>
      <c r="D7" s="54"/>
      <c r="E7" s="54"/>
      <c r="F7" s="63"/>
    </row>
    <row r="8" spans="1:6" ht="14.65" thickBot="1" x14ac:dyDescent="0.5">
      <c r="A8" s="59"/>
      <c r="B8" s="32" t="s">
        <v>60</v>
      </c>
      <c r="C8" s="33" t="s">
        <v>33</v>
      </c>
      <c r="D8" s="54"/>
      <c r="E8" s="54"/>
      <c r="F8" s="63"/>
    </row>
    <row r="9" spans="1:6" ht="14.65" thickBot="1" x14ac:dyDescent="0.5">
      <c r="A9" s="60"/>
      <c r="B9" s="32" t="s">
        <v>61</v>
      </c>
      <c r="C9" s="33" t="s">
        <v>34</v>
      </c>
      <c r="D9" s="55"/>
      <c r="E9" s="55"/>
      <c r="F9" s="57"/>
    </row>
    <row r="10" spans="1:6" ht="49.5" customHeight="1" thickBot="1" x14ac:dyDescent="0.5">
      <c r="A10" s="58">
        <v>2</v>
      </c>
      <c r="B10" s="61" t="s">
        <v>62</v>
      </c>
      <c r="C10" s="62"/>
      <c r="D10" s="53">
        <v>15</v>
      </c>
      <c r="E10" s="53">
        <v>15</v>
      </c>
      <c r="F10" s="56"/>
    </row>
    <row r="11" spans="1:6" ht="14.65" thickBot="1" x14ac:dyDescent="0.5">
      <c r="A11" s="59"/>
      <c r="B11" s="34" t="s">
        <v>63</v>
      </c>
      <c r="C11" s="33" t="s">
        <v>35</v>
      </c>
      <c r="D11" s="54"/>
      <c r="E11" s="54"/>
      <c r="F11" s="63"/>
    </row>
    <row r="12" spans="1:6" ht="14.65" thickBot="1" x14ac:dyDescent="0.5">
      <c r="A12" s="59"/>
      <c r="B12" s="34" t="s">
        <v>64</v>
      </c>
      <c r="C12" s="33" t="s">
        <v>36</v>
      </c>
      <c r="D12" s="54"/>
      <c r="E12" s="54"/>
      <c r="F12" s="63"/>
    </row>
    <row r="13" spans="1:6" ht="14.65" thickBot="1" x14ac:dyDescent="0.5">
      <c r="A13" s="59"/>
      <c r="B13" s="34" t="s">
        <v>65</v>
      </c>
      <c r="C13" s="33" t="s">
        <v>66</v>
      </c>
      <c r="D13" s="54"/>
      <c r="E13" s="54"/>
      <c r="F13" s="63"/>
    </row>
    <row r="14" spans="1:6" ht="14.65" thickBot="1" x14ac:dyDescent="0.5">
      <c r="A14" s="59"/>
      <c r="B14" s="34" t="s">
        <v>67</v>
      </c>
      <c r="C14" s="33" t="s">
        <v>68</v>
      </c>
      <c r="D14" s="54"/>
      <c r="E14" s="54"/>
      <c r="F14" s="63"/>
    </row>
    <row r="15" spans="1:6" ht="14.65" thickBot="1" x14ac:dyDescent="0.5">
      <c r="A15" s="59"/>
      <c r="B15" s="34" t="s">
        <v>69</v>
      </c>
      <c r="C15" s="33" t="s">
        <v>37</v>
      </c>
      <c r="D15" s="54"/>
      <c r="E15" s="54"/>
      <c r="F15" s="63"/>
    </row>
    <row r="16" spans="1:6" ht="14.65" thickBot="1" x14ac:dyDescent="0.5">
      <c r="A16" s="59"/>
      <c r="B16" s="34" t="s">
        <v>70</v>
      </c>
      <c r="C16" s="33" t="s">
        <v>38</v>
      </c>
      <c r="D16" s="54"/>
      <c r="E16" s="54"/>
      <c r="F16" s="63"/>
    </row>
    <row r="17" spans="1:6" ht="28.9" thickBot="1" x14ac:dyDescent="0.5">
      <c r="A17" s="60"/>
      <c r="B17" s="34" t="s">
        <v>71</v>
      </c>
      <c r="C17" s="35" t="s">
        <v>48</v>
      </c>
      <c r="D17" s="55"/>
      <c r="E17" s="55"/>
      <c r="F17" s="57"/>
    </row>
    <row r="18" spans="1:6" ht="14.65" thickBot="1" x14ac:dyDescent="0.5">
      <c r="A18" s="58">
        <v>3</v>
      </c>
      <c r="B18" s="61" t="s">
        <v>72</v>
      </c>
      <c r="C18" s="62"/>
      <c r="D18" s="53">
        <v>9</v>
      </c>
      <c r="E18" s="53">
        <v>15</v>
      </c>
      <c r="F18" s="56"/>
    </row>
    <row r="19" spans="1:6" ht="14.65" thickBot="1" x14ac:dyDescent="0.5">
      <c r="A19" s="60"/>
      <c r="B19" s="32" t="s">
        <v>73</v>
      </c>
      <c r="C19" s="33" t="s">
        <v>35</v>
      </c>
      <c r="D19" s="55"/>
      <c r="E19" s="55"/>
      <c r="F19" s="57"/>
    </row>
    <row r="20" spans="1:6" ht="14.65" thickBot="1" x14ac:dyDescent="0.5">
      <c r="A20" s="58">
        <v>4</v>
      </c>
      <c r="B20" s="61" t="s">
        <v>74</v>
      </c>
      <c r="C20" s="62"/>
      <c r="D20" s="53">
        <v>15</v>
      </c>
      <c r="E20" s="53">
        <v>15</v>
      </c>
      <c r="F20" s="56"/>
    </row>
    <row r="21" spans="1:6" ht="14.65" thickBot="1" x14ac:dyDescent="0.5">
      <c r="A21" s="59"/>
      <c r="B21" s="32" t="s">
        <v>75</v>
      </c>
      <c r="C21" s="33" t="s">
        <v>35</v>
      </c>
      <c r="D21" s="54"/>
      <c r="E21" s="54"/>
      <c r="F21" s="63"/>
    </row>
    <row r="22" spans="1:6" ht="14.65" thickBot="1" x14ac:dyDescent="0.5">
      <c r="A22" s="59"/>
      <c r="B22" s="32" t="s">
        <v>76</v>
      </c>
      <c r="C22" s="33" t="s">
        <v>36</v>
      </c>
      <c r="D22" s="54"/>
      <c r="E22" s="54"/>
      <c r="F22" s="63"/>
    </row>
    <row r="23" spans="1:6" ht="14.65" thickBot="1" x14ac:dyDescent="0.5">
      <c r="A23" s="59"/>
      <c r="B23" s="32" t="s">
        <v>77</v>
      </c>
      <c r="C23" s="33" t="s">
        <v>66</v>
      </c>
      <c r="D23" s="54"/>
      <c r="E23" s="54"/>
      <c r="F23" s="63"/>
    </row>
    <row r="24" spans="1:6" ht="14.65" thickBot="1" x14ac:dyDescent="0.5">
      <c r="A24" s="59"/>
      <c r="B24" s="32" t="s">
        <v>78</v>
      </c>
      <c r="C24" s="33" t="s">
        <v>68</v>
      </c>
      <c r="D24" s="54"/>
      <c r="E24" s="54"/>
      <c r="F24" s="63"/>
    </row>
    <row r="25" spans="1:6" ht="14.65" thickBot="1" x14ac:dyDescent="0.5">
      <c r="A25" s="59"/>
      <c r="B25" s="32" t="s">
        <v>79</v>
      </c>
      <c r="C25" s="33" t="s">
        <v>37</v>
      </c>
      <c r="D25" s="54"/>
      <c r="E25" s="54"/>
      <c r="F25" s="63"/>
    </row>
    <row r="26" spans="1:6" ht="14.65" thickBot="1" x14ac:dyDescent="0.5">
      <c r="A26" s="60"/>
      <c r="B26" s="32" t="s">
        <v>80</v>
      </c>
      <c r="C26" s="33" t="s">
        <v>38</v>
      </c>
      <c r="D26" s="55"/>
      <c r="E26" s="55"/>
      <c r="F26" s="57"/>
    </row>
    <row r="27" spans="1:6" ht="33" customHeight="1" thickBot="1" x14ac:dyDescent="0.5">
      <c r="A27" s="58">
        <v>5</v>
      </c>
      <c r="B27" s="61" t="s">
        <v>81</v>
      </c>
      <c r="C27" s="62"/>
      <c r="D27" s="53">
        <v>10</v>
      </c>
      <c r="E27" s="53">
        <v>10</v>
      </c>
      <c r="F27" s="56"/>
    </row>
    <row r="28" spans="1:6" ht="14.65" thickBot="1" x14ac:dyDescent="0.5">
      <c r="A28" s="60"/>
      <c r="B28" s="32" t="s">
        <v>82</v>
      </c>
      <c r="C28" s="33" t="s">
        <v>39</v>
      </c>
      <c r="D28" s="55"/>
      <c r="E28" s="55"/>
      <c r="F28" s="57"/>
    </row>
    <row r="29" spans="1:6" ht="14.65" thickBot="1" x14ac:dyDescent="0.5">
      <c r="A29" s="53">
        <v>6</v>
      </c>
      <c r="B29" s="61" t="s">
        <v>83</v>
      </c>
      <c r="C29" s="62"/>
      <c r="D29" s="53">
        <v>10</v>
      </c>
      <c r="E29" s="53">
        <v>10</v>
      </c>
      <c r="F29" s="56"/>
    </row>
    <row r="30" spans="1:6" ht="14.65" thickBot="1" x14ac:dyDescent="0.5">
      <c r="A30" s="55"/>
      <c r="B30" s="36" t="s">
        <v>84</v>
      </c>
      <c r="C30" s="33" t="s">
        <v>33</v>
      </c>
      <c r="D30" s="55"/>
      <c r="E30" s="55"/>
      <c r="F30" s="57"/>
    </row>
    <row r="31" spans="1:6" ht="14.65" thickBot="1" x14ac:dyDescent="0.5">
      <c r="A31" s="58">
        <v>7</v>
      </c>
      <c r="B31" s="61" t="s">
        <v>85</v>
      </c>
      <c r="C31" s="62"/>
      <c r="D31" s="53">
        <v>10</v>
      </c>
      <c r="E31" s="53">
        <v>10</v>
      </c>
      <c r="F31" s="56"/>
    </row>
    <row r="32" spans="1:6" ht="14.65" thickBot="1" x14ac:dyDescent="0.5">
      <c r="A32" s="60"/>
      <c r="B32" s="32" t="s">
        <v>86</v>
      </c>
      <c r="C32" s="33" t="s">
        <v>35</v>
      </c>
      <c r="D32" s="55"/>
      <c r="E32" s="55"/>
      <c r="F32" s="57"/>
    </row>
    <row r="33" spans="1:6" ht="33" customHeight="1" thickBot="1" x14ac:dyDescent="0.5">
      <c r="A33" s="58">
        <v>8</v>
      </c>
      <c r="B33" s="61" t="s">
        <v>87</v>
      </c>
      <c r="C33" s="62"/>
      <c r="D33" s="53">
        <v>4</v>
      </c>
      <c r="E33" s="53">
        <v>5</v>
      </c>
      <c r="F33" s="84"/>
    </row>
    <row r="34" spans="1:6" ht="14.65" thickBot="1" x14ac:dyDescent="0.5">
      <c r="A34" s="59"/>
      <c r="B34" s="32" t="s">
        <v>88</v>
      </c>
      <c r="C34" s="33" t="s">
        <v>89</v>
      </c>
      <c r="D34" s="54"/>
      <c r="E34" s="54"/>
      <c r="F34" s="85"/>
    </row>
    <row r="35" spans="1:6" ht="14.65" thickBot="1" x14ac:dyDescent="0.5">
      <c r="A35" s="59"/>
      <c r="B35" s="32" t="s">
        <v>90</v>
      </c>
      <c r="C35" s="33" t="s">
        <v>91</v>
      </c>
      <c r="D35" s="54"/>
      <c r="E35" s="54"/>
      <c r="F35" s="85"/>
    </row>
    <row r="36" spans="1:6" ht="14.65" thickBot="1" x14ac:dyDescent="0.5">
      <c r="A36" s="59"/>
      <c r="B36" s="32" t="s">
        <v>92</v>
      </c>
      <c r="C36" s="33" t="s">
        <v>93</v>
      </c>
      <c r="D36" s="54"/>
      <c r="E36" s="54"/>
      <c r="F36" s="85"/>
    </row>
    <row r="37" spans="1:6" ht="14.65" thickBot="1" x14ac:dyDescent="0.5">
      <c r="A37" s="60"/>
      <c r="B37" s="32" t="s">
        <v>94</v>
      </c>
      <c r="C37" s="33" t="s">
        <v>95</v>
      </c>
      <c r="D37" s="55"/>
      <c r="E37" s="55"/>
      <c r="F37" s="86"/>
    </row>
    <row r="38" spans="1:6" ht="33" customHeight="1" thickBot="1" x14ac:dyDescent="0.5">
      <c r="A38" s="58">
        <v>9</v>
      </c>
      <c r="B38" s="61" t="s">
        <v>96</v>
      </c>
      <c r="C38" s="62"/>
      <c r="D38" s="53">
        <v>5</v>
      </c>
      <c r="E38" s="53">
        <v>5</v>
      </c>
      <c r="F38" s="56"/>
    </row>
    <row r="39" spans="1:6" ht="14.65" thickBot="1" x14ac:dyDescent="0.5">
      <c r="A39" s="59"/>
      <c r="B39" s="32" t="s">
        <v>97</v>
      </c>
      <c r="C39" s="33" t="s">
        <v>40</v>
      </c>
      <c r="D39" s="54"/>
      <c r="E39" s="54"/>
      <c r="F39" s="63"/>
    </row>
    <row r="40" spans="1:6" ht="28.9" thickBot="1" x14ac:dyDescent="0.5">
      <c r="A40" s="60"/>
      <c r="B40" s="34" t="s">
        <v>98</v>
      </c>
      <c r="C40" s="33" t="s">
        <v>99</v>
      </c>
      <c r="D40" s="55"/>
      <c r="E40" s="55"/>
      <c r="F40" s="57"/>
    </row>
    <row r="41" spans="1:6" ht="14.25" thickBot="1" x14ac:dyDescent="0.45">
      <c r="A41" s="75" t="s">
        <v>100</v>
      </c>
      <c r="B41" s="76"/>
      <c r="C41" s="77"/>
      <c r="D41" s="37" t="s">
        <v>53</v>
      </c>
      <c r="E41" s="37" t="s">
        <v>54</v>
      </c>
      <c r="F41" s="82" t="s">
        <v>55</v>
      </c>
    </row>
    <row r="42" spans="1:6" ht="14.65" thickBot="1" x14ac:dyDescent="0.45">
      <c r="A42" s="69" t="s">
        <v>57</v>
      </c>
      <c r="B42" s="70"/>
      <c r="C42" s="71"/>
      <c r="D42" s="31">
        <v>71</v>
      </c>
      <c r="E42" s="31">
        <v>100</v>
      </c>
      <c r="F42" s="83"/>
    </row>
    <row r="43" spans="1:6" ht="14.65" thickBot="1" x14ac:dyDescent="0.5">
      <c r="A43" s="58">
        <v>1</v>
      </c>
      <c r="B43" s="61" t="s">
        <v>101</v>
      </c>
      <c r="C43" s="62"/>
      <c r="D43" s="53">
        <v>10</v>
      </c>
      <c r="E43" s="53">
        <v>10</v>
      </c>
      <c r="F43" s="56"/>
    </row>
    <row r="44" spans="1:6" ht="14.65" thickBot="1" x14ac:dyDescent="0.5">
      <c r="A44" s="60"/>
      <c r="B44" s="32" t="s">
        <v>58</v>
      </c>
      <c r="C44" s="33" t="s">
        <v>102</v>
      </c>
      <c r="D44" s="55"/>
      <c r="E44" s="55"/>
      <c r="F44" s="57"/>
    </row>
    <row r="45" spans="1:6" ht="14.65" thickBot="1" x14ac:dyDescent="0.5">
      <c r="A45" s="58">
        <v>2</v>
      </c>
      <c r="B45" s="61" t="s">
        <v>103</v>
      </c>
      <c r="C45" s="62"/>
      <c r="D45" s="53">
        <v>15</v>
      </c>
      <c r="E45" s="53">
        <v>15</v>
      </c>
      <c r="F45" s="56"/>
    </row>
    <row r="46" spans="1:6" ht="14.65" thickBot="1" x14ac:dyDescent="0.5">
      <c r="A46" s="59"/>
      <c r="B46" s="58" t="s">
        <v>63</v>
      </c>
      <c r="C46" s="33" t="s">
        <v>66</v>
      </c>
      <c r="D46" s="54"/>
      <c r="E46" s="54"/>
      <c r="F46" s="63"/>
    </row>
    <row r="47" spans="1:6" ht="14.65" thickBot="1" x14ac:dyDescent="0.5">
      <c r="A47" s="60"/>
      <c r="B47" s="60"/>
      <c r="C47" s="33" t="s">
        <v>68</v>
      </c>
      <c r="D47" s="55"/>
      <c r="E47" s="55"/>
      <c r="F47" s="57"/>
    </row>
    <row r="48" spans="1:6" ht="49.5" customHeight="1" thickBot="1" x14ac:dyDescent="0.5">
      <c r="A48" s="58">
        <v>3</v>
      </c>
      <c r="B48" s="61" t="s">
        <v>104</v>
      </c>
      <c r="C48" s="62"/>
      <c r="D48" s="87">
        <v>8</v>
      </c>
      <c r="E48" s="87">
        <v>15</v>
      </c>
      <c r="F48" s="79"/>
    </row>
    <row r="49" spans="1:6" ht="14.65" thickBot="1" x14ac:dyDescent="0.5">
      <c r="A49" s="59"/>
      <c r="B49" s="58" t="s">
        <v>73</v>
      </c>
      <c r="C49" s="33" t="s">
        <v>105</v>
      </c>
      <c r="D49" s="88"/>
      <c r="E49" s="88"/>
      <c r="F49" s="80"/>
    </row>
    <row r="50" spans="1:6" ht="14.65" thickBot="1" x14ac:dyDescent="0.5">
      <c r="A50" s="59"/>
      <c r="B50" s="59"/>
      <c r="C50" s="33" t="s">
        <v>106</v>
      </c>
      <c r="D50" s="88"/>
      <c r="E50" s="88"/>
      <c r="F50" s="80"/>
    </row>
    <row r="51" spans="1:6" ht="14.65" thickBot="1" x14ac:dyDescent="0.5">
      <c r="A51" s="59"/>
      <c r="B51" s="59"/>
      <c r="C51" s="33" t="s">
        <v>107</v>
      </c>
      <c r="D51" s="88"/>
      <c r="E51" s="88"/>
      <c r="F51" s="80"/>
    </row>
    <row r="52" spans="1:6" ht="14.65" thickBot="1" x14ac:dyDescent="0.5">
      <c r="A52" s="59"/>
      <c r="B52" s="59"/>
      <c r="C52" s="33" t="s">
        <v>108</v>
      </c>
      <c r="D52" s="88"/>
      <c r="E52" s="88"/>
      <c r="F52" s="80"/>
    </row>
    <row r="53" spans="1:6" ht="14.65" thickBot="1" x14ac:dyDescent="0.5">
      <c r="A53" s="59"/>
      <c r="B53" s="59"/>
      <c r="C53" s="33" t="s">
        <v>109</v>
      </c>
      <c r="D53" s="88"/>
      <c r="E53" s="88"/>
      <c r="F53" s="80"/>
    </row>
    <row r="54" spans="1:6" ht="14.65" thickBot="1" x14ac:dyDescent="0.5">
      <c r="A54" s="59"/>
      <c r="B54" s="60"/>
      <c r="C54" s="33" t="s">
        <v>110</v>
      </c>
      <c r="D54" s="88"/>
      <c r="E54" s="88"/>
      <c r="F54" s="80"/>
    </row>
    <row r="55" spans="1:6" ht="14.65" thickBot="1" x14ac:dyDescent="0.45">
      <c r="A55" s="59"/>
      <c r="B55" s="58" t="s">
        <v>111</v>
      </c>
      <c r="C55" s="38" t="s">
        <v>112</v>
      </c>
      <c r="D55" s="88"/>
      <c r="E55" s="88"/>
      <c r="F55" s="80"/>
    </row>
    <row r="56" spans="1:6" ht="14.65" thickBot="1" x14ac:dyDescent="0.45">
      <c r="A56" s="60"/>
      <c r="B56" s="60"/>
      <c r="C56" s="38" t="s">
        <v>113</v>
      </c>
      <c r="D56" s="89"/>
      <c r="E56" s="89"/>
      <c r="F56" s="81"/>
    </row>
    <row r="57" spans="1:6" ht="33" customHeight="1" thickBot="1" x14ac:dyDescent="0.5">
      <c r="A57" s="58">
        <v>4</v>
      </c>
      <c r="B57" s="61" t="s">
        <v>114</v>
      </c>
      <c r="C57" s="62"/>
      <c r="D57" s="53">
        <v>10</v>
      </c>
      <c r="E57" s="53">
        <v>20</v>
      </c>
      <c r="F57" s="79"/>
    </row>
    <row r="58" spans="1:6" ht="14.65" thickBot="1" x14ac:dyDescent="0.5">
      <c r="A58" s="59"/>
      <c r="B58" s="58" t="s">
        <v>75</v>
      </c>
      <c r="C58" s="33" t="s">
        <v>115</v>
      </c>
      <c r="D58" s="54"/>
      <c r="E58" s="54"/>
      <c r="F58" s="80"/>
    </row>
    <row r="59" spans="1:6" ht="14.65" thickBot="1" x14ac:dyDescent="0.5">
      <c r="A59" s="59"/>
      <c r="B59" s="59"/>
      <c r="C59" s="33" t="s">
        <v>116</v>
      </c>
      <c r="D59" s="54"/>
      <c r="E59" s="54"/>
      <c r="F59" s="80"/>
    </row>
    <row r="60" spans="1:6" ht="14.65" thickBot="1" x14ac:dyDescent="0.5">
      <c r="A60" s="59"/>
      <c r="B60" s="59"/>
      <c r="C60" s="33" t="s">
        <v>117</v>
      </c>
      <c r="D60" s="54"/>
      <c r="E60" s="54"/>
      <c r="F60" s="80"/>
    </row>
    <row r="61" spans="1:6" ht="14.65" thickBot="1" x14ac:dyDescent="0.5">
      <c r="A61" s="60"/>
      <c r="B61" s="60"/>
      <c r="C61" s="33" t="s">
        <v>118</v>
      </c>
      <c r="D61" s="55"/>
      <c r="E61" s="55"/>
      <c r="F61" s="81"/>
    </row>
    <row r="62" spans="1:6" ht="49.5" customHeight="1" thickBot="1" x14ac:dyDescent="0.5">
      <c r="A62" s="58">
        <v>5</v>
      </c>
      <c r="B62" s="61" t="s">
        <v>119</v>
      </c>
      <c r="C62" s="62"/>
      <c r="D62" s="53">
        <v>10</v>
      </c>
      <c r="E62" s="53">
        <v>10</v>
      </c>
      <c r="F62" s="56"/>
    </row>
    <row r="63" spans="1:6" ht="14.65" thickBot="1" x14ac:dyDescent="0.5">
      <c r="A63" s="59"/>
      <c r="B63" s="58" t="s">
        <v>82</v>
      </c>
      <c r="C63" s="33" t="s">
        <v>120</v>
      </c>
      <c r="D63" s="54"/>
      <c r="E63" s="54"/>
      <c r="F63" s="63"/>
    </row>
    <row r="64" spans="1:6" ht="14.65" thickBot="1" x14ac:dyDescent="0.5">
      <c r="A64" s="59"/>
      <c r="B64" s="59"/>
      <c r="C64" s="33" t="s">
        <v>121</v>
      </c>
      <c r="D64" s="54"/>
      <c r="E64" s="54"/>
      <c r="F64" s="63"/>
    </row>
    <row r="65" spans="1:6" ht="14.65" thickBot="1" x14ac:dyDescent="0.5">
      <c r="A65" s="59"/>
      <c r="B65" s="59"/>
      <c r="C65" s="33" t="s">
        <v>122</v>
      </c>
      <c r="D65" s="54"/>
      <c r="E65" s="54"/>
      <c r="F65" s="63"/>
    </row>
    <row r="66" spans="1:6" ht="14.65" thickBot="1" x14ac:dyDescent="0.5">
      <c r="A66" s="59"/>
      <c r="B66" s="60"/>
      <c r="C66" s="33" t="s">
        <v>123</v>
      </c>
      <c r="D66" s="54"/>
      <c r="E66" s="54"/>
      <c r="F66" s="63"/>
    </row>
    <row r="67" spans="1:6" ht="28.9" thickBot="1" x14ac:dyDescent="0.5">
      <c r="A67" s="60"/>
      <c r="B67" s="34" t="s">
        <v>124</v>
      </c>
      <c r="C67" s="33" t="s">
        <v>125</v>
      </c>
      <c r="D67" s="55"/>
      <c r="E67" s="55"/>
      <c r="F67" s="57"/>
    </row>
    <row r="68" spans="1:6" ht="33" customHeight="1" thickBot="1" x14ac:dyDescent="0.5">
      <c r="A68" s="58">
        <v>6</v>
      </c>
      <c r="B68" s="61" t="s">
        <v>126</v>
      </c>
      <c r="C68" s="62"/>
      <c r="D68" s="53">
        <v>8</v>
      </c>
      <c r="E68" s="53">
        <v>15</v>
      </c>
      <c r="F68" s="56"/>
    </row>
    <row r="69" spans="1:6" ht="14.65" thickBot="1" x14ac:dyDescent="0.5">
      <c r="A69" s="59"/>
      <c r="B69" s="39" t="s">
        <v>127</v>
      </c>
      <c r="C69" s="40"/>
      <c r="D69" s="54"/>
      <c r="E69" s="54"/>
      <c r="F69" s="63"/>
    </row>
    <row r="70" spans="1:6" ht="14.65" thickBot="1" x14ac:dyDescent="0.5">
      <c r="A70" s="59"/>
      <c r="B70" s="58" t="s">
        <v>84</v>
      </c>
      <c r="C70" s="33" t="s">
        <v>128</v>
      </c>
      <c r="D70" s="54"/>
      <c r="E70" s="54"/>
      <c r="F70" s="63"/>
    </row>
    <row r="71" spans="1:6" ht="14.65" thickBot="1" x14ac:dyDescent="0.5">
      <c r="A71" s="59"/>
      <c r="B71" s="59"/>
      <c r="C71" s="33" t="s">
        <v>129</v>
      </c>
      <c r="D71" s="54"/>
      <c r="E71" s="54"/>
      <c r="F71" s="63"/>
    </row>
    <row r="72" spans="1:6" ht="14.65" thickBot="1" x14ac:dyDescent="0.5">
      <c r="A72" s="59"/>
      <c r="B72" s="60"/>
      <c r="C72" s="33" t="s">
        <v>130</v>
      </c>
      <c r="D72" s="54"/>
      <c r="E72" s="54"/>
      <c r="F72" s="63"/>
    </row>
    <row r="73" spans="1:6" ht="14.65" thickBot="1" x14ac:dyDescent="0.5">
      <c r="A73" s="59"/>
      <c r="B73" s="58" t="s">
        <v>131</v>
      </c>
      <c r="C73" s="33" t="s">
        <v>132</v>
      </c>
      <c r="D73" s="54"/>
      <c r="E73" s="54"/>
      <c r="F73" s="63"/>
    </row>
    <row r="74" spans="1:6" ht="14.65" thickBot="1" x14ac:dyDescent="0.5">
      <c r="A74" s="59"/>
      <c r="B74" s="60"/>
      <c r="C74" s="40"/>
      <c r="D74" s="54"/>
      <c r="E74" s="54"/>
      <c r="F74" s="63"/>
    </row>
    <row r="75" spans="1:6" ht="14.65" thickBot="1" x14ac:dyDescent="0.5">
      <c r="A75" s="59"/>
      <c r="B75" s="32" t="s">
        <v>133</v>
      </c>
      <c r="C75" s="35" t="s">
        <v>134</v>
      </c>
      <c r="D75" s="54"/>
      <c r="E75" s="54"/>
      <c r="F75" s="63"/>
    </row>
    <row r="76" spans="1:6" ht="14.65" thickBot="1" x14ac:dyDescent="0.5">
      <c r="A76" s="59"/>
      <c r="B76" s="58" t="s">
        <v>135</v>
      </c>
      <c r="C76" s="41" t="s">
        <v>136</v>
      </c>
      <c r="D76" s="54"/>
      <c r="E76" s="54"/>
      <c r="F76" s="63"/>
    </row>
    <row r="77" spans="1:6" ht="14.65" thickBot="1" x14ac:dyDescent="0.5">
      <c r="A77" s="59"/>
      <c r="B77" s="59"/>
      <c r="C77" s="35" t="s">
        <v>137</v>
      </c>
      <c r="D77" s="54"/>
      <c r="E77" s="54"/>
      <c r="F77" s="63"/>
    </row>
    <row r="78" spans="1:6" ht="14.65" thickBot="1" x14ac:dyDescent="0.5">
      <c r="A78" s="59"/>
      <c r="B78" s="59"/>
      <c r="C78" s="33" t="s">
        <v>138</v>
      </c>
      <c r="D78" s="54"/>
      <c r="E78" s="54"/>
      <c r="F78" s="63"/>
    </row>
    <row r="79" spans="1:6" ht="14.65" thickBot="1" x14ac:dyDescent="0.5">
      <c r="A79" s="59"/>
      <c r="B79" s="60"/>
      <c r="C79" s="33" t="s">
        <v>139</v>
      </c>
      <c r="D79" s="54"/>
      <c r="E79" s="54"/>
      <c r="F79" s="63"/>
    </row>
    <row r="80" spans="1:6" ht="14.65" thickBot="1" x14ac:dyDescent="0.5">
      <c r="A80" s="59"/>
      <c r="B80" s="39" t="s">
        <v>140</v>
      </c>
      <c r="C80" s="40"/>
      <c r="D80" s="54"/>
      <c r="E80" s="54"/>
      <c r="F80" s="63"/>
    </row>
    <row r="81" spans="1:6" ht="14.65" thickBot="1" x14ac:dyDescent="0.5">
      <c r="A81" s="59"/>
      <c r="B81" s="58" t="s">
        <v>141</v>
      </c>
      <c r="C81" s="33" t="s">
        <v>142</v>
      </c>
      <c r="D81" s="54"/>
      <c r="E81" s="54"/>
      <c r="F81" s="63"/>
    </row>
    <row r="82" spans="1:6" ht="14.65" thickBot="1" x14ac:dyDescent="0.5">
      <c r="A82" s="60"/>
      <c r="B82" s="60"/>
      <c r="C82" s="33" t="s">
        <v>143</v>
      </c>
      <c r="D82" s="55"/>
      <c r="E82" s="55"/>
      <c r="F82" s="57"/>
    </row>
    <row r="83" spans="1:6" ht="33" customHeight="1" thickBot="1" x14ac:dyDescent="0.5">
      <c r="A83" s="58">
        <v>7</v>
      </c>
      <c r="B83" s="61" t="s">
        <v>144</v>
      </c>
      <c r="C83" s="62"/>
      <c r="D83" s="53">
        <v>6</v>
      </c>
      <c r="E83" s="53">
        <v>10</v>
      </c>
      <c r="F83" s="84"/>
    </row>
    <row r="84" spans="1:6" ht="14.65" thickBot="1" x14ac:dyDescent="0.5">
      <c r="A84" s="59"/>
      <c r="B84" s="58" t="s">
        <v>86</v>
      </c>
      <c r="C84" s="33" t="s">
        <v>145</v>
      </c>
      <c r="D84" s="54"/>
      <c r="E84" s="54"/>
      <c r="F84" s="85"/>
    </row>
    <row r="85" spans="1:6" ht="14.65" thickBot="1" x14ac:dyDescent="0.5">
      <c r="A85" s="59"/>
      <c r="B85" s="60"/>
      <c r="C85" s="33" t="s">
        <v>146</v>
      </c>
      <c r="D85" s="54"/>
      <c r="E85" s="54"/>
      <c r="F85" s="85"/>
    </row>
    <row r="86" spans="1:6" ht="14.65" thickBot="1" x14ac:dyDescent="0.5">
      <c r="A86" s="60"/>
      <c r="B86" s="34" t="s">
        <v>147</v>
      </c>
      <c r="C86" s="33" t="s">
        <v>148</v>
      </c>
      <c r="D86" s="55"/>
      <c r="E86" s="55"/>
      <c r="F86" s="86"/>
    </row>
    <row r="87" spans="1:6" ht="14.65" thickBot="1" x14ac:dyDescent="0.5">
      <c r="A87" s="58">
        <v>8</v>
      </c>
      <c r="B87" s="39" t="s">
        <v>149</v>
      </c>
      <c r="C87" s="40"/>
      <c r="D87" s="53">
        <v>4</v>
      </c>
      <c r="E87" s="53">
        <v>5</v>
      </c>
      <c r="F87" s="79"/>
    </row>
    <row r="88" spans="1:6" ht="14.65" thickBot="1" x14ac:dyDescent="0.5">
      <c r="A88" s="59"/>
      <c r="B88" s="58" t="s">
        <v>88</v>
      </c>
      <c r="C88" s="33" t="s">
        <v>31</v>
      </c>
      <c r="D88" s="54"/>
      <c r="E88" s="54"/>
      <c r="F88" s="80"/>
    </row>
    <row r="89" spans="1:6" ht="14.65" thickBot="1" x14ac:dyDescent="0.5">
      <c r="A89" s="59"/>
      <c r="B89" s="59"/>
      <c r="C89" s="33" t="s">
        <v>150</v>
      </c>
      <c r="D89" s="54"/>
      <c r="E89" s="54"/>
      <c r="F89" s="80"/>
    </row>
    <row r="90" spans="1:6" ht="14.65" thickBot="1" x14ac:dyDescent="0.5">
      <c r="A90" s="59"/>
      <c r="B90" s="59"/>
      <c r="C90" s="33" t="s">
        <v>151</v>
      </c>
      <c r="D90" s="54"/>
      <c r="E90" s="54"/>
      <c r="F90" s="80"/>
    </row>
    <row r="91" spans="1:6" ht="14.65" thickBot="1" x14ac:dyDescent="0.5">
      <c r="A91" s="59"/>
      <c r="B91" s="59"/>
      <c r="C91" s="33" t="s">
        <v>152</v>
      </c>
      <c r="D91" s="54"/>
      <c r="E91" s="54"/>
      <c r="F91" s="80"/>
    </row>
    <row r="92" spans="1:6" ht="14.65" thickBot="1" x14ac:dyDescent="0.5">
      <c r="A92" s="59"/>
      <c r="B92" s="59"/>
      <c r="C92" s="33" t="s">
        <v>151</v>
      </c>
      <c r="D92" s="54"/>
      <c r="E92" s="54"/>
      <c r="F92" s="80"/>
    </row>
    <row r="93" spans="1:6" ht="14.65" thickBot="1" x14ac:dyDescent="0.5">
      <c r="A93" s="59"/>
      <c r="B93" s="60"/>
      <c r="C93" s="33" t="s">
        <v>153</v>
      </c>
      <c r="D93" s="54"/>
      <c r="E93" s="54"/>
      <c r="F93" s="80"/>
    </row>
    <row r="94" spans="1:6" ht="14.65" thickBot="1" x14ac:dyDescent="0.5">
      <c r="A94" s="59"/>
      <c r="B94" s="58" t="s">
        <v>90</v>
      </c>
      <c r="C94" s="33" t="s">
        <v>154</v>
      </c>
      <c r="D94" s="54"/>
      <c r="E94" s="54"/>
      <c r="F94" s="80"/>
    </row>
    <row r="95" spans="1:6" ht="14.65" thickBot="1" x14ac:dyDescent="0.5">
      <c r="A95" s="59"/>
      <c r="B95" s="59"/>
      <c r="C95" s="33" t="s">
        <v>155</v>
      </c>
      <c r="D95" s="54"/>
      <c r="E95" s="54"/>
      <c r="F95" s="80"/>
    </row>
    <row r="96" spans="1:6" ht="14.65" thickBot="1" x14ac:dyDescent="0.5">
      <c r="A96" s="59"/>
      <c r="B96" s="59"/>
      <c r="C96" s="33" t="s">
        <v>156</v>
      </c>
      <c r="D96" s="54"/>
      <c r="E96" s="54"/>
      <c r="F96" s="80"/>
    </row>
    <row r="97" spans="1:6" ht="14.65" thickBot="1" x14ac:dyDescent="0.5">
      <c r="A97" s="59"/>
      <c r="B97" s="59"/>
      <c r="C97" s="33" t="s">
        <v>157</v>
      </c>
      <c r="D97" s="54"/>
      <c r="E97" s="54"/>
      <c r="F97" s="80"/>
    </row>
    <row r="98" spans="1:6" ht="14.65" thickBot="1" x14ac:dyDescent="0.5">
      <c r="A98" s="59"/>
      <c r="B98" s="59"/>
      <c r="C98" s="33" t="s">
        <v>158</v>
      </c>
      <c r="D98" s="54"/>
      <c r="E98" s="54"/>
      <c r="F98" s="80"/>
    </row>
    <row r="99" spans="1:6" ht="14.65" thickBot="1" x14ac:dyDescent="0.5">
      <c r="A99" s="59"/>
      <c r="B99" s="59"/>
      <c r="C99" s="33" t="s">
        <v>159</v>
      </c>
      <c r="D99" s="54"/>
      <c r="E99" s="54"/>
      <c r="F99" s="80"/>
    </row>
    <row r="100" spans="1:6" ht="14.65" thickBot="1" x14ac:dyDescent="0.5">
      <c r="A100" s="60"/>
      <c r="B100" s="60"/>
      <c r="C100" s="33" t="s">
        <v>160</v>
      </c>
      <c r="D100" s="55"/>
      <c r="E100" s="55"/>
      <c r="F100" s="81"/>
    </row>
    <row r="101" spans="1:6" ht="14.25" thickBot="1" x14ac:dyDescent="0.45">
      <c r="A101" s="75" t="s">
        <v>161</v>
      </c>
      <c r="B101" s="76"/>
      <c r="C101" s="77"/>
      <c r="D101" s="37" t="s">
        <v>53</v>
      </c>
      <c r="E101" s="37" t="s">
        <v>54</v>
      </c>
      <c r="F101" s="82" t="s">
        <v>55</v>
      </c>
    </row>
    <row r="102" spans="1:6" ht="14.65" thickBot="1" x14ac:dyDescent="0.45">
      <c r="A102" s="69" t="s">
        <v>57</v>
      </c>
      <c r="B102" s="70"/>
      <c r="C102" s="71"/>
      <c r="D102" s="42">
        <v>100</v>
      </c>
      <c r="E102" s="42">
        <v>100</v>
      </c>
      <c r="F102" s="83"/>
    </row>
    <row r="103" spans="1:6" ht="33" customHeight="1" thickBot="1" x14ac:dyDescent="0.5">
      <c r="A103" s="58">
        <v>1</v>
      </c>
      <c r="B103" s="61" t="s">
        <v>162</v>
      </c>
      <c r="C103" s="62"/>
      <c r="D103" s="53">
        <v>30</v>
      </c>
      <c r="E103" s="53">
        <v>30</v>
      </c>
      <c r="F103" s="56"/>
    </row>
    <row r="104" spans="1:6" ht="14.65" thickBot="1" x14ac:dyDescent="0.5">
      <c r="A104" s="60"/>
      <c r="B104" s="32" t="s">
        <v>58</v>
      </c>
      <c r="C104" s="33" t="s">
        <v>163</v>
      </c>
      <c r="D104" s="55"/>
      <c r="E104" s="55"/>
      <c r="F104" s="57"/>
    </row>
    <row r="105" spans="1:6" ht="33" customHeight="1" thickBot="1" x14ac:dyDescent="0.5">
      <c r="A105" s="58">
        <v>2</v>
      </c>
      <c r="B105" s="61" t="s">
        <v>164</v>
      </c>
      <c r="C105" s="62"/>
      <c r="D105" s="53">
        <v>30</v>
      </c>
      <c r="E105" s="53">
        <v>30</v>
      </c>
      <c r="F105" s="56"/>
    </row>
    <row r="106" spans="1:6" ht="14.65" thickBot="1" x14ac:dyDescent="0.5">
      <c r="A106" s="60"/>
      <c r="B106" s="32" t="s">
        <v>63</v>
      </c>
      <c r="C106" s="33" t="s">
        <v>163</v>
      </c>
      <c r="D106" s="55"/>
      <c r="E106" s="55"/>
      <c r="F106" s="57"/>
    </row>
    <row r="107" spans="1:6" ht="49.5" customHeight="1" thickBot="1" x14ac:dyDescent="0.5">
      <c r="A107" s="58">
        <v>3</v>
      </c>
      <c r="B107" s="61" t="s">
        <v>165</v>
      </c>
      <c r="C107" s="62"/>
      <c r="D107" s="53">
        <v>40</v>
      </c>
      <c r="E107" s="53">
        <v>40</v>
      </c>
      <c r="F107" s="56"/>
    </row>
    <row r="108" spans="1:6" ht="14.65" thickBot="1" x14ac:dyDescent="0.5">
      <c r="A108" s="60"/>
      <c r="B108" s="32" t="s">
        <v>73</v>
      </c>
      <c r="C108" s="33" t="s">
        <v>166</v>
      </c>
      <c r="D108" s="55"/>
      <c r="E108" s="55"/>
      <c r="F108" s="57"/>
    </row>
    <row r="109" spans="1:6" ht="14.25" thickBot="1" x14ac:dyDescent="0.45">
      <c r="A109" s="75" t="s">
        <v>167</v>
      </c>
      <c r="B109" s="76"/>
      <c r="C109" s="77"/>
      <c r="D109" s="37" t="s">
        <v>53</v>
      </c>
      <c r="E109" s="37" t="s">
        <v>54</v>
      </c>
      <c r="F109" s="67" t="s">
        <v>55</v>
      </c>
    </row>
    <row r="110" spans="1:6" ht="14.65" thickBot="1" x14ac:dyDescent="0.45">
      <c r="A110" s="69" t="s">
        <v>57</v>
      </c>
      <c r="B110" s="70"/>
      <c r="C110" s="71"/>
      <c r="D110" s="43">
        <v>0</v>
      </c>
      <c r="E110" s="43">
        <v>100</v>
      </c>
      <c r="F110" s="68"/>
    </row>
    <row r="111" spans="1:6" ht="82.5" customHeight="1" thickBot="1" x14ac:dyDescent="0.5">
      <c r="A111" s="58">
        <v>1</v>
      </c>
      <c r="B111" s="61" t="s">
        <v>168</v>
      </c>
      <c r="C111" s="62"/>
      <c r="D111" s="53">
        <v>0</v>
      </c>
      <c r="E111" s="53">
        <v>20</v>
      </c>
      <c r="F111" s="79"/>
    </row>
    <row r="112" spans="1:6" ht="14.65" thickBot="1" x14ac:dyDescent="0.5">
      <c r="A112" s="59"/>
      <c r="B112" s="44" t="s">
        <v>58</v>
      </c>
      <c r="C112" s="33" t="s">
        <v>169</v>
      </c>
      <c r="D112" s="54"/>
      <c r="E112" s="54"/>
      <c r="F112" s="80"/>
    </row>
    <row r="113" spans="1:6" ht="14.65" thickBot="1" x14ac:dyDescent="0.5">
      <c r="A113" s="59"/>
      <c r="B113" s="44" t="s">
        <v>59</v>
      </c>
      <c r="C113" s="33" t="s">
        <v>42</v>
      </c>
      <c r="D113" s="54"/>
      <c r="E113" s="54"/>
      <c r="F113" s="80"/>
    </row>
    <row r="114" spans="1:6" ht="14.65" thickBot="1" x14ac:dyDescent="0.5">
      <c r="A114" s="59"/>
      <c r="B114" s="44" t="s">
        <v>60</v>
      </c>
      <c r="C114" s="33" t="s">
        <v>43</v>
      </c>
      <c r="D114" s="54"/>
      <c r="E114" s="54"/>
      <c r="F114" s="80"/>
    </row>
    <row r="115" spans="1:6" ht="14.65" thickBot="1" x14ac:dyDescent="0.5">
      <c r="A115" s="60"/>
      <c r="B115" s="34" t="s">
        <v>61</v>
      </c>
      <c r="C115" s="33" t="s">
        <v>170</v>
      </c>
      <c r="D115" s="55"/>
      <c r="E115" s="55"/>
      <c r="F115" s="81"/>
    </row>
    <row r="116" spans="1:6" ht="33" customHeight="1" thickBot="1" x14ac:dyDescent="0.5">
      <c r="A116" s="45">
        <v>2</v>
      </c>
      <c r="B116" s="61" t="s">
        <v>171</v>
      </c>
      <c r="C116" s="62"/>
      <c r="D116" s="42">
        <v>0</v>
      </c>
      <c r="E116" s="42">
        <v>20</v>
      </c>
      <c r="F116" s="40"/>
    </row>
    <row r="117" spans="1:6" ht="49.5" customHeight="1" thickBot="1" x14ac:dyDescent="0.5">
      <c r="A117" s="58">
        <v>3</v>
      </c>
      <c r="B117" s="61" t="s">
        <v>172</v>
      </c>
      <c r="C117" s="62"/>
      <c r="D117" s="53">
        <v>0</v>
      </c>
      <c r="E117" s="53">
        <v>20</v>
      </c>
      <c r="F117" s="79"/>
    </row>
    <row r="118" spans="1:6" ht="14.65" thickBot="1" x14ac:dyDescent="0.5">
      <c r="A118" s="59"/>
      <c r="B118" s="32" t="s">
        <v>73</v>
      </c>
      <c r="C118" s="33" t="s">
        <v>173</v>
      </c>
      <c r="D118" s="54"/>
      <c r="E118" s="54"/>
      <c r="F118" s="80"/>
    </row>
    <row r="119" spans="1:6" ht="14.65" thickBot="1" x14ac:dyDescent="0.5">
      <c r="A119" s="59"/>
      <c r="B119" s="32" t="s">
        <v>111</v>
      </c>
      <c r="C119" s="33" t="s">
        <v>174</v>
      </c>
      <c r="D119" s="54"/>
      <c r="E119" s="54"/>
      <c r="F119" s="80"/>
    </row>
    <row r="120" spans="1:6" ht="14.65" thickBot="1" x14ac:dyDescent="0.5">
      <c r="A120" s="59"/>
      <c r="B120" s="58" t="s">
        <v>175</v>
      </c>
      <c r="C120" s="33" t="s">
        <v>176</v>
      </c>
      <c r="D120" s="54"/>
      <c r="E120" s="54"/>
      <c r="F120" s="80"/>
    </row>
    <row r="121" spans="1:6" ht="14.65" thickBot="1" x14ac:dyDescent="0.5">
      <c r="A121" s="59"/>
      <c r="B121" s="59"/>
      <c r="C121" s="33" t="s">
        <v>177</v>
      </c>
      <c r="D121" s="54"/>
      <c r="E121" s="54"/>
      <c r="F121" s="80"/>
    </row>
    <row r="122" spans="1:6" ht="14.65" thickBot="1" x14ac:dyDescent="0.5">
      <c r="A122" s="59"/>
      <c r="B122" s="59"/>
      <c r="C122" s="33" t="s">
        <v>178</v>
      </c>
      <c r="D122" s="54"/>
      <c r="E122" s="54"/>
      <c r="F122" s="80"/>
    </row>
    <row r="123" spans="1:6" ht="14.65" thickBot="1" x14ac:dyDescent="0.5">
      <c r="A123" s="59"/>
      <c r="B123" s="59"/>
      <c r="C123" s="33" t="s">
        <v>179</v>
      </c>
      <c r="D123" s="54"/>
      <c r="E123" s="54"/>
      <c r="F123" s="80"/>
    </row>
    <row r="124" spans="1:6" ht="14.65" thickBot="1" x14ac:dyDescent="0.5">
      <c r="A124" s="59"/>
      <c r="B124" s="59"/>
      <c r="C124" s="33" t="s">
        <v>180</v>
      </c>
      <c r="D124" s="54"/>
      <c r="E124" s="54"/>
      <c r="F124" s="80"/>
    </row>
    <row r="125" spans="1:6" ht="14.65" thickBot="1" x14ac:dyDescent="0.5">
      <c r="A125" s="59"/>
      <c r="B125" s="59"/>
      <c r="C125" s="33" t="s">
        <v>181</v>
      </c>
      <c r="D125" s="54"/>
      <c r="E125" s="54"/>
      <c r="F125" s="80"/>
    </row>
    <row r="126" spans="1:6" ht="14.65" thickBot="1" x14ac:dyDescent="0.5">
      <c r="A126" s="59"/>
      <c r="B126" s="59"/>
      <c r="C126" s="33" t="s">
        <v>182</v>
      </c>
      <c r="D126" s="54"/>
      <c r="E126" s="54"/>
      <c r="F126" s="80"/>
    </row>
    <row r="127" spans="1:6" ht="14.65" thickBot="1" x14ac:dyDescent="0.5">
      <c r="A127" s="59"/>
      <c r="B127" s="59"/>
      <c r="C127" s="33" t="s">
        <v>183</v>
      </c>
      <c r="D127" s="54"/>
      <c r="E127" s="54"/>
      <c r="F127" s="80"/>
    </row>
    <row r="128" spans="1:6" ht="14.65" thickBot="1" x14ac:dyDescent="0.5">
      <c r="A128" s="59"/>
      <c r="B128" s="59"/>
      <c r="C128" s="33" t="s">
        <v>184</v>
      </c>
      <c r="D128" s="54"/>
      <c r="E128" s="54"/>
      <c r="F128" s="80"/>
    </row>
    <row r="129" spans="1:6" ht="14.65" thickBot="1" x14ac:dyDescent="0.5">
      <c r="A129" s="60"/>
      <c r="B129" s="60"/>
      <c r="C129" s="33" t="s">
        <v>159</v>
      </c>
      <c r="D129" s="55"/>
      <c r="E129" s="55"/>
      <c r="F129" s="81"/>
    </row>
    <row r="130" spans="1:6" ht="33" customHeight="1" thickBot="1" x14ac:dyDescent="0.5">
      <c r="A130" s="45">
        <v>4</v>
      </c>
      <c r="B130" s="61" t="s">
        <v>185</v>
      </c>
      <c r="C130" s="62"/>
      <c r="D130" s="42">
        <v>0</v>
      </c>
      <c r="E130" s="42">
        <v>20</v>
      </c>
      <c r="F130" s="40"/>
    </row>
    <row r="131" spans="1:6" ht="14.65" thickBot="1" x14ac:dyDescent="0.5">
      <c r="A131" s="45">
        <v>5</v>
      </c>
      <c r="B131" s="61" t="s">
        <v>186</v>
      </c>
      <c r="C131" s="62"/>
      <c r="D131" s="42">
        <v>0</v>
      </c>
      <c r="E131" s="42">
        <v>20</v>
      </c>
      <c r="F131" s="40"/>
    </row>
    <row r="132" spans="1:6" ht="14.25" thickBot="1" x14ac:dyDescent="0.45">
      <c r="A132" s="75" t="s">
        <v>187</v>
      </c>
      <c r="B132" s="76"/>
      <c r="C132" s="77"/>
      <c r="D132" s="37" t="s">
        <v>53</v>
      </c>
      <c r="E132" s="37" t="s">
        <v>54</v>
      </c>
      <c r="F132" s="67" t="s">
        <v>55</v>
      </c>
    </row>
    <row r="133" spans="1:6" ht="14.65" thickBot="1" x14ac:dyDescent="0.45">
      <c r="A133" s="69" t="s">
        <v>57</v>
      </c>
      <c r="B133" s="70"/>
      <c r="C133" s="71"/>
      <c r="D133" s="46">
        <v>10</v>
      </c>
      <c r="E133" s="46">
        <v>100</v>
      </c>
      <c r="F133" s="68"/>
    </row>
    <row r="134" spans="1:6" ht="49.5" customHeight="1" thickBot="1" x14ac:dyDescent="0.5">
      <c r="A134" s="58">
        <v>1</v>
      </c>
      <c r="B134" s="61" t="s">
        <v>188</v>
      </c>
      <c r="C134" s="62"/>
      <c r="D134" s="53">
        <v>0</v>
      </c>
      <c r="E134" s="53">
        <v>10</v>
      </c>
      <c r="F134" s="56"/>
    </row>
    <row r="135" spans="1:6" ht="28.9" thickBot="1" x14ac:dyDescent="0.5">
      <c r="A135" s="59"/>
      <c r="B135" s="58" t="s">
        <v>58</v>
      </c>
      <c r="C135" s="33" t="s">
        <v>189</v>
      </c>
      <c r="D135" s="54"/>
      <c r="E135" s="54"/>
      <c r="F135" s="63"/>
    </row>
    <row r="136" spans="1:6" ht="14.65" thickBot="1" x14ac:dyDescent="0.5">
      <c r="A136" s="60"/>
      <c r="B136" s="60"/>
      <c r="C136" s="33" t="s">
        <v>190</v>
      </c>
      <c r="D136" s="55"/>
      <c r="E136" s="55"/>
      <c r="F136" s="57"/>
    </row>
    <row r="137" spans="1:6" ht="33" customHeight="1" thickBot="1" x14ac:dyDescent="0.5">
      <c r="A137" s="58">
        <v>2</v>
      </c>
      <c r="B137" s="61" t="s">
        <v>191</v>
      </c>
      <c r="C137" s="62"/>
      <c r="D137" s="53">
        <v>0</v>
      </c>
      <c r="E137" s="53">
        <v>10</v>
      </c>
      <c r="F137" s="56"/>
    </row>
    <row r="138" spans="1:6" ht="14.65" thickBot="1" x14ac:dyDescent="0.5">
      <c r="A138" s="60"/>
      <c r="B138" s="32" t="s">
        <v>63</v>
      </c>
      <c r="C138" s="33" t="s">
        <v>192</v>
      </c>
      <c r="D138" s="55"/>
      <c r="E138" s="55"/>
      <c r="F138" s="57"/>
    </row>
    <row r="139" spans="1:6" ht="33" customHeight="1" thickBot="1" x14ac:dyDescent="0.5">
      <c r="A139" s="58" t="s">
        <v>193</v>
      </c>
      <c r="B139" s="61" t="s">
        <v>194</v>
      </c>
      <c r="C139" s="62"/>
      <c r="D139" s="53">
        <v>5</v>
      </c>
      <c r="E139" s="53">
        <v>5</v>
      </c>
      <c r="F139" s="56"/>
    </row>
    <row r="140" spans="1:6" ht="14.65" thickBot="1" x14ac:dyDescent="0.5">
      <c r="A140" s="60"/>
      <c r="B140" s="32" t="s">
        <v>73</v>
      </c>
      <c r="C140" s="33" t="s">
        <v>195</v>
      </c>
      <c r="D140" s="55"/>
      <c r="E140" s="55"/>
      <c r="F140" s="57"/>
    </row>
    <row r="141" spans="1:6" ht="49.5" customHeight="1" thickBot="1" x14ac:dyDescent="0.5">
      <c r="A141" s="58" t="s">
        <v>196</v>
      </c>
      <c r="B141" s="61" t="s">
        <v>197</v>
      </c>
      <c r="C141" s="62"/>
      <c r="D141" s="53">
        <v>5</v>
      </c>
      <c r="E141" s="53">
        <v>5</v>
      </c>
      <c r="F141" s="56"/>
    </row>
    <row r="142" spans="1:6" ht="14.65" thickBot="1" x14ac:dyDescent="0.5">
      <c r="A142" s="60"/>
      <c r="B142" s="32" t="s">
        <v>75</v>
      </c>
      <c r="C142" s="33" t="s">
        <v>198</v>
      </c>
      <c r="D142" s="55"/>
      <c r="E142" s="55"/>
      <c r="F142" s="57"/>
    </row>
    <row r="143" spans="1:6" ht="49.5" customHeight="1" thickBot="1" x14ac:dyDescent="0.5">
      <c r="A143" s="58">
        <v>5</v>
      </c>
      <c r="B143" s="61" t="s">
        <v>199</v>
      </c>
      <c r="C143" s="62"/>
      <c r="D143" s="53">
        <v>0</v>
      </c>
      <c r="E143" s="53">
        <v>10</v>
      </c>
      <c r="F143" s="56"/>
    </row>
    <row r="144" spans="1:6" ht="14.65" thickBot="1" x14ac:dyDescent="0.5">
      <c r="A144" s="59"/>
      <c r="B144" s="58" t="s">
        <v>82</v>
      </c>
      <c r="C144" s="33" t="s">
        <v>200</v>
      </c>
      <c r="D144" s="54"/>
      <c r="E144" s="54"/>
      <c r="F144" s="63"/>
    </row>
    <row r="145" spans="1:6" ht="14.65" thickBot="1" x14ac:dyDescent="0.5">
      <c r="A145" s="59"/>
      <c r="B145" s="59"/>
      <c r="C145" s="33" t="s">
        <v>129</v>
      </c>
      <c r="D145" s="54"/>
      <c r="E145" s="54"/>
      <c r="F145" s="63"/>
    </row>
    <row r="146" spans="1:6" ht="14.65" thickBot="1" x14ac:dyDescent="0.5">
      <c r="A146" s="60"/>
      <c r="B146" s="60"/>
      <c r="C146" s="33" t="s">
        <v>201</v>
      </c>
      <c r="D146" s="55"/>
      <c r="E146" s="55"/>
      <c r="F146" s="57"/>
    </row>
    <row r="147" spans="1:6" ht="14.65" thickBot="1" x14ac:dyDescent="0.5">
      <c r="A147" s="58" t="s">
        <v>202</v>
      </c>
      <c r="B147" s="61" t="s">
        <v>203</v>
      </c>
      <c r="C147" s="62"/>
      <c r="D147" s="53">
        <v>0</v>
      </c>
      <c r="E147" s="53">
        <v>20</v>
      </c>
      <c r="F147" s="56"/>
    </row>
    <row r="148" spans="1:6" ht="14.65" thickBot="1" x14ac:dyDescent="0.5">
      <c r="A148" s="60"/>
      <c r="B148" s="32" t="s">
        <v>84</v>
      </c>
      <c r="C148" s="33" t="s">
        <v>204</v>
      </c>
      <c r="D148" s="55"/>
      <c r="E148" s="55"/>
      <c r="F148" s="57"/>
    </row>
    <row r="149" spans="1:6" ht="14.65" thickBot="1" x14ac:dyDescent="0.5">
      <c r="A149" s="58" t="s">
        <v>205</v>
      </c>
      <c r="B149" s="61" t="s">
        <v>206</v>
      </c>
      <c r="C149" s="62"/>
      <c r="D149" s="53">
        <v>0</v>
      </c>
      <c r="E149" s="53">
        <v>10</v>
      </c>
      <c r="F149" s="56"/>
    </row>
    <row r="150" spans="1:6" ht="28.9" thickBot="1" x14ac:dyDescent="0.5">
      <c r="A150" s="60"/>
      <c r="B150" s="34" t="s">
        <v>86</v>
      </c>
      <c r="C150" s="33" t="s">
        <v>207</v>
      </c>
      <c r="D150" s="55"/>
      <c r="E150" s="55"/>
      <c r="F150" s="57"/>
    </row>
    <row r="151" spans="1:6" ht="14.65" thickBot="1" x14ac:dyDescent="0.5">
      <c r="A151" s="58" t="s">
        <v>208</v>
      </c>
      <c r="B151" s="61" t="s">
        <v>209</v>
      </c>
      <c r="C151" s="62"/>
      <c r="D151" s="53">
        <v>0</v>
      </c>
      <c r="E151" s="53">
        <v>20</v>
      </c>
      <c r="F151" s="56"/>
    </row>
    <row r="152" spans="1:6" ht="14.65" thickBot="1" x14ac:dyDescent="0.5">
      <c r="A152" s="60"/>
      <c r="B152" s="32" t="s">
        <v>88</v>
      </c>
      <c r="C152" s="33" t="s">
        <v>210</v>
      </c>
      <c r="D152" s="55"/>
      <c r="E152" s="55"/>
      <c r="F152" s="57"/>
    </row>
    <row r="153" spans="1:6" ht="14.65" thickBot="1" x14ac:dyDescent="0.5">
      <c r="A153" s="58" t="s">
        <v>211</v>
      </c>
      <c r="B153" s="61" t="s">
        <v>212</v>
      </c>
      <c r="C153" s="62"/>
      <c r="D153" s="53">
        <v>0</v>
      </c>
      <c r="E153" s="53">
        <v>10</v>
      </c>
      <c r="F153" s="56"/>
    </row>
    <row r="154" spans="1:6" ht="14.65" thickBot="1" x14ac:dyDescent="0.5">
      <c r="A154" s="60"/>
      <c r="B154" s="32" t="s">
        <v>97</v>
      </c>
      <c r="C154" s="33" t="s">
        <v>210</v>
      </c>
      <c r="D154" s="55"/>
      <c r="E154" s="55"/>
      <c r="F154" s="57"/>
    </row>
    <row r="155" spans="1:6" ht="14.65" thickBot="1" x14ac:dyDescent="0.45">
      <c r="A155" s="78" t="s">
        <v>213</v>
      </c>
      <c r="B155" s="76"/>
      <c r="C155" s="77"/>
      <c r="D155" s="47"/>
      <c r="E155" s="47"/>
      <c r="F155" s="48"/>
    </row>
    <row r="156" spans="1:6" ht="14.25" thickBot="1" x14ac:dyDescent="0.45">
      <c r="A156" s="75" t="s">
        <v>214</v>
      </c>
      <c r="B156" s="76"/>
      <c r="C156" s="77"/>
      <c r="D156" s="37" t="s">
        <v>53</v>
      </c>
      <c r="E156" s="37" t="s">
        <v>54</v>
      </c>
      <c r="F156" s="67" t="s">
        <v>55</v>
      </c>
    </row>
    <row r="157" spans="1:6" ht="14.65" thickBot="1" x14ac:dyDescent="0.45">
      <c r="A157" s="69" t="s">
        <v>57</v>
      </c>
      <c r="B157" s="70"/>
      <c r="C157" s="71"/>
      <c r="D157" s="46">
        <v>40</v>
      </c>
      <c r="E157" s="46">
        <v>100</v>
      </c>
      <c r="F157" s="68"/>
    </row>
    <row r="158" spans="1:6" ht="33" customHeight="1" thickBot="1" x14ac:dyDescent="0.5">
      <c r="A158" s="58">
        <v>1</v>
      </c>
      <c r="B158" s="61" t="s">
        <v>215</v>
      </c>
      <c r="C158" s="62"/>
      <c r="D158" s="53">
        <v>10</v>
      </c>
      <c r="E158" s="53">
        <v>10</v>
      </c>
      <c r="F158" s="56"/>
    </row>
    <row r="159" spans="1:6" ht="14.65" thickBot="1" x14ac:dyDescent="0.5">
      <c r="A159" s="60"/>
      <c r="B159" s="34" t="s">
        <v>58</v>
      </c>
      <c r="C159" s="33" t="s">
        <v>216</v>
      </c>
      <c r="D159" s="55"/>
      <c r="E159" s="55"/>
      <c r="F159" s="57"/>
    </row>
    <row r="160" spans="1:6" ht="33" customHeight="1" thickBot="1" x14ac:dyDescent="0.5">
      <c r="A160" s="58">
        <v>2</v>
      </c>
      <c r="B160" s="61" t="s">
        <v>217</v>
      </c>
      <c r="C160" s="62"/>
      <c r="D160" s="53">
        <v>10</v>
      </c>
      <c r="E160" s="53">
        <v>10</v>
      </c>
      <c r="F160" s="56"/>
    </row>
    <row r="161" spans="1:6" ht="14.65" thickBot="1" x14ac:dyDescent="0.5">
      <c r="A161" s="60"/>
      <c r="B161" s="34" t="s">
        <v>63</v>
      </c>
      <c r="C161" s="33" t="s">
        <v>218</v>
      </c>
      <c r="D161" s="55"/>
      <c r="E161" s="55"/>
      <c r="F161" s="57"/>
    </row>
    <row r="162" spans="1:6" ht="66" customHeight="1" thickBot="1" x14ac:dyDescent="0.5">
      <c r="A162" s="58">
        <v>3</v>
      </c>
      <c r="B162" s="61" t="s">
        <v>219</v>
      </c>
      <c r="C162" s="62"/>
      <c r="D162" s="42">
        <v>20</v>
      </c>
      <c r="E162" s="42">
        <v>20</v>
      </c>
      <c r="F162" s="40"/>
    </row>
    <row r="163" spans="1:6" ht="14.65" thickBot="1" x14ac:dyDescent="0.5">
      <c r="A163" s="60"/>
      <c r="B163" s="34" t="s">
        <v>73</v>
      </c>
      <c r="C163" s="33" t="s">
        <v>220</v>
      </c>
      <c r="D163" s="42">
        <v>0</v>
      </c>
      <c r="E163" s="42">
        <v>10</v>
      </c>
      <c r="F163" s="40"/>
    </row>
    <row r="164" spans="1:6" ht="49.5" customHeight="1" thickBot="1" x14ac:dyDescent="0.5">
      <c r="A164" s="58">
        <v>4</v>
      </c>
      <c r="B164" s="61" t="s">
        <v>221</v>
      </c>
      <c r="C164" s="62"/>
      <c r="D164" s="53">
        <v>0</v>
      </c>
      <c r="E164" s="53">
        <v>20</v>
      </c>
      <c r="F164" s="56"/>
    </row>
    <row r="165" spans="1:6" ht="14.65" thickBot="1" x14ac:dyDescent="0.5">
      <c r="A165" s="60"/>
      <c r="B165" s="34" t="s">
        <v>75</v>
      </c>
      <c r="C165" s="33" t="s">
        <v>222</v>
      </c>
      <c r="D165" s="55"/>
      <c r="E165" s="55"/>
      <c r="F165" s="57"/>
    </row>
    <row r="166" spans="1:6" ht="33" customHeight="1" thickBot="1" x14ac:dyDescent="0.5">
      <c r="A166" s="58">
        <v>5</v>
      </c>
      <c r="B166" s="61" t="s">
        <v>223</v>
      </c>
      <c r="C166" s="62"/>
      <c r="D166" s="53">
        <v>0</v>
      </c>
      <c r="E166" s="53">
        <v>10</v>
      </c>
      <c r="F166" s="56"/>
    </row>
    <row r="167" spans="1:6" ht="14.65" thickBot="1" x14ac:dyDescent="0.5">
      <c r="A167" s="60"/>
      <c r="B167" s="34" t="s">
        <v>82</v>
      </c>
      <c r="C167" s="33" t="s">
        <v>224</v>
      </c>
      <c r="D167" s="55"/>
      <c r="E167" s="55"/>
      <c r="F167" s="57"/>
    </row>
    <row r="168" spans="1:6" ht="33" customHeight="1" thickBot="1" x14ac:dyDescent="0.5">
      <c r="A168" s="58">
        <v>6</v>
      </c>
      <c r="B168" s="61" t="s">
        <v>225</v>
      </c>
      <c r="C168" s="62"/>
      <c r="D168" s="53">
        <v>0</v>
      </c>
      <c r="E168" s="53">
        <v>20</v>
      </c>
      <c r="F168" s="56"/>
    </row>
    <row r="169" spans="1:6" ht="14.65" thickBot="1" x14ac:dyDescent="0.5">
      <c r="A169" s="60"/>
      <c r="B169" s="34" t="s">
        <v>84</v>
      </c>
      <c r="C169" s="33" t="s">
        <v>226</v>
      </c>
      <c r="D169" s="55"/>
      <c r="E169" s="55"/>
      <c r="F169" s="57"/>
    </row>
    <row r="170" spans="1:6" ht="14.25" thickBot="1" x14ac:dyDescent="0.45">
      <c r="A170" s="75" t="s">
        <v>227</v>
      </c>
      <c r="B170" s="76"/>
      <c r="C170" s="77"/>
      <c r="D170" s="37" t="s">
        <v>53</v>
      </c>
      <c r="E170" s="37" t="s">
        <v>54</v>
      </c>
      <c r="F170" s="67" t="s">
        <v>55</v>
      </c>
    </row>
    <row r="171" spans="1:6" ht="14.65" thickBot="1" x14ac:dyDescent="0.45">
      <c r="A171" s="69" t="s">
        <v>57</v>
      </c>
      <c r="B171" s="70"/>
      <c r="C171" s="71"/>
      <c r="D171" s="46">
        <v>100</v>
      </c>
      <c r="E171" s="46">
        <v>100</v>
      </c>
      <c r="F171" s="68"/>
    </row>
    <row r="172" spans="1:6" ht="14.65" thickBot="1" x14ac:dyDescent="0.5">
      <c r="A172" s="58">
        <v>1</v>
      </c>
      <c r="B172" s="61" t="s">
        <v>228</v>
      </c>
      <c r="C172" s="62"/>
      <c r="D172" s="53">
        <v>50</v>
      </c>
      <c r="E172" s="53">
        <v>50</v>
      </c>
      <c r="F172" s="56"/>
    </row>
    <row r="173" spans="1:6" ht="14.65" thickBot="1" x14ac:dyDescent="0.5">
      <c r="A173" s="59"/>
      <c r="B173" s="58" t="s">
        <v>58</v>
      </c>
      <c r="C173" s="33" t="s">
        <v>229</v>
      </c>
      <c r="D173" s="54"/>
      <c r="E173" s="54"/>
      <c r="F173" s="63"/>
    </row>
    <row r="174" spans="1:6" ht="14.65" thickBot="1" x14ac:dyDescent="0.5">
      <c r="A174" s="59"/>
      <c r="B174" s="59"/>
      <c r="C174" s="33" t="s">
        <v>230</v>
      </c>
      <c r="D174" s="54"/>
      <c r="E174" s="54"/>
      <c r="F174" s="63"/>
    </row>
    <row r="175" spans="1:6" ht="14.65" thickBot="1" x14ac:dyDescent="0.5">
      <c r="A175" s="59"/>
      <c r="B175" s="59"/>
      <c r="C175" s="33" t="s">
        <v>231</v>
      </c>
      <c r="D175" s="54"/>
      <c r="E175" s="54"/>
      <c r="F175" s="63"/>
    </row>
    <row r="176" spans="1:6" ht="14.65" thickBot="1" x14ac:dyDescent="0.5">
      <c r="A176" s="59"/>
      <c r="B176" s="59"/>
      <c r="C176" s="33" t="s">
        <v>232</v>
      </c>
      <c r="D176" s="54"/>
      <c r="E176" s="54"/>
      <c r="F176" s="63"/>
    </row>
    <row r="177" spans="1:6" ht="14.65" thickBot="1" x14ac:dyDescent="0.5">
      <c r="A177" s="59"/>
      <c r="B177" s="59"/>
      <c r="C177" s="33" t="s">
        <v>233</v>
      </c>
      <c r="D177" s="54"/>
      <c r="E177" s="54"/>
      <c r="F177" s="63"/>
    </row>
    <row r="178" spans="1:6" ht="14.65" thickBot="1" x14ac:dyDescent="0.5">
      <c r="A178" s="59"/>
      <c r="B178" s="59"/>
      <c r="C178" s="33" t="s">
        <v>234</v>
      </c>
      <c r="D178" s="54"/>
      <c r="E178" s="54"/>
      <c r="F178" s="63"/>
    </row>
    <row r="179" spans="1:6" ht="14.65" thickBot="1" x14ac:dyDescent="0.5">
      <c r="A179" s="59"/>
      <c r="B179" s="59"/>
      <c r="C179" s="33" t="s">
        <v>231</v>
      </c>
      <c r="D179" s="54"/>
      <c r="E179" s="54"/>
      <c r="F179" s="63"/>
    </row>
    <row r="180" spans="1:6" ht="14.65" thickBot="1" x14ac:dyDescent="0.5">
      <c r="A180" s="59"/>
      <c r="B180" s="59"/>
      <c r="C180" s="33" t="s">
        <v>232</v>
      </c>
      <c r="D180" s="54"/>
      <c r="E180" s="54"/>
      <c r="F180" s="63"/>
    </row>
    <row r="181" spans="1:6" ht="28.9" thickBot="1" x14ac:dyDescent="0.5">
      <c r="A181" s="59"/>
      <c r="B181" s="59"/>
      <c r="C181" s="33" t="s">
        <v>235</v>
      </c>
      <c r="D181" s="54"/>
      <c r="E181" s="54"/>
      <c r="F181" s="63"/>
    </row>
    <row r="182" spans="1:6" ht="14.65" thickBot="1" x14ac:dyDescent="0.5">
      <c r="A182" s="59"/>
      <c r="B182" s="59"/>
      <c r="C182" s="33" t="s">
        <v>230</v>
      </c>
      <c r="D182" s="54"/>
      <c r="E182" s="54"/>
      <c r="F182" s="63"/>
    </row>
    <row r="183" spans="1:6" ht="14.65" thickBot="1" x14ac:dyDescent="0.5">
      <c r="A183" s="59"/>
      <c r="B183" s="59"/>
      <c r="C183" s="33" t="s">
        <v>231</v>
      </c>
      <c r="D183" s="54"/>
      <c r="E183" s="54"/>
      <c r="F183" s="63"/>
    </row>
    <row r="184" spans="1:6" ht="14.65" thickBot="1" x14ac:dyDescent="0.5">
      <c r="A184" s="60"/>
      <c r="B184" s="60"/>
      <c r="C184" s="33" t="s">
        <v>232</v>
      </c>
      <c r="D184" s="55"/>
      <c r="E184" s="55"/>
      <c r="F184" s="57"/>
    </row>
    <row r="185" spans="1:6" ht="66" customHeight="1" thickBot="1" x14ac:dyDescent="0.5">
      <c r="A185" s="58">
        <v>2</v>
      </c>
      <c r="B185" s="61" t="s">
        <v>236</v>
      </c>
      <c r="C185" s="62"/>
      <c r="D185" s="53">
        <v>50</v>
      </c>
      <c r="E185" s="53">
        <v>50</v>
      </c>
      <c r="F185" s="72"/>
    </row>
    <row r="186" spans="1:6" ht="14.65" thickBot="1" x14ac:dyDescent="0.5">
      <c r="A186" s="59"/>
      <c r="B186" s="58" t="s">
        <v>63</v>
      </c>
      <c r="C186" s="33" t="s">
        <v>237</v>
      </c>
      <c r="D186" s="54"/>
      <c r="E186" s="54"/>
      <c r="F186" s="73"/>
    </row>
    <row r="187" spans="1:6" ht="14.65" thickBot="1" x14ac:dyDescent="0.5">
      <c r="A187" s="59"/>
      <c r="B187" s="59"/>
      <c r="C187" s="33" t="s">
        <v>238</v>
      </c>
      <c r="D187" s="54"/>
      <c r="E187" s="54"/>
      <c r="F187" s="73"/>
    </row>
    <row r="188" spans="1:6" ht="14.65" thickBot="1" x14ac:dyDescent="0.5">
      <c r="A188" s="59"/>
      <c r="B188" s="59"/>
      <c r="C188" s="33" t="s">
        <v>239</v>
      </c>
      <c r="D188" s="54"/>
      <c r="E188" s="54"/>
      <c r="F188" s="73"/>
    </row>
    <row r="189" spans="1:6" ht="14.65" thickBot="1" x14ac:dyDescent="0.5">
      <c r="A189" s="59"/>
      <c r="B189" s="59"/>
      <c r="C189" s="33" t="s">
        <v>240</v>
      </c>
      <c r="D189" s="54"/>
      <c r="E189" s="54"/>
      <c r="F189" s="73"/>
    </row>
    <row r="190" spans="1:6" ht="14.65" thickBot="1" x14ac:dyDescent="0.5">
      <c r="A190" s="59"/>
      <c r="B190" s="59"/>
      <c r="C190" s="33" t="s">
        <v>241</v>
      </c>
      <c r="D190" s="54"/>
      <c r="E190" s="54"/>
      <c r="F190" s="73"/>
    </row>
    <row r="191" spans="1:6" ht="14.65" thickBot="1" x14ac:dyDescent="0.5">
      <c r="A191" s="59"/>
      <c r="B191" s="59"/>
      <c r="C191" s="33" t="s">
        <v>242</v>
      </c>
      <c r="D191" s="54"/>
      <c r="E191" s="54"/>
      <c r="F191" s="73"/>
    </row>
    <row r="192" spans="1:6" ht="14.65" thickBot="1" x14ac:dyDescent="0.5">
      <c r="A192" s="59"/>
      <c r="B192" s="59"/>
      <c r="C192" s="33" t="s">
        <v>243</v>
      </c>
      <c r="D192" s="54"/>
      <c r="E192" s="54"/>
      <c r="F192" s="73"/>
    </row>
    <row r="193" spans="1:6" ht="14.65" thickBot="1" x14ac:dyDescent="0.5">
      <c r="A193" s="59"/>
      <c r="B193" s="59"/>
      <c r="C193" s="33" t="s">
        <v>244</v>
      </c>
      <c r="D193" s="54"/>
      <c r="E193" s="54"/>
      <c r="F193" s="73"/>
    </row>
    <row r="194" spans="1:6" ht="14.65" thickBot="1" x14ac:dyDescent="0.5">
      <c r="A194" s="59"/>
      <c r="B194" s="59"/>
      <c r="C194" s="33" t="s">
        <v>245</v>
      </c>
      <c r="D194" s="54"/>
      <c r="E194" s="54"/>
      <c r="F194" s="73"/>
    </row>
    <row r="195" spans="1:6" ht="14.65" thickBot="1" x14ac:dyDescent="0.5">
      <c r="A195" s="59"/>
      <c r="B195" s="59"/>
      <c r="C195" s="33" t="s">
        <v>246</v>
      </c>
      <c r="D195" s="54"/>
      <c r="E195" s="54"/>
      <c r="F195" s="73"/>
    </row>
    <row r="196" spans="1:6" ht="14.65" thickBot="1" x14ac:dyDescent="0.5">
      <c r="A196" s="60"/>
      <c r="B196" s="60"/>
      <c r="C196" s="33" t="s">
        <v>247</v>
      </c>
      <c r="D196" s="55"/>
      <c r="E196" s="55"/>
      <c r="F196" s="74"/>
    </row>
    <row r="197" spans="1:6" ht="14.25" thickBot="1" x14ac:dyDescent="0.45">
      <c r="A197" s="64" t="s">
        <v>248</v>
      </c>
      <c r="B197" s="65"/>
      <c r="C197" s="66"/>
      <c r="D197" s="37" t="s">
        <v>53</v>
      </c>
      <c r="E197" s="37" t="s">
        <v>54</v>
      </c>
      <c r="F197" s="67" t="s">
        <v>55</v>
      </c>
    </row>
    <row r="198" spans="1:6" ht="14.65" thickBot="1" x14ac:dyDescent="0.45">
      <c r="A198" s="69" t="s">
        <v>57</v>
      </c>
      <c r="B198" s="70"/>
      <c r="C198" s="71"/>
      <c r="D198" s="46">
        <f>SUM(D199:D218)</f>
        <v>50</v>
      </c>
      <c r="E198" s="46">
        <f>SUM(E199:E218)</f>
        <v>100</v>
      </c>
      <c r="F198" s="68"/>
    </row>
    <row r="199" spans="1:6" ht="66" customHeight="1" thickBot="1" x14ac:dyDescent="0.5">
      <c r="A199" s="58">
        <v>1</v>
      </c>
      <c r="B199" s="61" t="s">
        <v>249</v>
      </c>
      <c r="C199" s="62"/>
      <c r="D199" s="53">
        <v>10</v>
      </c>
      <c r="E199" s="53">
        <v>10</v>
      </c>
      <c r="F199" s="56"/>
    </row>
    <row r="200" spans="1:6" ht="14.65" thickBot="1" x14ac:dyDescent="0.5">
      <c r="A200" s="60"/>
      <c r="B200" s="34" t="s">
        <v>58</v>
      </c>
      <c r="C200" s="33" t="s">
        <v>250</v>
      </c>
      <c r="D200" s="55"/>
      <c r="E200" s="55"/>
      <c r="F200" s="57"/>
    </row>
    <row r="201" spans="1:6" ht="33" customHeight="1" thickBot="1" x14ac:dyDescent="0.5">
      <c r="A201" s="58">
        <v>2</v>
      </c>
      <c r="B201" s="61" t="s">
        <v>251</v>
      </c>
      <c r="C201" s="62"/>
      <c r="D201" s="53">
        <v>10</v>
      </c>
      <c r="E201" s="53">
        <v>10</v>
      </c>
      <c r="F201" s="56"/>
    </row>
    <row r="202" spans="1:6" ht="14.65" thickBot="1" x14ac:dyDescent="0.5">
      <c r="A202" s="60"/>
      <c r="B202" s="32" t="s">
        <v>63</v>
      </c>
      <c r="C202" s="33" t="s">
        <v>252</v>
      </c>
      <c r="D202" s="55"/>
      <c r="E202" s="55"/>
      <c r="F202" s="57"/>
    </row>
    <row r="203" spans="1:6" ht="49.5" customHeight="1" thickBot="1" x14ac:dyDescent="0.5">
      <c r="A203" s="58">
        <v>3</v>
      </c>
      <c r="B203" s="61" t="s">
        <v>253</v>
      </c>
      <c r="C203" s="62"/>
      <c r="D203" s="53">
        <v>0</v>
      </c>
      <c r="E203" s="53">
        <v>30</v>
      </c>
      <c r="F203" s="56"/>
    </row>
    <row r="204" spans="1:6" ht="14.65" thickBot="1" x14ac:dyDescent="0.5">
      <c r="A204" s="59"/>
      <c r="B204" s="34" t="s">
        <v>73</v>
      </c>
      <c r="C204" s="33" t="s">
        <v>254</v>
      </c>
      <c r="D204" s="54"/>
      <c r="E204" s="54"/>
      <c r="F204" s="63"/>
    </row>
    <row r="205" spans="1:6" ht="14.65" thickBot="1" x14ac:dyDescent="0.5">
      <c r="A205" s="59"/>
      <c r="B205" s="34" t="s">
        <v>111</v>
      </c>
      <c r="C205" s="33" t="s">
        <v>255</v>
      </c>
      <c r="D205" s="54"/>
      <c r="E205" s="54"/>
      <c r="F205" s="63"/>
    </row>
    <row r="206" spans="1:6" ht="14.65" thickBot="1" x14ac:dyDescent="0.5">
      <c r="A206" s="60"/>
      <c r="B206" s="34" t="s">
        <v>175</v>
      </c>
      <c r="C206" s="40"/>
      <c r="D206" s="55"/>
      <c r="E206" s="55"/>
      <c r="F206" s="57"/>
    </row>
    <row r="207" spans="1:6" ht="14.65" thickBot="1" x14ac:dyDescent="0.5">
      <c r="A207" s="58">
        <v>4</v>
      </c>
      <c r="B207" s="61" t="s">
        <v>256</v>
      </c>
      <c r="C207" s="62"/>
      <c r="D207" s="53">
        <v>10</v>
      </c>
      <c r="E207" s="53">
        <v>10</v>
      </c>
      <c r="F207" s="56"/>
    </row>
    <row r="208" spans="1:6" ht="14.65" thickBot="1" x14ac:dyDescent="0.5">
      <c r="A208" s="60"/>
      <c r="B208" s="32" t="s">
        <v>75</v>
      </c>
      <c r="C208" s="33" t="s">
        <v>257</v>
      </c>
      <c r="D208" s="55"/>
      <c r="E208" s="55"/>
      <c r="F208" s="57"/>
    </row>
    <row r="209" spans="1:6" ht="14.65" thickBot="1" x14ac:dyDescent="0.5">
      <c r="A209" s="58">
        <v>5</v>
      </c>
      <c r="B209" s="61" t="s">
        <v>258</v>
      </c>
      <c r="C209" s="62"/>
      <c r="D209" s="53">
        <v>10</v>
      </c>
      <c r="E209" s="53">
        <v>30</v>
      </c>
      <c r="F209" s="56"/>
    </row>
    <row r="210" spans="1:6" ht="14.65" thickBot="1" x14ac:dyDescent="0.5">
      <c r="A210" s="59"/>
      <c r="B210" s="58" t="s">
        <v>82</v>
      </c>
      <c r="C210" s="33" t="s">
        <v>259</v>
      </c>
      <c r="D210" s="54"/>
      <c r="E210" s="54"/>
      <c r="F210" s="63"/>
    </row>
    <row r="211" spans="1:6" ht="14.65" thickBot="1" x14ac:dyDescent="0.5">
      <c r="A211" s="59"/>
      <c r="B211" s="59"/>
      <c r="C211" s="33" t="s">
        <v>260</v>
      </c>
      <c r="D211" s="54"/>
      <c r="E211" s="54"/>
      <c r="F211" s="63"/>
    </row>
    <row r="212" spans="1:6" ht="14.65" thickBot="1" x14ac:dyDescent="0.5">
      <c r="A212" s="59"/>
      <c r="B212" s="59"/>
      <c r="C212" s="33" t="s">
        <v>261</v>
      </c>
      <c r="D212" s="54"/>
      <c r="E212" s="54"/>
      <c r="F212" s="63"/>
    </row>
    <row r="213" spans="1:6" ht="14.65" thickBot="1" x14ac:dyDescent="0.5">
      <c r="A213" s="59"/>
      <c r="B213" s="59"/>
      <c r="C213" s="33" t="s">
        <v>262</v>
      </c>
      <c r="D213" s="54"/>
      <c r="E213" s="54"/>
      <c r="F213" s="63"/>
    </row>
    <row r="214" spans="1:6" ht="14.65" thickBot="1" x14ac:dyDescent="0.5">
      <c r="A214" s="59"/>
      <c r="B214" s="59"/>
      <c r="C214" s="33" t="s">
        <v>263</v>
      </c>
      <c r="D214" s="54"/>
      <c r="E214" s="54"/>
      <c r="F214" s="63"/>
    </row>
    <row r="215" spans="1:6" ht="14.65" thickBot="1" x14ac:dyDescent="0.5">
      <c r="A215" s="59"/>
      <c r="B215" s="60"/>
      <c r="C215" s="33" t="s">
        <v>264</v>
      </c>
      <c r="D215" s="54"/>
      <c r="E215" s="54"/>
      <c r="F215" s="63"/>
    </row>
    <row r="216" spans="1:6" ht="14.65" thickBot="1" x14ac:dyDescent="0.5">
      <c r="A216" s="60"/>
      <c r="B216" s="34" t="s">
        <v>124</v>
      </c>
      <c r="C216" s="33" t="s">
        <v>257</v>
      </c>
      <c r="D216" s="55"/>
      <c r="E216" s="55"/>
      <c r="F216" s="57"/>
    </row>
    <row r="217" spans="1:6" ht="14.65" thickBot="1" x14ac:dyDescent="0.5">
      <c r="A217" s="58">
        <v>6</v>
      </c>
      <c r="B217" s="61" t="s">
        <v>265</v>
      </c>
      <c r="C217" s="62"/>
      <c r="D217" s="53">
        <v>10</v>
      </c>
      <c r="E217" s="53">
        <v>10</v>
      </c>
      <c r="F217" s="56"/>
    </row>
    <row r="218" spans="1:6" ht="14.65" thickBot="1" x14ac:dyDescent="0.5">
      <c r="A218" s="60"/>
      <c r="B218" s="32" t="s">
        <v>84</v>
      </c>
      <c r="C218" s="33" t="s">
        <v>266</v>
      </c>
      <c r="D218" s="55"/>
      <c r="E218" s="55"/>
      <c r="F218" s="57"/>
    </row>
  </sheetData>
  <mergeCells count="272">
    <mergeCell ref="A1:C1"/>
    <mergeCell ref="A2:A3"/>
    <mergeCell ref="B2:C2"/>
    <mergeCell ref="D2:D3"/>
    <mergeCell ref="E2:E3"/>
    <mergeCell ref="F2:F4"/>
    <mergeCell ref="B3:C3"/>
    <mergeCell ref="A4:C4"/>
    <mergeCell ref="A5:A9"/>
    <mergeCell ref="B5:C5"/>
    <mergeCell ref="D5:D9"/>
    <mergeCell ref="E5:E9"/>
    <mergeCell ref="F5:F9"/>
    <mergeCell ref="A10:A17"/>
    <mergeCell ref="B10:C10"/>
    <mergeCell ref="D10:D17"/>
    <mergeCell ref="E10:E17"/>
    <mergeCell ref="F10:F17"/>
    <mergeCell ref="A18:A19"/>
    <mergeCell ref="B18:C18"/>
    <mergeCell ref="D18:D19"/>
    <mergeCell ref="E18:E19"/>
    <mergeCell ref="F18:F19"/>
    <mergeCell ref="A20:A26"/>
    <mergeCell ref="B20:C20"/>
    <mergeCell ref="D20:D26"/>
    <mergeCell ref="E20:E26"/>
    <mergeCell ref="F20:F26"/>
    <mergeCell ref="A27:A28"/>
    <mergeCell ref="B27:C27"/>
    <mergeCell ref="D27:D28"/>
    <mergeCell ref="E27:E28"/>
    <mergeCell ref="F27:F28"/>
    <mergeCell ref="A29:A30"/>
    <mergeCell ref="B29:C29"/>
    <mergeCell ref="D29:D30"/>
    <mergeCell ref="E29:E30"/>
    <mergeCell ref="F29:F30"/>
    <mergeCell ref="A38:A40"/>
    <mergeCell ref="B38:C38"/>
    <mergeCell ref="D38:D40"/>
    <mergeCell ref="E38:E40"/>
    <mergeCell ref="F38:F40"/>
    <mergeCell ref="A41:C41"/>
    <mergeCell ref="F41:F42"/>
    <mergeCell ref="A42:C42"/>
    <mergeCell ref="A31:A32"/>
    <mergeCell ref="B31:C31"/>
    <mergeCell ref="D31:D32"/>
    <mergeCell ref="E31:E32"/>
    <mergeCell ref="F31:F32"/>
    <mergeCell ref="A33:A37"/>
    <mergeCell ref="B33:C33"/>
    <mergeCell ref="D33:D37"/>
    <mergeCell ref="E33:E37"/>
    <mergeCell ref="F33:F37"/>
    <mergeCell ref="B46:B47"/>
    <mergeCell ref="A48:A56"/>
    <mergeCell ref="B48:C48"/>
    <mergeCell ref="D48:D56"/>
    <mergeCell ref="E48:E56"/>
    <mergeCell ref="F48:F56"/>
    <mergeCell ref="B49:B54"/>
    <mergeCell ref="B55:B56"/>
    <mergeCell ref="A43:A44"/>
    <mergeCell ref="B43:C43"/>
    <mergeCell ref="D43:D44"/>
    <mergeCell ref="E43:E44"/>
    <mergeCell ref="F43:F44"/>
    <mergeCell ref="A45:A47"/>
    <mergeCell ref="B45:C45"/>
    <mergeCell ref="D45:D47"/>
    <mergeCell ref="E45:E47"/>
    <mergeCell ref="F45:F47"/>
    <mergeCell ref="A62:A67"/>
    <mergeCell ref="B62:C62"/>
    <mergeCell ref="D62:D67"/>
    <mergeCell ref="E62:E67"/>
    <mergeCell ref="F62:F67"/>
    <mergeCell ref="B63:B66"/>
    <mergeCell ref="A57:A61"/>
    <mergeCell ref="B57:C57"/>
    <mergeCell ref="D57:D61"/>
    <mergeCell ref="E57:E61"/>
    <mergeCell ref="F57:F61"/>
    <mergeCell ref="B58:B61"/>
    <mergeCell ref="A83:A86"/>
    <mergeCell ref="B83:C83"/>
    <mergeCell ref="D83:D86"/>
    <mergeCell ref="E83:E86"/>
    <mergeCell ref="F83:F86"/>
    <mergeCell ref="B84:B85"/>
    <mergeCell ref="A68:A82"/>
    <mergeCell ref="B68:C68"/>
    <mergeCell ref="D68:D82"/>
    <mergeCell ref="E68:E82"/>
    <mergeCell ref="F68:F82"/>
    <mergeCell ref="B70:B72"/>
    <mergeCell ref="B73:B74"/>
    <mergeCell ref="B76:B79"/>
    <mergeCell ref="B81:B82"/>
    <mergeCell ref="A101:C101"/>
    <mergeCell ref="F101:F102"/>
    <mergeCell ref="A102:C102"/>
    <mergeCell ref="A103:A104"/>
    <mergeCell ref="B103:C103"/>
    <mergeCell ref="D103:D104"/>
    <mergeCell ref="E103:E104"/>
    <mergeCell ref="F103:F104"/>
    <mergeCell ref="A87:A100"/>
    <mergeCell ref="D87:D100"/>
    <mergeCell ref="E87:E100"/>
    <mergeCell ref="F87:F100"/>
    <mergeCell ref="B88:B93"/>
    <mergeCell ref="B94:B100"/>
    <mergeCell ref="A105:A106"/>
    <mergeCell ref="B105:C105"/>
    <mergeCell ref="D105:D106"/>
    <mergeCell ref="E105:E106"/>
    <mergeCell ref="F105:F106"/>
    <mergeCell ref="A107:A108"/>
    <mergeCell ref="B107:C107"/>
    <mergeCell ref="D107:D108"/>
    <mergeCell ref="E107:E108"/>
    <mergeCell ref="F107:F108"/>
    <mergeCell ref="B116:C116"/>
    <mergeCell ref="A117:A129"/>
    <mergeCell ref="B117:C117"/>
    <mergeCell ref="D117:D129"/>
    <mergeCell ref="E117:E129"/>
    <mergeCell ref="F117:F129"/>
    <mergeCell ref="B120:B129"/>
    <mergeCell ref="A109:C109"/>
    <mergeCell ref="F109:F110"/>
    <mergeCell ref="A110:C110"/>
    <mergeCell ref="A111:A115"/>
    <mergeCell ref="B111:C111"/>
    <mergeCell ref="D111:D115"/>
    <mergeCell ref="E111:E115"/>
    <mergeCell ref="F111:F115"/>
    <mergeCell ref="B135:B136"/>
    <mergeCell ref="A137:A138"/>
    <mergeCell ref="B137:C137"/>
    <mergeCell ref="D137:D138"/>
    <mergeCell ref="E137:E138"/>
    <mergeCell ref="F137:F138"/>
    <mergeCell ref="B130:C130"/>
    <mergeCell ref="B131:C131"/>
    <mergeCell ref="A132:C132"/>
    <mergeCell ref="F132:F133"/>
    <mergeCell ref="A133:C133"/>
    <mergeCell ref="A134:A136"/>
    <mergeCell ref="B134:C134"/>
    <mergeCell ref="D134:D136"/>
    <mergeCell ref="E134:E136"/>
    <mergeCell ref="F134:F136"/>
    <mergeCell ref="A143:A146"/>
    <mergeCell ref="B143:C143"/>
    <mergeCell ref="D143:D146"/>
    <mergeCell ref="E143:E146"/>
    <mergeCell ref="F143:F146"/>
    <mergeCell ref="B144:B146"/>
    <mergeCell ref="A139:A140"/>
    <mergeCell ref="B139:C139"/>
    <mergeCell ref="D139:D140"/>
    <mergeCell ref="E139:E140"/>
    <mergeCell ref="F139:F140"/>
    <mergeCell ref="A141:A142"/>
    <mergeCell ref="B141:C141"/>
    <mergeCell ref="D141:D142"/>
    <mergeCell ref="E141:E142"/>
    <mergeCell ref="F141:F142"/>
    <mergeCell ref="A147:A148"/>
    <mergeCell ref="B147:C147"/>
    <mergeCell ref="D147:D148"/>
    <mergeCell ref="E147:E148"/>
    <mergeCell ref="F147:F148"/>
    <mergeCell ref="A149:A150"/>
    <mergeCell ref="B149:C149"/>
    <mergeCell ref="D149:D150"/>
    <mergeCell ref="E149:E150"/>
    <mergeCell ref="F149:F150"/>
    <mergeCell ref="A151:A152"/>
    <mergeCell ref="B151:C151"/>
    <mergeCell ref="D151:D152"/>
    <mergeCell ref="E151:E152"/>
    <mergeCell ref="F151:F152"/>
    <mergeCell ref="A153:A154"/>
    <mergeCell ref="B153:C153"/>
    <mergeCell ref="D153:D154"/>
    <mergeCell ref="E153:E154"/>
    <mergeCell ref="F153:F154"/>
    <mergeCell ref="A160:A161"/>
    <mergeCell ref="B160:C160"/>
    <mergeCell ref="D160:D161"/>
    <mergeCell ref="E160:E161"/>
    <mergeCell ref="F160:F161"/>
    <mergeCell ref="A162:A163"/>
    <mergeCell ref="B162:C162"/>
    <mergeCell ref="A155:C155"/>
    <mergeCell ref="A156:C156"/>
    <mergeCell ref="F156:F157"/>
    <mergeCell ref="A157:C157"/>
    <mergeCell ref="A158:A159"/>
    <mergeCell ref="B158:C158"/>
    <mergeCell ref="D158:D159"/>
    <mergeCell ref="E158:E159"/>
    <mergeCell ref="F158:F159"/>
    <mergeCell ref="A164:A165"/>
    <mergeCell ref="B164:C164"/>
    <mergeCell ref="D164:D165"/>
    <mergeCell ref="E164:E165"/>
    <mergeCell ref="F164:F165"/>
    <mergeCell ref="A166:A167"/>
    <mergeCell ref="B166:C166"/>
    <mergeCell ref="D166:D167"/>
    <mergeCell ref="E166:E167"/>
    <mergeCell ref="F166:F167"/>
    <mergeCell ref="A172:A184"/>
    <mergeCell ref="B172:C172"/>
    <mergeCell ref="D172:D184"/>
    <mergeCell ref="E172:E184"/>
    <mergeCell ref="F172:F184"/>
    <mergeCell ref="B173:B184"/>
    <mergeCell ref="A168:A169"/>
    <mergeCell ref="B168:C168"/>
    <mergeCell ref="D168:D169"/>
    <mergeCell ref="E168:E169"/>
    <mergeCell ref="F168:F169"/>
    <mergeCell ref="A170:C170"/>
    <mergeCell ref="F170:F171"/>
    <mergeCell ref="A171:C171"/>
    <mergeCell ref="A197:C197"/>
    <mergeCell ref="F197:F198"/>
    <mergeCell ref="A198:C198"/>
    <mergeCell ref="A199:A200"/>
    <mergeCell ref="B199:C199"/>
    <mergeCell ref="D199:D200"/>
    <mergeCell ref="E199:E200"/>
    <mergeCell ref="F199:F200"/>
    <mergeCell ref="A185:A196"/>
    <mergeCell ref="B185:C185"/>
    <mergeCell ref="D185:D196"/>
    <mergeCell ref="E185:E196"/>
    <mergeCell ref="F185:F196"/>
    <mergeCell ref="B186:B196"/>
    <mergeCell ref="A201:A202"/>
    <mergeCell ref="B201:C201"/>
    <mergeCell ref="D201:D202"/>
    <mergeCell ref="E201:E202"/>
    <mergeCell ref="F201:F202"/>
    <mergeCell ref="A203:A206"/>
    <mergeCell ref="B203:C203"/>
    <mergeCell ref="D203:D206"/>
    <mergeCell ref="E203:E206"/>
    <mergeCell ref="F203:F206"/>
    <mergeCell ref="D209:D216"/>
    <mergeCell ref="F217:F218"/>
    <mergeCell ref="B210:B215"/>
    <mergeCell ref="A217:A218"/>
    <mergeCell ref="B217:C217"/>
    <mergeCell ref="D217:D218"/>
    <mergeCell ref="E217:E218"/>
    <mergeCell ref="A207:A208"/>
    <mergeCell ref="B207:C207"/>
    <mergeCell ref="D207:D208"/>
    <mergeCell ref="E207:E208"/>
    <mergeCell ref="F207:F208"/>
    <mergeCell ref="A209:A216"/>
    <mergeCell ref="B209:C209"/>
    <mergeCell ref="E209:E216"/>
    <mergeCell ref="F209:F2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2515A-8329-44F2-89CC-0AD8C3B630F1}">
  <sheetPr codeName="Sheet4"/>
  <dimension ref="A1:O130"/>
  <sheetViews>
    <sheetView tabSelected="1" zoomScale="82" zoomScaleNormal="82" workbookViewId="0">
      <selection activeCell="L8" sqref="L8"/>
    </sheetView>
  </sheetViews>
  <sheetFormatPr defaultRowHeight="60" customHeight="1" x14ac:dyDescent="0.4"/>
  <cols>
    <col min="1" max="1" width="9.140625" style="2"/>
    <col min="2" max="2" width="9.140625" style="113"/>
    <col min="3" max="3" width="152.42578125" style="113" customWidth="1"/>
    <col min="4" max="4" width="13" style="2" customWidth="1"/>
    <col min="5" max="6" width="13.5703125" style="2" customWidth="1"/>
    <col min="7" max="7" width="14.7109375" style="2" customWidth="1"/>
    <col min="8" max="8" width="9.140625" style="113"/>
    <col min="9" max="9" width="12.5703125" style="2" customWidth="1"/>
    <col min="10" max="10" width="12" style="2" customWidth="1"/>
    <col min="11" max="15" width="10.140625" style="2" customWidth="1"/>
    <col min="16" max="16384" width="9.140625" style="113"/>
  </cols>
  <sheetData>
    <row r="1" spans="1:15" ht="60" customHeight="1" x14ac:dyDescent="0.4">
      <c r="A1" s="108" t="s">
        <v>49</v>
      </c>
      <c r="B1" s="108"/>
      <c r="C1" s="108"/>
      <c r="D1" s="103"/>
      <c r="E1" s="103"/>
      <c r="F1" s="103"/>
      <c r="G1" s="115" t="s">
        <v>50</v>
      </c>
    </row>
    <row r="2" spans="1:15" ht="13.9" x14ac:dyDescent="0.4">
      <c r="A2" s="102" t="s">
        <v>51</v>
      </c>
      <c r="B2" s="109" t="s">
        <v>52</v>
      </c>
      <c r="C2" s="109"/>
      <c r="D2" s="102" t="s">
        <v>297</v>
      </c>
      <c r="E2" s="102" t="s">
        <v>298</v>
      </c>
      <c r="F2" s="104"/>
      <c r="G2" s="102" t="s">
        <v>55</v>
      </c>
    </row>
    <row r="3" spans="1:15" ht="13.9" x14ac:dyDescent="0.4">
      <c r="A3" s="102"/>
      <c r="B3" s="109" t="s">
        <v>56</v>
      </c>
      <c r="C3" s="109"/>
      <c r="D3" s="102"/>
      <c r="E3" s="102"/>
      <c r="F3" s="104"/>
      <c r="G3" s="102"/>
    </row>
    <row r="4" spans="1:15" ht="14.25" x14ac:dyDescent="0.4">
      <c r="A4" s="110" t="s">
        <v>57</v>
      </c>
      <c r="B4" s="110"/>
      <c r="C4" s="110"/>
      <c r="D4" s="103">
        <v>93</v>
      </c>
      <c r="E4" s="103">
        <v>100</v>
      </c>
      <c r="F4" s="103"/>
      <c r="G4" s="102"/>
    </row>
    <row r="5" spans="1:15" ht="14.25" x14ac:dyDescent="0.4">
      <c r="A5" s="132"/>
      <c r="B5" s="133"/>
      <c r="C5" s="134"/>
      <c r="D5" s="135"/>
      <c r="E5" s="135" t="s">
        <v>290</v>
      </c>
      <c r="F5" s="139"/>
      <c r="G5" s="136"/>
      <c r="H5" s="137" t="s">
        <v>296</v>
      </c>
      <c r="I5" s="137" t="s">
        <v>288</v>
      </c>
      <c r="J5" s="137" t="s">
        <v>289</v>
      </c>
      <c r="K5" s="137" t="s">
        <v>291</v>
      </c>
      <c r="L5" s="137" t="s">
        <v>292</v>
      </c>
      <c r="M5" s="137" t="s">
        <v>293</v>
      </c>
      <c r="N5" s="137" t="s">
        <v>294</v>
      </c>
      <c r="O5" s="137" t="s">
        <v>295</v>
      </c>
    </row>
    <row r="6" spans="1:15" ht="53.25" customHeight="1" x14ac:dyDescent="0.4">
      <c r="A6" s="120">
        <v>1</v>
      </c>
      <c r="B6" s="122" t="s">
        <v>47</v>
      </c>
      <c r="C6" s="123"/>
      <c r="D6" s="126">
        <v>15</v>
      </c>
      <c r="E6" s="126">
        <v>15</v>
      </c>
      <c r="F6" s="126">
        <v>2.0830000000000002</v>
      </c>
      <c r="G6" s="143">
        <v>2.0830000000000002</v>
      </c>
      <c r="H6" s="101" t="s">
        <v>286</v>
      </c>
      <c r="I6" s="138">
        <v>45644</v>
      </c>
      <c r="J6" s="138">
        <v>45646</v>
      </c>
      <c r="K6" s="145">
        <f>F6/2</f>
        <v>1.0415000000000001</v>
      </c>
      <c r="L6" s="145">
        <f>G6/2</f>
        <v>1.0415000000000001</v>
      </c>
      <c r="M6" s="142"/>
      <c r="N6" s="142"/>
      <c r="O6" s="142"/>
    </row>
    <row r="7" spans="1:15" ht="58.5" customHeight="1" x14ac:dyDescent="0.4">
      <c r="A7" s="121"/>
      <c r="B7" s="124"/>
      <c r="C7" s="125"/>
      <c r="D7" s="127"/>
      <c r="E7" s="127"/>
      <c r="F7" s="127"/>
      <c r="G7" s="144">
        <v>2.0830000000000002</v>
      </c>
      <c r="H7" s="101" t="s">
        <v>287</v>
      </c>
      <c r="I7" s="138">
        <v>45644</v>
      </c>
      <c r="J7" s="138">
        <v>45646</v>
      </c>
      <c r="K7" s="146">
        <f>G7</f>
        <v>2.0830000000000002</v>
      </c>
      <c r="L7" s="142"/>
      <c r="M7" s="142"/>
      <c r="N7" s="142"/>
      <c r="O7" s="142"/>
    </row>
    <row r="8" spans="1:15" ht="58.5" customHeight="1" x14ac:dyDescent="0.4">
      <c r="A8" s="120">
        <v>2</v>
      </c>
      <c r="B8" s="122" t="s">
        <v>62</v>
      </c>
      <c r="C8" s="123"/>
      <c r="D8" s="126">
        <v>15</v>
      </c>
      <c r="E8" s="126">
        <v>15</v>
      </c>
      <c r="F8" s="126">
        <v>2.0830000000000002</v>
      </c>
      <c r="G8" s="141">
        <v>2.0830000000000002</v>
      </c>
      <c r="H8" s="101" t="s">
        <v>286</v>
      </c>
      <c r="I8" s="137"/>
      <c r="J8" s="137"/>
      <c r="K8" s="142"/>
      <c r="L8" s="142"/>
      <c r="M8" s="142"/>
      <c r="N8" s="142"/>
      <c r="O8" s="142"/>
    </row>
    <row r="9" spans="1:15" ht="60" customHeight="1" x14ac:dyDescent="0.4">
      <c r="A9" s="121"/>
      <c r="B9" s="124"/>
      <c r="C9" s="125"/>
      <c r="D9" s="127"/>
      <c r="E9" s="127"/>
      <c r="F9" s="127"/>
      <c r="G9" s="141">
        <v>2.0830000000000002</v>
      </c>
      <c r="H9" s="101" t="s">
        <v>287</v>
      </c>
      <c r="I9" s="137"/>
      <c r="J9" s="137"/>
      <c r="K9" s="142"/>
      <c r="L9" s="142"/>
      <c r="M9" s="142"/>
      <c r="N9" s="142"/>
      <c r="O9" s="142"/>
    </row>
    <row r="10" spans="1:15" ht="60" customHeight="1" x14ac:dyDescent="0.4">
      <c r="A10" s="120">
        <v>3</v>
      </c>
      <c r="B10" s="122" t="s">
        <v>72</v>
      </c>
      <c r="C10" s="123"/>
      <c r="D10" s="126">
        <v>9</v>
      </c>
      <c r="E10" s="126">
        <v>15</v>
      </c>
      <c r="F10" s="126">
        <v>2.0830000000000002</v>
      </c>
      <c r="G10" s="141">
        <v>2.0830000000000002</v>
      </c>
      <c r="H10" s="101" t="s">
        <v>286</v>
      </c>
      <c r="I10" s="137"/>
      <c r="J10" s="137"/>
      <c r="K10" s="142"/>
      <c r="L10" s="142"/>
      <c r="M10" s="142"/>
      <c r="N10" s="142"/>
      <c r="O10" s="142"/>
    </row>
    <row r="11" spans="1:15" ht="60" customHeight="1" x14ac:dyDescent="0.4">
      <c r="A11" s="121"/>
      <c r="B11" s="124"/>
      <c r="C11" s="125"/>
      <c r="D11" s="127"/>
      <c r="E11" s="127"/>
      <c r="F11" s="127"/>
      <c r="G11" s="141">
        <v>2.0830000000000002</v>
      </c>
      <c r="H11" s="101" t="s">
        <v>287</v>
      </c>
      <c r="I11" s="137"/>
      <c r="J11" s="137"/>
      <c r="K11" s="142"/>
      <c r="L11" s="142"/>
      <c r="M11" s="142"/>
      <c r="N11" s="142"/>
      <c r="O11" s="142"/>
    </row>
    <row r="12" spans="1:15" ht="60" customHeight="1" x14ac:dyDescent="0.4">
      <c r="A12" s="120">
        <v>4</v>
      </c>
      <c r="B12" s="122" t="s">
        <v>74</v>
      </c>
      <c r="C12" s="123"/>
      <c r="D12" s="126">
        <v>15</v>
      </c>
      <c r="E12" s="126">
        <v>15</v>
      </c>
      <c r="F12" s="126">
        <v>2.0830000000000002</v>
      </c>
      <c r="G12" s="141">
        <v>2.0830000000000002</v>
      </c>
      <c r="H12" s="101" t="s">
        <v>286</v>
      </c>
      <c r="I12" s="137"/>
      <c r="J12" s="137"/>
      <c r="K12" s="142"/>
      <c r="L12" s="142"/>
      <c r="M12" s="142"/>
      <c r="N12" s="142"/>
      <c r="O12" s="142"/>
    </row>
    <row r="13" spans="1:15" ht="60" customHeight="1" x14ac:dyDescent="0.4">
      <c r="A13" s="121"/>
      <c r="B13" s="124"/>
      <c r="C13" s="125"/>
      <c r="D13" s="127"/>
      <c r="E13" s="127"/>
      <c r="F13" s="127"/>
      <c r="G13" s="141">
        <v>2.0830000000000002</v>
      </c>
      <c r="H13" s="101" t="s">
        <v>287</v>
      </c>
      <c r="I13" s="137"/>
      <c r="J13" s="137"/>
      <c r="K13" s="142"/>
      <c r="L13" s="142"/>
      <c r="M13" s="142"/>
      <c r="N13" s="142"/>
      <c r="O13" s="142"/>
    </row>
    <row r="14" spans="1:15" ht="60" customHeight="1" x14ac:dyDescent="0.4">
      <c r="A14" s="120">
        <v>5</v>
      </c>
      <c r="B14" s="122" t="s">
        <v>81</v>
      </c>
      <c r="C14" s="123"/>
      <c r="D14" s="126">
        <v>10</v>
      </c>
      <c r="E14" s="126">
        <v>10</v>
      </c>
      <c r="F14" s="126">
        <v>2.0830000000000002</v>
      </c>
      <c r="G14" s="141">
        <v>2.0830000000000002</v>
      </c>
      <c r="H14" s="101" t="s">
        <v>286</v>
      </c>
      <c r="I14" s="137"/>
      <c r="J14" s="137"/>
      <c r="K14" s="142"/>
      <c r="L14" s="142"/>
      <c r="M14" s="142"/>
      <c r="N14" s="142"/>
      <c r="O14" s="142"/>
    </row>
    <row r="15" spans="1:15" ht="60" customHeight="1" x14ac:dyDescent="0.4">
      <c r="A15" s="121"/>
      <c r="B15" s="124"/>
      <c r="C15" s="125"/>
      <c r="D15" s="127"/>
      <c r="E15" s="127"/>
      <c r="F15" s="127"/>
      <c r="G15" s="141">
        <v>2.0830000000000002</v>
      </c>
      <c r="H15" s="101" t="s">
        <v>287</v>
      </c>
      <c r="I15" s="137"/>
      <c r="J15" s="137"/>
      <c r="K15" s="142"/>
      <c r="L15" s="142"/>
      <c r="M15" s="142"/>
      <c r="N15" s="142"/>
      <c r="O15" s="142"/>
    </row>
    <row r="16" spans="1:15" ht="60" customHeight="1" x14ac:dyDescent="0.4">
      <c r="A16" s="126">
        <v>6</v>
      </c>
      <c r="B16" s="122" t="s">
        <v>83</v>
      </c>
      <c r="C16" s="123"/>
      <c r="D16" s="126">
        <v>10</v>
      </c>
      <c r="E16" s="126">
        <v>10</v>
      </c>
      <c r="F16" s="126">
        <v>2.0830000000000002</v>
      </c>
      <c r="G16" s="141">
        <v>2.0830000000000002</v>
      </c>
      <c r="H16" s="101" t="s">
        <v>286</v>
      </c>
      <c r="I16" s="137"/>
      <c r="J16" s="137"/>
      <c r="K16" s="142"/>
      <c r="L16" s="142"/>
      <c r="M16" s="142"/>
      <c r="N16" s="142"/>
      <c r="O16" s="142"/>
    </row>
    <row r="17" spans="1:15" ht="60" customHeight="1" x14ac:dyDescent="0.4">
      <c r="A17" s="127"/>
      <c r="B17" s="124"/>
      <c r="C17" s="125"/>
      <c r="D17" s="127"/>
      <c r="E17" s="127"/>
      <c r="F17" s="127"/>
      <c r="G17" s="141">
        <v>2.0830000000000002</v>
      </c>
      <c r="H17" s="101" t="s">
        <v>287</v>
      </c>
      <c r="I17" s="137"/>
      <c r="J17" s="137"/>
      <c r="K17" s="142"/>
      <c r="L17" s="142"/>
      <c r="M17" s="142"/>
      <c r="N17" s="142"/>
      <c r="O17" s="142"/>
    </row>
    <row r="18" spans="1:15" ht="60" customHeight="1" x14ac:dyDescent="0.4">
      <c r="A18" s="120">
        <v>7</v>
      </c>
      <c r="B18" s="122" t="s">
        <v>85</v>
      </c>
      <c r="C18" s="123"/>
      <c r="D18" s="126">
        <v>10</v>
      </c>
      <c r="E18" s="126">
        <v>10</v>
      </c>
      <c r="F18" s="126">
        <v>2.0830000000000002</v>
      </c>
      <c r="G18" s="141">
        <v>2.0830000000000002</v>
      </c>
      <c r="H18" s="101" t="s">
        <v>286</v>
      </c>
      <c r="I18" s="137"/>
      <c r="J18" s="137"/>
      <c r="K18" s="142"/>
      <c r="L18" s="142"/>
      <c r="M18" s="142"/>
      <c r="N18" s="142"/>
      <c r="O18" s="142"/>
    </row>
    <row r="19" spans="1:15" ht="60" customHeight="1" x14ac:dyDescent="0.4">
      <c r="A19" s="121"/>
      <c r="B19" s="124"/>
      <c r="C19" s="125"/>
      <c r="D19" s="127"/>
      <c r="E19" s="127"/>
      <c r="F19" s="127"/>
      <c r="G19" s="141">
        <v>2.0830000000000002</v>
      </c>
      <c r="H19" s="101" t="s">
        <v>287</v>
      </c>
      <c r="I19" s="137"/>
      <c r="J19" s="137"/>
      <c r="K19" s="142"/>
      <c r="L19" s="142"/>
      <c r="M19" s="142"/>
      <c r="N19" s="142"/>
      <c r="O19" s="142"/>
    </row>
    <row r="20" spans="1:15" ht="60" customHeight="1" x14ac:dyDescent="0.4">
      <c r="A20" s="120">
        <v>8</v>
      </c>
      <c r="B20" s="122" t="s">
        <v>87</v>
      </c>
      <c r="C20" s="123"/>
      <c r="D20" s="126">
        <v>4</v>
      </c>
      <c r="E20" s="126">
        <v>5</v>
      </c>
      <c r="F20" s="126">
        <v>2.0830000000000002</v>
      </c>
      <c r="G20" s="141">
        <v>2.0830000000000002</v>
      </c>
      <c r="H20" s="101" t="s">
        <v>286</v>
      </c>
      <c r="I20" s="137"/>
      <c r="J20" s="137"/>
      <c r="K20" s="142"/>
      <c r="L20" s="142"/>
      <c r="M20" s="142"/>
      <c r="N20" s="142"/>
      <c r="O20" s="142"/>
    </row>
    <row r="21" spans="1:15" ht="60" customHeight="1" x14ac:dyDescent="0.4">
      <c r="A21" s="121"/>
      <c r="B21" s="124"/>
      <c r="C21" s="125"/>
      <c r="D21" s="127"/>
      <c r="E21" s="127"/>
      <c r="F21" s="127"/>
      <c r="G21" s="141">
        <v>2.0830000000000002</v>
      </c>
      <c r="H21" s="101" t="s">
        <v>287</v>
      </c>
      <c r="I21" s="137"/>
      <c r="J21" s="137"/>
      <c r="K21" s="142"/>
      <c r="L21" s="142"/>
      <c r="M21" s="142"/>
      <c r="N21" s="142"/>
      <c r="O21" s="142"/>
    </row>
    <row r="22" spans="1:15" ht="60" customHeight="1" x14ac:dyDescent="0.4">
      <c r="A22" s="120">
        <v>9</v>
      </c>
      <c r="B22" s="122" t="s">
        <v>96</v>
      </c>
      <c r="C22" s="123"/>
      <c r="D22" s="126">
        <v>5</v>
      </c>
      <c r="E22" s="126">
        <v>5</v>
      </c>
      <c r="F22" s="126">
        <v>2.0830000000000002</v>
      </c>
      <c r="G22" s="141">
        <v>2.0830000000000002</v>
      </c>
      <c r="H22" s="101" t="s">
        <v>286</v>
      </c>
      <c r="I22" s="137"/>
      <c r="J22" s="137"/>
      <c r="K22" s="142"/>
      <c r="L22" s="142"/>
      <c r="M22" s="142"/>
      <c r="N22" s="142"/>
      <c r="O22" s="142"/>
    </row>
    <row r="23" spans="1:15" ht="60" customHeight="1" x14ac:dyDescent="0.4">
      <c r="A23" s="121"/>
      <c r="B23" s="124"/>
      <c r="C23" s="125"/>
      <c r="D23" s="127"/>
      <c r="E23" s="127"/>
      <c r="F23" s="127"/>
      <c r="G23" s="141">
        <v>2.0830000000000002</v>
      </c>
      <c r="H23" s="101" t="s">
        <v>287</v>
      </c>
      <c r="I23" s="137"/>
      <c r="J23" s="137"/>
      <c r="K23" s="142"/>
      <c r="L23" s="142"/>
      <c r="M23" s="142"/>
      <c r="N23" s="142"/>
      <c r="O23" s="142"/>
    </row>
    <row r="24" spans="1:15" ht="13.9" x14ac:dyDescent="0.4">
      <c r="A24" s="109" t="s">
        <v>100</v>
      </c>
      <c r="B24" s="109"/>
      <c r="C24" s="109"/>
      <c r="D24" s="104" t="s">
        <v>53</v>
      </c>
      <c r="E24" s="104" t="s">
        <v>54</v>
      </c>
      <c r="F24" s="104"/>
      <c r="G24" s="102" t="s">
        <v>55</v>
      </c>
    </row>
    <row r="25" spans="1:15" ht="13.9" x14ac:dyDescent="0.4">
      <c r="A25" s="112"/>
      <c r="B25" s="112"/>
      <c r="C25" s="112"/>
      <c r="D25" s="104"/>
      <c r="E25" s="104"/>
      <c r="F25" s="104"/>
      <c r="G25" s="102"/>
    </row>
    <row r="26" spans="1:15" ht="14.25" x14ac:dyDescent="0.4">
      <c r="A26" s="110" t="s">
        <v>57</v>
      </c>
      <c r="B26" s="110"/>
      <c r="C26" s="110"/>
      <c r="D26" s="103">
        <v>71</v>
      </c>
      <c r="E26" s="103">
        <v>100</v>
      </c>
      <c r="F26" s="103"/>
      <c r="G26" s="102"/>
    </row>
    <row r="27" spans="1:15" ht="14.25" x14ac:dyDescent="0.4">
      <c r="A27" s="119"/>
      <c r="B27" s="119"/>
      <c r="C27" s="119"/>
      <c r="D27" s="103"/>
      <c r="E27" s="103"/>
      <c r="F27" s="103"/>
      <c r="G27" s="104"/>
    </row>
    <row r="28" spans="1:15" ht="60" customHeight="1" x14ac:dyDescent="0.4">
      <c r="A28" s="100">
        <v>1</v>
      </c>
      <c r="B28" s="114" t="s">
        <v>101</v>
      </c>
      <c r="C28" s="114"/>
      <c r="D28" s="101">
        <v>10</v>
      </c>
      <c r="E28" s="101">
        <v>10</v>
      </c>
      <c r="F28" s="140">
        <v>2.0830000000000002</v>
      </c>
      <c r="G28" s="101"/>
    </row>
    <row r="29" spans="1:15" ht="60" customHeight="1" x14ac:dyDescent="0.4">
      <c r="A29" s="100"/>
      <c r="B29" s="111"/>
      <c r="C29" s="111"/>
      <c r="D29" s="101"/>
      <c r="E29" s="101"/>
      <c r="F29" s="140">
        <v>2.0830000000000002</v>
      </c>
      <c r="G29" s="101"/>
    </row>
    <row r="30" spans="1:15" ht="60" customHeight="1" x14ac:dyDescent="0.4">
      <c r="A30" s="100">
        <v>2</v>
      </c>
      <c r="B30" s="114" t="s">
        <v>103</v>
      </c>
      <c r="C30" s="114"/>
      <c r="D30" s="101">
        <v>15</v>
      </c>
      <c r="E30" s="101">
        <v>15</v>
      </c>
      <c r="F30" s="140">
        <v>2.0830000000000002</v>
      </c>
      <c r="G30" s="101"/>
    </row>
    <row r="31" spans="1:15" ht="60" customHeight="1" x14ac:dyDescent="0.4">
      <c r="A31" s="100"/>
      <c r="B31" s="111"/>
      <c r="C31" s="111"/>
      <c r="D31" s="101"/>
      <c r="E31" s="101"/>
      <c r="F31" s="140">
        <v>2.0830000000000002</v>
      </c>
      <c r="G31" s="101"/>
    </row>
    <row r="32" spans="1:15" ht="60" customHeight="1" x14ac:dyDescent="0.4">
      <c r="A32" s="100">
        <v>3</v>
      </c>
      <c r="B32" s="114" t="s">
        <v>104</v>
      </c>
      <c r="C32" s="114"/>
      <c r="D32" s="105">
        <v>8</v>
      </c>
      <c r="E32" s="105">
        <v>15</v>
      </c>
      <c r="F32" s="140">
        <v>2.0830000000000002</v>
      </c>
      <c r="G32" s="116"/>
    </row>
    <row r="33" spans="1:7" ht="60" customHeight="1" x14ac:dyDescent="0.4">
      <c r="A33" s="100"/>
      <c r="B33" s="111"/>
      <c r="C33" s="111"/>
      <c r="D33" s="105"/>
      <c r="E33" s="105"/>
      <c r="F33" s="140">
        <v>2.0830000000000002</v>
      </c>
      <c r="G33" s="116"/>
    </row>
    <row r="34" spans="1:7" ht="60" customHeight="1" x14ac:dyDescent="0.4">
      <c r="A34" s="100">
        <v>4</v>
      </c>
      <c r="B34" s="114" t="s">
        <v>114</v>
      </c>
      <c r="C34" s="114"/>
      <c r="D34" s="101">
        <v>10</v>
      </c>
      <c r="E34" s="101">
        <v>20</v>
      </c>
      <c r="F34" s="140">
        <v>2.0830000000000002</v>
      </c>
      <c r="G34" s="116"/>
    </row>
    <row r="35" spans="1:7" ht="60" customHeight="1" x14ac:dyDescent="0.4">
      <c r="A35" s="100"/>
      <c r="B35" s="111"/>
      <c r="C35" s="111"/>
      <c r="D35" s="101"/>
      <c r="E35" s="101"/>
      <c r="F35" s="140">
        <v>2.0830000000000002</v>
      </c>
      <c r="G35" s="116"/>
    </row>
    <row r="36" spans="1:7" ht="60" customHeight="1" x14ac:dyDescent="0.4">
      <c r="A36" s="100">
        <v>5</v>
      </c>
      <c r="B36" s="114" t="s">
        <v>119</v>
      </c>
      <c r="C36" s="114"/>
      <c r="D36" s="101">
        <v>10</v>
      </c>
      <c r="E36" s="101">
        <v>10</v>
      </c>
      <c r="F36" s="140">
        <v>2.0830000000000002</v>
      </c>
      <c r="G36" s="101"/>
    </row>
    <row r="37" spans="1:7" ht="60" customHeight="1" x14ac:dyDescent="0.4">
      <c r="A37" s="100"/>
      <c r="B37" s="111"/>
      <c r="C37" s="111"/>
      <c r="D37" s="101"/>
      <c r="E37" s="101"/>
      <c r="F37" s="140">
        <v>2.0830000000000002</v>
      </c>
      <c r="G37" s="101"/>
    </row>
    <row r="38" spans="1:7" ht="60" customHeight="1" x14ac:dyDescent="0.4">
      <c r="A38" s="100">
        <v>6</v>
      </c>
      <c r="B38" s="114" t="s">
        <v>126</v>
      </c>
      <c r="C38" s="114"/>
      <c r="D38" s="101">
        <v>8</v>
      </c>
      <c r="E38" s="101">
        <v>15</v>
      </c>
      <c r="F38" s="140">
        <v>2.0830000000000002</v>
      </c>
      <c r="G38" s="101"/>
    </row>
    <row r="39" spans="1:7" ht="60" customHeight="1" x14ac:dyDescent="0.4">
      <c r="A39" s="100"/>
      <c r="B39" s="111"/>
      <c r="C39" s="111"/>
      <c r="D39" s="101"/>
      <c r="E39" s="101"/>
      <c r="F39" s="140">
        <v>2.0830000000000002</v>
      </c>
      <c r="G39" s="101"/>
    </row>
    <row r="40" spans="1:7" ht="60" customHeight="1" x14ac:dyDescent="0.4">
      <c r="A40" s="100">
        <v>7</v>
      </c>
      <c r="B40" s="114" t="s">
        <v>144</v>
      </c>
      <c r="C40" s="114"/>
      <c r="D40" s="101">
        <v>6</v>
      </c>
      <c r="E40" s="101">
        <v>10</v>
      </c>
      <c r="F40" s="140">
        <v>2.0830000000000002</v>
      </c>
      <c r="G40" s="116"/>
    </row>
    <row r="41" spans="1:7" ht="60" customHeight="1" x14ac:dyDescent="0.4">
      <c r="A41" s="100"/>
      <c r="B41" s="128"/>
      <c r="C41" s="129"/>
      <c r="D41" s="101"/>
      <c r="E41" s="101"/>
      <c r="F41" s="140">
        <v>2.0830000000000002</v>
      </c>
      <c r="G41" s="116"/>
    </row>
    <row r="42" spans="1:7" ht="60" customHeight="1" x14ac:dyDescent="0.4">
      <c r="A42" s="100">
        <v>8</v>
      </c>
      <c r="B42" s="106" t="s">
        <v>149</v>
      </c>
      <c r="C42" s="107"/>
      <c r="D42" s="101">
        <v>4</v>
      </c>
      <c r="E42" s="101">
        <v>5</v>
      </c>
      <c r="F42" s="140">
        <v>2.0830000000000002</v>
      </c>
      <c r="G42" s="116"/>
    </row>
    <row r="43" spans="1:7" ht="60" customHeight="1" x14ac:dyDescent="0.4">
      <c r="A43" s="100"/>
      <c r="B43" s="128"/>
      <c r="C43" s="129"/>
      <c r="D43" s="101"/>
      <c r="E43" s="101"/>
      <c r="F43" s="140">
        <v>2.0830000000000002</v>
      </c>
      <c r="G43" s="116"/>
    </row>
    <row r="44" spans="1:7" ht="13.9" x14ac:dyDescent="0.4">
      <c r="A44" s="109" t="s">
        <v>161</v>
      </c>
      <c r="B44" s="109"/>
      <c r="C44" s="109"/>
      <c r="D44" s="104" t="s">
        <v>53</v>
      </c>
      <c r="E44" s="104" t="s">
        <v>54</v>
      </c>
      <c r="F44" s="104"/>
      <c r="G44" s="102" t="s">
        <v>55</v>
      </c>
    </row>
    <row r="45" spans="1:7" ht="13.9" x14ac:dyDescent="0.4">
      <c r="A45" s="112"/>
      <c r="B45" s="112"/>
      <c r="C45" s="112"/>
      <c r="D45" s="104"/>
      <c r="E45" s="104"/>
      <c r="F45" s="104"/>
      <c r="G45" s="102"/>
    </row>
    <row r="46" spans="1:7" ht="14.25" x14ac:dyDescent="0.4">
      <c r="A46" s="110" t="s">
        <v>57</v>
      </c>
      <c r="B46" s="110"/>
      <c r="C46" s="110"/>
      <c r="D46" s="101">
        <v>100</v>
      </c>
      <c r="E46" s="101">
        <v>100</v>
      </c>
      <c r="F46" s="101"/>
      <c r="G46" s="102"/>
    </row>
    <row r="47" spans="1:7" ht="14.25" x14ac:dyDescent="0.4">
      <c r="A47" s="119"/>
      <c r="B47" s="119"/>
      <c r="C47" s="119"/>
      <c r="D47" s="101"/>
      <c r="E47" s="101"/>
      <c r="F47" s="101"/>
      <c r="G47" s="104"/>
    </row>
    <row r="48" spans="1:7" ht="60" customHeight="1" x14ac:dyDescent="0.4">
      <c r="A48" s="100">
        <v>1</v>
      </c>
      <c r="B48" s="114" t="s">
        <v>162</v>
      </c>
      <c r="C48" s="114"/>
      <c r="D48" s="101">
        <v>30</v>
      </c>
      <c r="E48" s="101">
        <v>30</v>
      </c>
      <c r="F48" s="140">
        <v>2.0830000000000002</v>
      </c>
      <c r="G48" s="101"/>
    </row>
    <row r="49" spans="1:7" ht="60" customHeight="1" x14ac:dyDescent="0.4">
      <c r="A49" s="100"/>
      <c r="B49" s="111"/>
      <c r="C49" s="111"/>
      <c r="D49" s="101"/>
      <c r="E49" s="101"/>
      <c r="F49" s="140">
        <v>2.0830000000000002</v>
      </c>
      <c r="G49" s="101"/>
    </row>
    <row r="50" spans="1:7" ht="60" customHeight="1" x14ac:dyDescent="0.4">
      <c r="A50" s="100">
        <v>2</v>
      </c>
      <c r="B50" s="114" t="s">
        <v>164</v>
      </c>
      <c r="C50" s="114"/>
      <c r="D50" s="101">
        <v>30</v>
      </c>
      <c r="E50" s="101">
        <v>30</v>
      </c>
      <c r="F50" s="140">
        <v>2.0830000000000002</v>
      </c>
      <c r="G50" s="101"/>
    </row>
    <row r="51" spans="1:7" ht="60" customHeight="1" x14ac:dyDescent="0.4">
      <c r="A51" s="100"/>
      <c r="B51" s="111"/>
      <c r="C51" s="111"/>
      <c r="D51" s="101"/>
      <c r="E51" s="101"/>
      <c r="F51" s="140">
        <v>2.0830000000000002</v>
      </c>
      <c r="G51" s="101"/>
    </row>
    <row r="52" spans="1:7" ht="60" customHeight="1" x14ac:dyDescent="0.4">
      <c r="A52" s="100">
        <v>3</v>
      </c>
      <c r="B52" s="114" t="s">
        <v>165</v>
      </c>
      <c r="C52" s="114"/>
      <c r="D52" s="101">
        <v>40</v>
      </c>
      <c r="E52" s="101">
        <v>40</v>
      </c>
      <c r="F52" s="140">
        <v>2.0830000000000002</v>
      </c>
      <c r="G52" s="101"/>
    </row>
    <row r="53" spans="1:7" ht="60" customHeight="1" x14ac:dyDescent="0.4">
      <c r="A53" s="100"/>
      <c r="B53" s="111"/>
      <c r="C53" s="111"/>
      <c r="D53" s="101"/>
      <c r="E53" s="101"/>
      <c r="F53" s="140">
        <v>2.0830000000000002</v>
      </c>
      <c r="G53" s="101"/>
    </row>
    <row r="54" spans="1:7" ht="13.9" x14ac:dyDescent="0.4">
      <c r="A54" s="109" t="s">
        <v>167</v>
      </c>
      <c r="B54" s="109"/>
      <c r="C54" s="109"/>
      <c r="D54" s="104" t="s">
        <v>53</v>
      </c>
      <c r="E54" s="104" t="s">
        <v>54</v>
      </c>
      <c r="F54" s="104"/>
      <c r="G54" s="102" t="s">
        <v>55</v>
      </c>
    </row>
    <row r="55" spans="1:7" ht="13.9" x14ac:dyDescent="0.4">
      <c r="A55" s="112"/>
      <c r="B55" s="112"/>
      <c r="C55" s="112"/>
      <c r="D55" s="104"/>
      <c r="E55" s="104"/>
      <c r="F55" s="104"/>
      <c r="G55" s="102"/>
    </row>
    <row r="56" spans="1:7" ht="14.25" x14ac:dyDescent="0.4">
      <c r="A56" s="110" t="s">
        <v>57</v>
      </c>
      <c r="B56" s="110"/>
      <c r="C56" s="110"/>
      <c r="D56" s="104">
        <v>0</v>
      </c>
      <c r="E56" s="104">
        <v>100</v>
      </c>
      <c r="F56" s="104"/>
      <c r="G56" s="102"/>
    </row>
    <row r="57" spans="1:7" ht="14.25" x14ac:dyDescent="0.4">
      <c r="A57" s="119"/>
      <c r="B57" s="119"/>
      <c r="C57" s="119"/>
      <c r="D57" s="104"/>
      <c r="E57" s="104"/>
      <c r="F57" s="104"/>
      <c r="G57" s="104"/>
    </row>
    <row r="58" spans="1:7" ht="60" customHeight="1" x14ac:dyDescent="0.4">
      <c r="A58" s="100">
        <v>1</v>
      </c>
      <c r="B58" s="114" t="s">
        <v>168</v>
      </c>
      <c r="C58" s="114"/>
      <c r="D58" s="101">
        <v>0</v>
      </c>
      <c r="E58" s="101">
        <v>20</v>
      </c>
      <c r="F58" s="140">
        <v>2.0830000000000002</v>
      </c>
      <c r="G58" s="116"/>
    </row>
    <row r="59" spans="1:7" ht="60" customHeight="1" x14ac:dyDescent="0.4">
      <c r="A59" s="100"/>
      <c r="B59" s="111"/>
      <c r="C59" s="111"/>
      <c r="D59" s="101"/>
      <c r="E59" s="101"/>
      <c r="F59" s="140">
        <v>2.0830000000000002</v>
      </c>
      <c r="G59" s="116"/>
    </row>
    <row r="60" spans="1:7" ht="60" customHeight="1" x14ac:dyDescent="0.4">
      <c r="A60" s="100">
        <v>2</v>
      </c>
      <c r="B60" s="114" t="s">
        <v>171</v>
      </c>
      <c r="C60" s="114"/>
      <c r="D60" s="101">
        <v>0</v>
      </c>
      <c r="E60" s="101">
        <v>20</v>
      </c>
      <c r="F60" s="140">
        <v>2.0830000000000002</v>
      </c>
      <c r="G60" s="101"/>
    </row>
    <row r="61" spans="1:7" ht="60" customHeight="1" x14ac:dyDescent="0.4">
      <c r="A61" s="100"/>
      <c r="B61" s="111"/>
      <c r="C61" s="111"/>
      <c r="D61" s="101"/>
      <c r="E61" s="101"/>
      <c r="F61" s="140">
        <v>2.0830000000000002</v>
      </c>
      <c r="G61" s="101"/>
    </row>
    <row r="62" spans="1:7" ht="60" customHeight="1" x14ac:dyDescent="0.4">
      <c r="A62" s="100">
        <v>3</v>
      </c>
      <c r="B62" s="114" t="s">
        <v>172</v>
      </c>
      <c r="C62" s="114"/>
      <c r="D62" s="101">
        <v>0</v>
      </c>
      <c r="E62" s="101">
        <v>20</v>
      </c>
      <c r="F62" s="140">
        <v>2.0830000000000002</v>
      </c>
      <c r="G62" s="116"/>
    </row>
    <row r="63" spans="1:7" ht="60" customHeight="1" x14ac:dyDescent="0.4">
      <c r="A63" s="100"/>
      <c r="B63" s="111"/>
      <c r="C63" s="111"/>
      <c r="D63" s="101"/>
      <c r="E63" s="101"/>
      <c r="F63" s="140">
        <v>2.0830000000000002</v>
      </c>
      <c r="G63" s="116"/>
    </row>
    <row r="64" spans="1:7" ht="60" customHeight="1" x14ac:dyDescent="0.4">
      <c r="A64" s="100">
        <v>4</v>
      </c>
      <c r="B64" s="114" t="s">
        <v>185</v>
      </c>
      <c r="C64" s="114"/>
      <c r="D64" s="101">
        <v>0</v>
      </c>
      <c r="E64" s="101">
        <v>20</v>
      </c>
      <c r="F64" s="140">
        <v>2.0830000000000002</v>
      </c>
      <c r="G64" s="101"/>
    </row>
    <row r="65" spans="1:7" ht="60" customHeight="1" x14ac:dyDescent="0.4">
      <c r="A65" s="100"/>
      <c r="B65" s="111"/>
      <c r="C65" s="111"/>
      <c r="D65" s="101"/>
      <c r="E65" s="101"/>
      <c r="F65" s="140">
        <v>2.0830000000000002</v>
      </c>
      <c r="G65" s="101"/>
    </row>
    <row r="66" spans="1:7" ht="60" customHeight="1" x14ac:dyDescent="0.4">
      <c r="A66" s="100">
        <v>5</v>
      </c>
      <c r="B66" s="114" t="s">
        <v>186</v>
      </c>
      <c r="C66" s="114"/>
      <c r="D66" s="101">
        <v>0</v>
      </c>
      <c r="E66" s="101">
        <v>20</v>
      </c>
      <c r="F66" s="140">
        <v>2.0830000000000002</v>
      </c>
      <c r="G66" s="101"/>
    </row>
    <row r="67" spans="1:7" ht="60" customHeight="1" x14ac:dyDescent="0.4">
      <c r="A67" s="100"/>
      <c r="B67" s="111"/>
      <c r="C67" s="111"/>
      <c r="D67" s="101"/>
      <c r="E67" s="101"/>
      <c r="F67" s="140">
        <v>2.0830000000000002</v>
      </c>
      <c r="G67" s="101"/>
    </row>
    <row r="68" spans="1:7" ht="13.9" x14ac:dyDescent="0.4">
      <c r="A68" s="109" t="s">
        <v>187</v>
      </c>
      <c r="B68" s="109"/>
      <c r="C68" s="109"/>
      <c r="D68" s="104" t="s">
        <v>53</v>
      </c>
      <c r="E68" s="104" t="s">
        <v>54</v>
      </c>
      <c r="F68" s="104"/>
      <c r="G68" s="102" t="s">
        <v>55</v>
      </c>
    </row>
    <row r="69" spans="1:7" ht="13.9" x14ac:dyDescent="0.4">
      <c r="A69" s="112"/>
      <c r="B69" s="112"/>
      <c r="C69" s="112"/>
      <c r="D69" s="104"/>
      <c r="E69" s="104"/>
      <c r="F69" s="104"/>
      <c r="G69" s="102"/>
    </row>
    <row r="70" spans="1:7" ht="14.25" x14ac:dyDescent="0.4">
      <c r="A70" s="110" t="s">
        <v>57</v>
      </c>
      <c r="B70" s="110"/>
      <c r="C70" s="110"/>
      <c r="D70" s="117">
        <v>10</v>
      </c>
      <c r="E70" s="117">
        <v>100</v>
      </c>
      <c r="F70" s="117"/>
      <c r="G70" s="102"/>
    </row>
    <row r="71" spans="1:7" ht="14.25" x14ac:dyDescent="0.4">
      <c r="A71" s="119"/>
      <c r="B71" s="119"/>
      <c r="C71" s="119"/>
      <c r="D71" s="117"/>
      <c r="E71" s="117"/>
      <c r="F71" s="117"/>
      <c r="G71" s="104"/>
    </row>
    <row r="72" spans="1:7" ht="60" customHeight="1" x14ac:dyDescent="0.4">
      <c r="A72" s="100">
        <v>1</v>
      </c>
      <c r="B72" s="114" t="s">
        <v>188</v>
      </c>
      <c r="C72" s="114"/>
      <c r="D72" s="101">
        <v>0</v>
      </c>
      <c r="E72" s="101">
        <v>10</v>
      </c>
      <c r="F72" s="140">
        <v>2.0830000000000002</v>
      </c>
      <c r="G72" s="101"/>
    </row>
    <row r="73" spans="1:7" ht="60" customHeight="1" x14ac:dyDescent="0.4">
      <c r="A73" s="100"/>
      <c r="B73" s="111"/>
      <c r="C73" s="111"/>
      <c r="D73" s="101"/>
      <c r="E73" s="101"/>
      <c r="F73" s="140">
        <v>2.0830000000000002</v>
      </c>
      <c r="G73" s="101"/>
    </row>
    <row r="74" spans="1:7" ht="60" customHeight="1" x14ac:dyDescent="0.4">
      <c r="A74" s="100">
        <v>2</v>
      </c>
      <c r="B74" s="114" t="s">
        <v>191</v>
      </c>
      <c r="C74" s="114"/>
      <c r="D74" s="101">
        <v>0</v>
      </c>
      <c r="E74" s="101">
        <v>10</v>
      </c>
      <c r="F74" s="140">
        <v>2.0830000000000002</v>
      </c>
      <c r="G74" s="101"/>
    </row>
    <row r="75" spans="1:7" ht="60" customHeight="1" x14ac:dyDescent="0.4">
      <c r="A75" s="100"/>
      <c r="B75" s="111"/>
      <c r="C75" s="111"/>
      <c r="D75" s="101"/>
      <c r="E75" s="101"/>
      <c r="F75" s="140">
        <v>2.0830000000000002</v>
      </c>
      <c r="G75" s="101"/>
    </row>
    <row r="76" spans="1:7" ht="60" customHeight="1" x14ac:dyDescent="0.4">
      <c r="A76" s="100" t="s">
        <v>193</v>
      </c>
      <c r="B76" s="114" t="s">
        <v>194</v>
      </c>
      <c r="C76" s="114"/>
      <c r="D76" s="101">
        <v>5</v>
      </c>
      <c r="E76" s="101">
        <v>5</v>
      </c>
      <c r="F76" s="140">
        <v>2.0830000000000002</v>
      </c>
      <c r="G76" s="101"/>
    </row>
    <row r="77" spans="1:7" ht="60" customHeight="1" x14ac:dyDescent="0.4">
      <c r="A77" s="100"/>
      <c r="B77" s="111"/>
      <c r="C77" s="111"/>
      <c r="D77" s="101"/>
      <c r="E77" s="101"/>
      <c r="F77" s="140">
        <v>2.0830000000000002</v>
      </c>
      <c r="G77" s="101"/>
    </row>
    <row r="78" spans="1:7" ht="60" customHeight="1" x14ac:dyDescent="0.4">
      <c r="A78" s="100" t="s">
        <v>196</v>
      </c>
      <c r="B78" s="114" t="s">
        <v>197</v>
      </c>
      <c r="C78" s="114"/>
      <c r="D78" s="101">
        <v>5</v>
      </c>
      <c r="E78" s="101">
        <v>5</v>
      </c>
      <c r="F78" s="140">
        <v>2.0830000000000002</v>
      </c>
      <c r="G78" s="101"/>
    </row>
    <row r="79" spans="1:7" ht="60" customHeight="1" x14ac:dyDescent="0.4">
      <c r="A79" s="100"/>
      <c r="B79" s="111"/>
      <c r="C79" s="111"/>
      <c r="D79" s="101"/>
      <c r="E79" s="101"/>
      <c r="F79" s="140">
        <v>2.0830000000000002</v>
      </c>
      <c r="G79" s="101"/>
    </row>
    <row r="80" spans="1:7" ht="60" customHeight="1" x14ac:dyDescent="0.4">
      <c r="A80" s="100">
        <v>5</v>
      </c>
      <c r="B80" s="114" t="s">
        <v>199</v>
      </c>
      <c r="C80" s="114"/>
      <c r="D80" s="101">
        <v>0</v>
      </c>
      <c r="E80" s="101">
        <v>10</v>
      </c>
      <c r="F80" s="140">
        <v>2.0830000000000002</v>
      </c>
      <c r="G80" s="101"/>
    </row>
    <row r="81" spans="1:7" ht="60" customHeight="1" x14ac:dyDescent="0.4">
      <c r="A81" s="100"/>
      <c r="B81" s="111"/>
      <c r="C81" s="111"/>
      <c r="D81" s="101"/>
      <c r="E81" s="101"/>
      <c r="F81" s="140">
        <v>2.0830000000000002</v>
      </c>
      <c r="G81" s="101"/>
    </row>
    <row r="82" spans="1:7" ht="60" customHeight="1" x14ac:dyDescent="0.4">
      <c r="A82" s="100" t="s">
        <v>202</v>
      </c>
      <c r="B82" s="114" t="s">
        <v>203</v>
      </c>
      <c r="C82" s="114"/>
      <c r="D82" s="101">
        <v>0</v>
      </c>
      <c r="E82" s="101">
        <v>20</v>
      </c>
      <c r="F82" s="140">
        <v>2.0830000000000002</v>
      </c>
      <c r="G82" s="101"/>
    </row>
    <row r="83" spans="1:7" ht="60" customHeight="1" x14ac:dyDescent="0.4">
      <c r="A83" s="100"/>
      <c r="B83" s="111"/>
      <c r="C83" s="111"/>
      <c r="D83" s="101"/>
      <c r="E83" s="101"/>
      <c r="F83" s="140">
        <v>2.0830000000000002</v>
      </c>
      <c r="G83" s="101"/>
    </row>
    <row r="84" spans="1:7" ht="60" customHeight="1" x14ac:dyDescent="0.4">
      <c r="A84" s="100" t="s">
        <v>205</v>
      </c>
      <c r="B84" s="114" t="s">
        <v>206</v>
      </c>
      <c r="C84" s="114"/>
      <c r="D84" s="101">
        <v>0</v>
      </c>
      <c r="E84" s="101">
        <v>10</v>
      </c>
      <c r="F84" s="140">
        <v>2.0830000000000002</v>
      </c>
      <c r="G84" s="101"/>
    </row>
    <row r="85" spans="1:7" ht="60" customHeight="1" x14ac:dyDescent="0.4">
      <c r="A85" s="100"/>
      <c r="B85" s="111"/>
      <c r="C85" s="111"/>
      <c r="D85" s="101"/>
      <c r="E85" s="101"/>
      <c r="F85" s="140">
        <v>2.0830000000000002</v>
      </c>
      <c r="G85" s="101"/>
    </row>
    <row r="86" spans="1:7" ht="60" customHeight="1" x14ac:dyDescent="0.4">
      <c r="A86" s="100" t="s">
        <v>208</v>
      </c>
      <c r="B86" s="114" t="s">
        <v>209</v>
      </c>
      <c r="C86" s="114"/>
      <c r="D86" s="101">
        <v>0</v>
      </c>
      <c r="E86" s="101">
        <v>20</v>
      </c>
      <c r="F86" s="140">
        <v>2.0830000000000002</v>
      </c>
      <c r="G86" s="101"/>
    </row>
    <row r="87" spans="1:7" ht="60" customHeight="1" x14ac:dyDescent="0.4">
      <c r="A87" s="100"/>
      <c r="B87" s="111"/>
      <c r="C87" s="111"/>
      <c r="D87" s="101"/>
      <c r="E87" s="101"/>
      <c r="F87" s="140">
        <v>2.0830000000000002</v>
      </c>
      <c r="G87" s="101"/>
    </row>
    <row r="88" spans="1:7" ht="60" customHeight="1" x14ac:dyDescent="0.4">
      <c r="A88" s="100" t="s">
        <v>211</v>
      </c>
      <c r="B88" s="114" t="s">
        <v>212</v>
      </c>
      <c r="C88" s="114"/>
      <c r="D88" s="101">
        <v>0</v>
      </c>
      <c r="E88" s="101">
        <v>10</v>
      </c>
      <c r="F88" s="140">
        <v>2.0830000000000002</v>
      </c>
      <c r="G88" s="101"/>
    </row>
    <row r="89" spans="1:7" ht="60" customHeight="1" x14ac:dyDescent="0.4">
      <c r="A89" s="100"/>
      <c r="B89" s="111"/>
      <c r="C89" s="111"/>
      <c r="D89" s="101"/>
      <c r="E89" s="101"/>
      <c r="F89" s="140">
        <v>2.0830000000000002</v>
      </c>
      <c r="G89" s="101"/>
    </row>
    <row r="90" spans="1:7" ht="14.25" x14ac:dyDescent="0.4">
      <c r="A90" s="109" t="s">
        <v>213</v>
      </c>
      <c r="B90" s="109"/>
      <c r="C90" s="109"/>
      <c r="D90" s="118"/>
      <c r="E90" s="118"/>
      <c r="F90" s="118"/>
      <c r="G90" s="118"/>
    </row>
    <row r="91" spans="1:7" ht="14.25" x14ac:dyDescent="0.4">
      <c r="A91" s="112"/>
      <c r="B91" s="112"/>
      <c r="C91" s="112"/>
      <c r="D91" s="118"/>
      <c r="E91" s="118"/>
      <c r="F91" s="118"/>
      <c r="G91" s="118"/>
    </row>
    <row r="92" spans="1:7" ht="13.9" x14ac:dyDescent="0.4">
      <c r="A92" s="109" t="s">
        <v>214</v>
      </c>
      <c r="B92" s="109"/>
      <c r="C92" s="109"/>
      <c r="D92" s="104" t="s">
        <v>53</v>
      </c>
      <c r="E92" s="104" t="s">
        <v>54</v>
      </c>
      <c r="F92" s="104"/>
      <c r="G92" s="102" t="s">
        <v>55</v>
      </c>
    </row>
    <row r="93" spans="1:7" ht="13.9" x14ac:dyDescent="0.4">
      <c r="A93" s="112"/>
      <c r="B93" s="112"/>
      <c r="C93" s="112"/>
      <c r="D93" s="104"/>
      <c r="E93" s="104"/>
      <c r="F93" s="104"/>
      <c r="G93" s="102"/>
    </row>
    <row r="94" spans="1:7" ht="14.25" x14ac:dyDescent="0.4">
      <c r="A94" s="110" t="s">
        <v>57</v>
      </c>
      <c r="B94" s="110"/>
      <c r="C94" s="110"/>
      <c r="D94" s="117">
        <v>40</v>
      </c>
      <c r="E94" s="117">
        <v>100</v>
      </c>
      <c r="F94" s="117"/>
      <c r="G94" s="102"/>
    </row>
    <row r="95" spans="1:7" ht="14.25" x14ac:dyDescent="0.4">
      <c r="A95" s="119"/>
      <c r="B95" s="119"/>
      <c r="C95" s="119"/>
      <c r="D95" s="117"/>
      <c r="E95" s="117"/>
      <c r="F95" s="117"/>
      <c r="G95" s="104"/>
    </row>
    <row r="96" spans="1:7" ht="60" customHeight="1" x14ac:dyDescent="0.4">
      <c r="A96" s="100">
        <v>1</v>
      </c>
      <c r="B96" s="114" t="s">
        <v>215</v>
      </c>
      <c r="C96" s="114"/>
      <c r="D96" s="101">
        <v>10</v>
      </c>
      <c r="E96" s="101">
        <v>10</v>
      </c>
      <c r="F96" s="140">
        <v>2.0830000000000002</v>
      </c>
      <c r="G96" s="101"/>
    </row>
    <row r="97" spans="1:7" ht="60" customHeight="1" x14ac:dyDescent="0.4">
      <c r="A97" s="100"/>
      <c r="B97" s="111"/>
      <c r="C97" s="111"/>
      <c r="D97" s="101"/>
      <c r="E97" s="101"/>
      <c r="F97" s="140">
        <v>2.0830000000000002</v>
      </c>
      <c r="G97" s="101"/>
    </row>
    <row r="98" spans="1:7" ht="60" customHeight="1" x14ac:dyDescent="0.4">
      <c r="A98" s="100">
        <v>2</v>
      </c>
      <c r="B98" s="114" t="s">
        <v>217</v>
      </c>
      <c r="C98" s="114"/>
      <c r="D98" s="101">
        <v>10</v>
      </c>
      <c r="E98" s="101">
        <v>10</v>
      </c>
      <c r="F98" s="140">
        <v>2.0830000000000002</v>
      </c>
      <c r="G98" s="101"/>
    </row>
    <row r="99" spans="1:7" ht="60" customHeight="1" x14ac:dyDescent="0.4">
      <c r="A99" s="100"/>
      <c r="B99" s="111"/>
      <c r="C99" s="111"/>
      <c r="D99" s="101"/>
      <c r="E99" s="101"/>
      <c r="F99" s="140">
        <v>2.0830000000000002</v>
      </c>
      <c r="G99" s="101"/>
    </row>
    <row r="100" spans="1:7" ht="60" customHeight="1" x14ac:dyDescent="0.4">
      <c r="A100" s="100">
        <v>3</v>
      </c>
      <c r="B100" s="114" t="s">
        <v>219</v>
      </c>
      <c r="C100" s="114"/>
      <c r="D100" s="101">
        <v>20</v>
      </c>
      <c r="E100" s="101">
        <v>20</v>
      </c>
      <c r="F100" s="140">
        <v>2.0830000000000002</v>
      </c>
      <c r="G100" s="101"/>
    </row>
    <row r="101" spans="1:7" ht="60" customHeight="1" x14ac:dyDescent="0.4">
      <c r="A101" s="100"/>
      <c r="B101" s="111"/>
      <c r="C101" s="111"/>
      <c r="D101" s="101"/>
      <c r="E101" s="101"/>
      <c r="F101" s="140">
        <v>2.0830000000000002</v>
      </c>
      <c r="G101" s="101"/>
    </row>
    <row r="102" spans="1:7" ht="60" customHeight="1" x14ac:dyDescent="0.4">
      <c r="A102" s="100">
        <v>4</v>
      </c>
      <c r="B102" s="114" t="s">
        <v>221</v>
      </c>
      <c r="C102" s="114"/>
      <c r="D102" s="101">
        <v>0</v>
      </c>
      <c r="E102" s="101">
        <v>20</v>
      </c>
      <c r="F102" s="140">
        <v>2.0830000000000002</v>
      </c>
      <c r="G102" s="101"/>
    </row>
    <row r="103" spans="1:7" ht="60" customHeight="1" x14ac:dyDescent="0.4">
      <c r="A103" s="100"/>
      <c r="B103" s="111"/>
      <c r="C103" s="111"/>
      <c r="D103" s="101"/>
      <c r="E103" s="101"/>
      <c r="F103" s="140">
        <v>2.0830000000000002</v>
      </c>
      <c r="G103" s="101"/>
    </row>
    <row r="104" spans="1:7" ht="60" customHeight="1" x14ac:dyDescent="0.4">
      <c r="A104" s="100">
        <v>5</v>
      </c>
      <c r="B104" s="114" t="s">
        <v>223</v>
      </c>
      <c r="C104" s="114"/>
      <c r="D104" s="101">
        <v>0</v>
      </c>
      <c r="E104" s="101">
        <v>10</v>
      </c>
      <c r="F104" s="140">
        <v>2.0830000000000002</v>
      </c>
      <c r="G104" s="101"/>
    </row>
    <row r="105" spans="1:7" ht="60" customHeight="1" x14ac:dyDescent="0.4">
      <c r="A105" s="100"/>
      <c r="B105" s="111"/>
      <c r="C105" s="111"/>
      <c r="D105" s="101"/>
      <c r="E105" s="101"/>
      <c r="F105" s="140">
        <v>2.0830000000000002</v>
      </c>
      <c r="G105" s="101"/>
    </row>
    <row r="106" spans="1:7" ht="60" customHeight="1" x14ac:dyDescent="0.4">
      <c r="A106" s="100">
        <v>6</v>
      </c>
      <c r="B106" s="114" t="s">
        <v>225</v>
      </c>
      <c r="C106" s="114"/>
      <c r="D106" s="101">
        <v>0</v>
      </c>
      <c r="E106" s="101">
        <v>20</v>
      </c>
      <c r="F106" s="140">
        <v>2.0830000000000002</v>
      </c>
      <c r="G106" s="101"/>
    </row>
    <row r="107" spans="1:7" ht="60" customHeight="1" x14ac:dyDescent="0.4">
      <c r="A107" s="100"/>
      <c r="B107" s="111"/>
      <c r="C107" s="111"/>
      <c r="D107" s="101"/>
      <c r="E107" s="101"/>
      <c r="F107" s="140">
        <v>2.0830000000000002</v>
      </c>
      <c r="G107" s="101"/>
    </row>
    <row r="108" spans="1:7" ht="13.9" x14ac:dyDescent="0.4">
      <c r="A108" s="109" t="s">
        <v>227</v>
      </c>
      <c r="B108" s="109"/>
      <c r="C108" s="109"/>
      <c r="D108" s="104" t="s">
        <v>53</v>
      </c>
      <c r="E108" s="104" t="s">
        <v>54</v>
      </c>
      <c r="F108" s="104"/>
      <c r="G108" s="102" t="s">
        <v>55</v>
      </c>
    </row>
    <row r="109" spans="1:7" ht="13.9" x14ac:dyDescent="0.4">
      <c r="A109" s="112"/>
      <c r="B109" s="112"/>
      <c r="C109" s="112"/>
      <c r="D109" s="104"/>
      <c r="E109" s="104"/>
      <c r="F109" s="104"/>
      <c r="G109" s="102"/>
    </row>
    <row r="110" spans="1:7" ht="14.25" x14ac:dyDescent="0.4">
      <c r="A110" s="110" t="s">
        <v>57</v>
      </c>
      <c r="B110" s="110"/>
      <c r="C110" s="110"/>
      <c r="D110" s="117">
        <v>100</v>
      </c>
      <c r="E110" s="117">
        <v>100</v>
      </c>
      <c r="F110" s="117"/>
      <c r="G110" s="102"/>
    </row>
    <row r="111" spans="1:7" ht="14.25" x14ac:dyDescent="0.4">
      <c r="A111" s="119"/>
      <c r="B111" s="119"/>
      <c r="C111" s="119"/>
      <c r="D111" s="117"/>
      <c r="E111" s="117"/>
      <c r="F111" s="117"/>
      <c r="G111" s="104"/>
    </row>
    <row r="112" spans="1:7" ht="60" customHeight="1" x14ac:dyDescent="0.4">
      <c r="A112" s="100">
        <v>1</v>
      </c>
      <c r="B112" s="114" t="s">
        <v>228</v>
      </c>
      <c r="C112" s="114"/>
      <c r="D112" s="101">
        <v>50</v>
      </c>
      <c r="E112" s="101">
        <v>50</v>
      </c>
      <c r="F112" s="140">
        <v>2.0830000000000002</v>
      </c>
      <c r="G112" s="101"/>
    </row>
    <row r="113" spans="1:7" ht="60" customHeight="1" x14ac:dyDescent="0.4">
      <c r="A113" s="100"/>
      <c r="B113" s="111"/>
      <c r="C113" s="111"/>
      <c r="D113" s="101"/>
      <c r="E113" s="101"/>
      <c r="F113" s="140">
        <v>2.0830000000000002</v>
      </c>
      <c r="G113" s="101"/>
    </row>
    <row r="114" spans="1:7" ht="60" customHeight="1" x14ac:dyDescent="0.4">
      <c r="A114" s="100">
        <v>2</v>
      </c>
      <c r="B114" s="114" t="s">
        <v>285</v>
      </c>
      <c r="C114" s="114"/>
      <c r="D114" s="101">
        <v>50</v>
      </c>
      <c r="E114" s="101">
        <v>50</v>
      </c>
      <c r="F114" s="140">
        <v>2.0830000000000002</v>
      </c>
      <c r="G114" s="101"/>
    </row>
    <row r="115" spans="1:7" ht="60" customHeight="1" x14ac:dyDescent="0.4">
      <c r="A115" s="100"/>
      <c r="B115" s="111"/>
      <c r="C115" s="111"/>
      <c r="D115" s="101"/>
      <c r="E115" s="101"/>
      <c r="F115" s="140">
        <v>2.0830000000000002</v>
      </c>
      <c r="G115" s="101"/>
    </row>
    <row r="116" spans="1:7" ht="13.9" x14ac:dyDescent="0.4">
      <c r="A116" s="109" t="s">
        <v>248</v>
      </c>
      <c r="B116" s="109"/>
      <c r="C116" s="109"/>
      <c r="D116" s="104" t="s">
        <v>53</v>
      </c>
      <c r="E116" s="104" t="s">
        <v>54</v>
      </c>
      <c r="F116" s="104"/>
      <c r="G116" s="102" t="s">
        <v>55</v>
      </c>
    </row>
    <row r="117" spans="1:7" ht="13.9" x14ac:dyDescent="0.4">
      <c r="A117" s="112"/>
      <c r="B117" s="112"/>
      <c r="C117" s="112"/>
      <c r="D117" s="104"/>
      <c r="E117" s="104"/>
      <c r="F117" s="104"/>
      <c r="G117" s="102"/>
    </row>
    <row r="118" spans="1:7" ht="14.25" x14ac:dyDescent="0.4">
      <c r="A118" s="110" t="s">
        <v>57</v>
      </c>
      <c r="B118" s="110"/>
      <c r="C118" s="110"/>
      <c r="D118" s="117">
        <f>SUM(D120:D130)</f>
        <v>50</v>
      </c>
      <c r="E118" s="117">
        <f>SUM(E120:E130)</f>
        <v>100</v>
      </c>
      <c r="F118" s="117"/>
      <c r="G118" s="102"/>
    </row>
    <row r="119" spans="1:7" ht="14.25" x14ac:dyDescent="0.4">
      <c r="A119" s="119"/>
      <c r="B119" s="130"/>
      <c r="C119" s="131"/>
      <c r="D119" s="117"/>
      <c r="E119" s="117"/>
      <c r="F119" s="117"/>
      <c r="G119" s="104"/>
    </row>
    <row r="120" spans="1:7" ht="60" customHeight="1" x14ac:dyDescent="0.4">
      <c r="A120" s="100">
        <v>1</v>
      </c>
      <c r="B120" s="106" t="s">
        <v>249</v>
      </c>
      <c r="C120" s="107"/>
      <c r="D120" s="101">
        <v>10</v>
      </c>
      <c r="E120" s="101">
        <v>10</v>
      </c>
      <c r="F120" s="140">
        <v>2.0830000000000002</v>
      </c>
      <c r="G120" s="101"/>
    </row>
    <row r="121" spans="1:7" ht="60" customHeight="1" x14ac:dyDescent="0.4">
      <c r="A121" s="100"/>
      <c r="B121" s="128"/>
      <c r="C121" s="129"/>
      <c r="D121" s="101"/>
      <c r="E121" s="101"/>
      <c r="F121" s="140">
        <v>2.0830000000000002</v>
      </c>
      <c r="G121" s="101"/>
    </row>
    <row r="122" spans="1:7" ht="60" customHeight="1" x14ac:dyDescent="0.4">
      <c r="A122" s="100">
        <v>2</v>
      </c>
      <c r="B122" s="114" t="s">
        <v>251</v>
      </c>
      <c r="C122" s="114"/>
      <c r="D122" s="101">
        <v>10</v>
      </c>
      <c r="E122" s="101">
        <v>10</v>
      </c>
      <c r="F122" s="140">
        <v>2.0830000000000002</v>
      </c>
      <c r="G122" s="101"/>
    </row>
    <row r="123" spans="1:7" ht="60" customHeight="1" x14ac:dyDescent="0.4">
      <c r="A123" s="100"/>
      <c r="B123" s="111"/>
      <c r="C123" s="111"/>
      <c r="D123" s="101"/>
      <c r="E123" s="101"/>
      <c r="F123" s="140">
        <v>2.0830000000000002</v>
      </c>
      <c r="G123" s="101"/>
    </row>
    <row r="124" spans="1:7" ht="60" customHeight="1" x14ac:dyDescent="0.4">
      <c r="A124" s="100">
        <v>3</v>
      </c>
      <c r="B124" s="114" t="s">
        <v>253</v>
      </c>
      <c r="C124" s="114"/>
      <c r="D124" s="101">
        <v>0</v>
      </c>
      <c r="E124" s="101">
        <v>30</v>
      </c>
      <c r="F124" s="140">
        <v>2.0830000000000002</v>
      </c>
      <c r="G124" s="101"/>
    </row>
    <row r="125" spans="1:7" ht="60" customHeight="1" x14ac:dyDescent="0.4">
      <c r="A125" s="100"/>
      <c r="B125" s="111"/>
      <c r="C125" s="111"/>
      <c r="D125" s="101"/>
      <c r="E125" s="101"/>
      <c r="F125" s="140">
        <v>2.0830000000000002</v>
      </c>
      <c r="G125" s="101"/>
    </row>
    <row r="126" spans="1:7" ht="60" customHeight="1" x14ac:dyDescent="0.4">
      <c r="A126" s="100">
        <v>4</v>
      </c>
      <c r="B126" s="114" t="s">
        <v>256</v>
      </c>
      <c r="C126" s="114"/>
      <c r="D126" s="101">
        <v>10</v>
      </c>
      <c r="E126" s="101">
        <v>10</v>
      </c>
      <c r="F126" s="140">
        <v>2.0830000000000002</v>
      </c>
      <c r="G126" s="101"/>
    </row>
    <row r="127" spans="1:7" ht="60" customHeight="1" x14ac:dyDescent="0.4">
      <c r="A127" s="100"/>
      <c r="B127" s="111"/>
      <c r="C127" s="111"/>
      <c r="D127" s="101"/>
      <c r="E127" s="101"/>
      <c r="F127" s="140">
        <v>2.0830000000000002</v>
      </c>
      <c r="G127" s="101"/>
    </row>
    <row r="128" spans="1:7" ht="60" customHeight="1" x14ac:dyDescent="0.4">
      <c r="A128" s="100">
        <v>5</v>
      </c>
      <c r="B128" s="114" t="s">
        <v>284</v>
      </c>
      <c r="C128" s="114"/>
      <c r="D128" s="101">
        <v>10</v>
      </c>
      <c r="E128" s="101">
        <v>30</v>
      </c>
      <c r="F128" s="140">
        <v>2.0830000000000002</v>
      </c>
      <c r="G128" s="101"/>
    </row>
    <row r="129" spans="1:7" ht="60" customHeight="1" x14ac:dyDescent="0.4">
      <c r="A129" s="100"/>
      <c r="B129" s="111"/>
      <c r="C129" s="111"/>
      <c r="D129" s="101"/>
      <c r="E129" s="101"/>
      <c r="F129" s="140">
        <v>2.0830000000000002</v>
      </c>
      <c r="G129" s="101"/>
    </row>
    <row r="130" spans="1:7" ht="60" customHeight="1" x14ac:dyDescent="0.4">
      <c r="A130" s="100">
        <v>6</v>
      </c>
      <c r="B130" s="114" t="s">
        <v>265</v>
      </c>
      <c r="C130" s="114"/>
      <c r="D130" s="101">
        <v>10</v>
      </c>
      <c r="E130" s="101">
        <v>10</v>
      </c>
      <c r="F130" s="140">
        <v>2.0830000000000002</v>
      </c>
      <c r="G130" s="101"/>
    </row>
  </sheetData>
  <mergeCells count="114">
    <mergeCell ref="F8:F9"/>
    <mergeCell ref="F6:F7"/>
    <mergeCell ref="F12:F13"/>
    <mergeCell ref="F14:F15"/>
    <mergeCell ref="F16:F17"/>
    <mergeCell ref="D14:D15"/>
    <mergeCell ref="E14:E15"/>
    <mergeCell ref="D18:D19"/>
    <mergeCell ref="E18:E19"/>
    <mergeCell ref="D16:D17"/>
    <mergeCell ref="E16:E17"/>
    <mergeCell ref="B12:C13"/>
    <mergeCell ref="A10:A11"/>
    <mergeCell ref="B10:C11"/>
    <mergeCell ref="D10:D11"/>
    <mergeCell ref="E10:E11"/>
    <mergeCell ref="D12:D13"/>
    <mergeCell ref="E12:E13"/>
    <mergeCell ref="A6:A7"/>
    <mergeCell ref="B6:C7"/>
    <mergeCell ref="D6:D7"/>
    <mergeCell ref="E6:E7"/>
    <mergeCell ref="B8:C9"/>
    <mergeCell ref="A22:A23"/>
    <mergeCell ref="B22:C23"/>
    <mergeCell ref="A20:A21"/>
    <mergeCell ref="B20:C21"/>
    <mergeCell ref="A18:A19"/>
    <mergeCell ref="B130:C130"/>
    <mergeCell ref="B126:C126"/>
    <mergeCell ref="B128:C128"/>
    <mergeCell ref="B122:C122"/>
    <mergeCell ref="B124:C124"/>
    <mergeCell ref="A116:C116"/>
    <mergeCell ref="G116:G118"/>
    <mergeCell ref="A118:C118"/>
    <mergeCell ref="B120:C120"/>
    <mergeCell ref="B114:C114"/>
    <mergeCell ref="B112:C112"/>
    <mergeCell ref="B106:C106"/>
    <mergeCell ref="A108:C108"/>
    <mergeCell ref="G108:G110"/>
    <mergeCell ref="A110:C110"/>
    <mergeCell ref="B102:C102"/>
    <mergeCell ref="B104:C104"/>
    <mergeCell ref="B98:C98"/>
    <mergeCell ref="B100:C100"/>
    <mergeCell ref="A90:C90"/>
    <mergeCell ref="A92:C92"/>
    <mergeCell ref="G92:G94"/>
    <mergeCell ref="A94:C94"/>
    <mergeCell ref="B96:C96"/>
    <mergeCell ref="B86:C86"/>
    <mergeCell ref="B88:C88"/>
    <mergeCell ref="B82:C82"/>
    <mergeCell ref="B84:C84"/>
    <mergeCell ref="B80:C80"/>
    <mergeCell ref="B76:C76"/>
    <mergeCell ref="B78:C78"/>
    <mergeCell ref="B74:C74"/>
    <mergeCell ref="B64:C64"/>
    <mergeCell ref="B66:C66"/>
    <mergeCell ref="A68:C68"/>
    <mergeCell ref="G68:G70"/>
    <mergeCell ref="A70:C70"/>
    <mergeCell ref="B72:C72"/>
    <mergeCell ref="B60:C60"/>
    <mergeCell ref="B62:C62"/>
    <mergeCell ref="A54:C54"/>
    <mergeCell ref="G54:G56"/>
    <mergeCell ref="A56:C56"/>
    <mergeCell ref="B58:C58"/>
    <mergeCell ref="B50:C50"/>
    <mergeCell ref="B52:C52"/>
    <mergeCell ref="A44:C44"/>
    <mergeCell ref="G44:G46"/>
    <mergeCell ref="A46:C46"/>
    <mergeCell ref="B48:C48"/>
    <mergeCell ref="B42:C42"/>
    <mergeCell ref="D20:D21"/>
    <mergeCell ref="E20:E21"/>
    <mergeCell ref="D22:D23"/>
    <mergeCell ref="B40:C40"/>
    <mergeCell ref="E22:E23"/>
    <mergeCell ref="F18:F19"/>
    <mergeCell ref="F20:F21"/>
    <mergeCell ref="B38:C38"/>
    <mergeCell ref="B18:C19"/>
    <mergeCell ref="B36:C36"/>
    <mergeCell ref="F22:F23"/>
    <mergeCell ref="B34:C34"/>
    <mergeCell ref="A16:A17"/>
    <mergeCell ref="B16:C17"/>
    <mergeCell ref="B32:C32"/>
    <mergeCell ref="A14:A15"/>
    <mergeCell ref="B28:C28"/>
    <mergeCell ref="B30:C30"/>
    <mergeCell ref="A24:C24"/>
    <mergeCell ref="G24:G26"/>
    <mergeCell ref="A26:C26"/>
    <mergeCell ref="B14:C15"/>
    <mergeCell ref="A12:A13"/>
    <mergeCell ref="A8:A9"/>
    <mergeCell ref="D8:D9"/>
    <mergeCell ref="E8:E9"/>
    <mergeCell ref="F10:F11"/>
    <mergeCell ref="A1:C1"/>
    <mergeCell ref="A2:A3"/>
    <mergeCell ref="B2:C2"/>
    <mergeCell ref="D2:D3"/>
    <mergeCell ref="E2:E3"/>
    <mergeCell ref="G2:G4"/>
    <mergeCell ref="B3:C3"/>
    <mergeCell ref="A4:C4"/>
  </mergeCells>
  <phoneticPr fontId="17"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149E2-6757-4B83-BBCD-84A7CB33BB73}">
  <dimension ref="A1"/>
  <sheetViews>
    <sheetView workbookViewId="0"/>
  </sheetViews>
  <sheetFormatPr defaultRowHeight="13.15" x14ac:dyDescent="0.4"/>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S-CurveTask</vt:lpstr>
      <vt:lpstr>Detail Task</vt:lpstr>
      <vt:lpstr>PLAN VS ACTUAL</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Achmad Hisyam</dc:creator>
  <cp:lastModifiedBy>Asus UX3405M</cp:lastModifiedBy>
  <cp:lastPrinted>2021-04-03T10:02:36Z</cp:lastPrinted>
  <dcterms:created xsi:type="dcterms:W3CDTF">2021-03-16T16:54:08Z</dcterms:created>
  <dcterms:modified xsi:type="dcterms:W3CDTF">2025-01-05T00:10:17Z</dcterms:modified>
</cp:coreProperties>
</file>