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colorstyle+xml" PartName="/xl/charts/colors16.xml"/>
  <Override ContentType="application/vnd.ms-office.chartcolorstyle+xml" PartName="/xl/charts/colors17.xml"/>
  <Override ContentType="application/vnd.ms-office.chartcolorstyle+xml" PartName="/xl/charts/colors18.xml"/>
  <Override ContentType="application/vnd.ms-office.chartcolorstyle+xml" PartName="/xl/charts/colors19.xml"/>
  <Override ContentType="application/vnd.ms-office.chartcolorstyle+xml" PartName="/xl/charts/colors20.xml"/>
  <Override ContentType="application/vnd.ms-office.chartcolorstyle+xml" PartName="/xl/charts/colors21.xml"/>
  <Override ContentType="application/vnd.ms-office.chartcolorstyle+xml" PartName="/xl/charts/colors22.xml"/>
  <Override ContentType="application/vnd.ms-office.chartcolorstyle+xml" PartName="/xl/charts/colors23.xml"/>
  <Override ContentType="application/vnd.ms-office.chartcolorstyle+xml" PartName="/xl/charts/colors2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ms-office.chartstyle+xml" PartName="/xl/charts/style16.xml"/>
  <Override ContentType="application/vnd.ms-office.chartstyle+xml" PartName="/xl/charts/style17.xml"/>
  <Override ContentType="application/vnd.ms-office.chartstyle+xml" PartName="/xl/charts/style18.xml"/>
  <Override ContentType="application/vnd.ms-office.chartstyle+xml" PartName="/xl/charts/style19.xml"/>
  <Override ContentType="application/vnd.ms-office.chartstyle+xml" PartName="/xl/charts/style20.xml"/>
  <Override ContentType="application/vnd.ms-office.chartstyle+xml" PartName="/xl/charts/style21.xml"/>
  <Override ContentType="application/vnd.ms-office.chartstyle+xml" PartName="/xl/charts/style22.xml"/>
  <Override ContentType="application/vnd.ms-office.chartstyle+xml" PartName="/xl/charts/style23.xml"/>
  <Override ContentType="application/vnd.ms-office.chartstyle+xml" PartName="/xl/charts/style2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>
    <mc:Choice Requires="x15">
      <x15ac:absPath xmlns:x15ac="http://schemas.microsoft.com/office/spreadsheetml/2010/11/ac" url="D:\Workspace_IntelliJ\FilterSimulator\src\main\ressources\"/>
    </mc:Choice>
  </mc:AlternateContent>
  <xr:revisionPtr revIDLastSave="0" documentId="13_ncr:1_{B9EB5C14-FF04-40A2-91AD-64F68D8B989D}" xr6:coauthVersionLast="43" xr6:coauthVersionMax="43" xr10:uidLastSave="{00000000-0000-0000-0000-000000000000}"/>
  <bookViews>
    <workbookView xWindow="20370" yWindow="-120" windowWidth="29040" windowHeight="15840" xr2:uid="{8BC95C7E-E346-46D2-AB35-8A91CC61DF20}"/>
  </bookViews>
  <sheets>
    <sheet name="Segment1" sheetId="1" r:id="rId1"/>
    <sheet name="Segment2" sheetId="3" r:id="rId2"/>
    <sheet name="Grafiken_Segment1" sheetId="4" r:id="rId3"/>
    <sheet name="Grafiken_Segment2" sheetId="5" r:id="rId4"/>
    <sheet name="StatistischeZahlen_Segment1" sheetId="7" r:id="rId5"/>
    <sheet name="StatistischeZahlen_Segment2" sheetId="8" r:id="rId6"/>
    <sheet name="Legende_&amp;_Bemerkungen" sheetId="6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9" i="5" l="1"/>
  <c r="G248" i="5"/>
  <c r="G247" i="5"/>
  <c r="G246" i="5"/>
  <c r="G245" i="5"/>
  <c r="G244" i="5"/>
  <c r="G243" i="5"/>
  <c r="G242" i="5"/>
  <c r="G241" i="5"/>
  <c r="G240" i="5"/>
  <c r="G239" i="5"/>
  <c r="F249" i="5"/>
  <c r="F248" i="5"/>
  <c r="F247" i="5"/>
  <c r="F246" i="5"/>
  <c r="F245" i="5"/>
  <c r="F244" i="5"/>
  <c r="F243" i="5"/>
  <c r="F242" i="5"/>
  <c r="F241" i="5"/>
  <c r="F240" i="5"/>
  <c r="F239" i="5"/>
  <c r="E249" i="5"/>
  <c r="E248" i="5"/>
  <c r="E247" i="5"/>
  <c r="E246" i="5"/>
  <c r="E245" i="5"/>
  <c r="E244" i="5"/>
  <c r="E243" i="5"/>
  <c r="E242" i="5"/>
  <c r="E241" i="5"/>
  <c r="E240" i="5"/>
  <c r="E239" i="5"/>
  <c r="D249" i="5"/>
  <c r="D248" i="5"/>
  <c r="D247" i="5"/>
  <c r="D246" i="5"/>
  <c r="D245" i="5"/>
  <c r="D244" i="5"/>
  <c r="D243" i="5"/>
  <c r="D242" i="5"/>
  <c r="D241" i="5"/>
  <c r="D240" i="5"/>
  <c r="D239" i="5"/>
  <c r="C249" i="5"/>
  <c r="C248" i="5"/>
  <c r="C247" i="5"/>
  <c r="C246" i="5"/>
  <c r="C245" i="5"/>
  <c r="C244" i="5"/>
  <c r="C243" i="5"/>
  <c r="C242" i="5"/>
  <c r="C241" i="5"/>
  <c r="C240" i="5"/>
  <c r="C239" i="5"/>
  <c r="B249" i="5"/>
  <c r="B248" i="5"/>
  <c r="B247" i="5"/>
  <c r="B246" i="5"/>
  <c r="B245" i="5"/>
  <c r="B244" i="5"/>
  <c r="B243" i="5"/>
  <c r="B242" i="5"/>
  <c r="B241" i="5"/>
  <c r="B240" i="5"/>
  <c r="B239" i="5"/>
  <c r="G169" i="5"/>
  <c r="G168" i="5"/>
  <c r="G167" i="5"/>
  <c r="G166" i="5"/>
  <c r="G165" i="5"/>
  <c r="G164" i="5"/>
  <c r="G163" i="5"/>
  <c r="G162" i="5"/>
  <c r="G161" i="5"/>
  <c r="G160" i="5"/>
  <c r="G159" i="5"/>
  <c r="F169" i="5"/>
  <c r="F168" i="5"/>
  <c r="F167" i="5"/>
  <c r="F166" i="5"/>
  <c r="F165" i="5"/>
  <c r="F164" i="5"/>
  <c r="F163" i="5"/>
  <c r="F162" i="5"/>
  <c r="F161" i="5"/>
  <c r="F160" i="5"/>
  <c r="F159" i="5"/>
  <c r="E169" i="5"/>
  <c r="E168" i="5"/>
  <c r="E167" i="5"/>
  <c r="E166" i="5"/>
  <c r="E165" i="5"/>
  <c r="E164" i="5"/>
  <c r="E163" i="5"/>
  <c r="E162" i="5"/>
  <c r="E161" i="5"/>
  <c r="E160" i="5"/>
  <c r="E159" i="5"/>
  <c r="D169" i="5"/>
  <c r="D168" i="5"/>
  <c r="D167" i="5"/>
  <c r="D166" i="5"/>
  <c r="D165" i="5"/>
  <c r="D164" i="5"/>
  <c r="D163" i="5"/>
  <c r="D162" i="5"/>
  <c r="D161" i="5"/>
  <c r="D160" i="5"/>
  <c r="D159" i="5"/>
  <c r="C169" i="5"/>
  <c r="C168" i="5"/>
  <c r="C167" i="5"/>
  <c r="C166" i="5"/>
  <c r="C165" i="5"/>
  <c r="C164" i="5"/>
  <c r="C163" i="5"/>
  <c r="C162" i="5"/>
  <c r="C161" i="5"/>
  <c r="C160" i="5"/>
  <c r="C159" i="5"/>
  <c r="B169" i="5"/>
  <c r="B168" i="5"/>
  <c r="B167" i="5"/>
  <c r="B166" i="5"/>
  <c r="B165" i="5"/>
  <c r="B164" i="5"/>
  <c r="B163" i="5"/>
  <c r="B162" i="5"/>
  <c r="B161" i="5"/>
  <c r="B160" i="5"/>
  <c r="B159" i="5"/>
  <c r="G91" i="5"/>
  <c r="G90" i="5"/>
  <c r="G89" i="5"/>
  <c r="G88" i="5"/>
  <c r="G87" i="5"/>
  <c r="G86" i="5"/>
  <c r="G85" i="5"/>
  <c r="G84" i="5"/>
  <c r="G83" i="5"/>
  <c r="G82" i="5"/>
  <c r="G81" i="5"/>
  <c r="F91" i="5"/>
  <c r="F90" i="5"/>
  <c r="F89" i="5"/>
  <c r="F88" i="5"/>
  <c r="F87" i="5"/>
  <c r="F86" i="5"/>
  <c r="F85" i="5"/>
  <c r="F84" i="5"/>
  <c r="F83" i="5"/>
  <c r="F82" i="5"/>
  <c r="F81" i="5"/>
  <c r="E91" i="5"/>
  <c r="E90" i="5"/>
  <c r="E89" i="5"/>
  <c r="E88" i="5"/>
  <c r="E87" i="5"/>
  <c r="E86" i="5"/>
  <c r="E85" i="5"/>
  <c r="E84" i="5"/>
  <c r="E83" i="5"/>
  <c r="E82" i="5"/>
  <c r="E81" i="5"/>
  <c r="D91" i="5"/>
  <c r="D90" i="5"/>
  <c r="D89" i="5"/>
  <c r="D88" i="5"/>
  <c r="D87" i="5"/>
  <c r="D86" i="5"/>
  <c r="D85" i="5"/>
  <c r="D84" i="5"/>
  <c r="D83" i="5"/>
  <c r="D82" i="5"/>
  <c r="D81" i="5"/>
  <c r="C91" i="5"/>
  <c r="C90" i="5"/>
  <c r="C89" i="5"/>
  <c r="C88" i="5"/>
  <c r="C87" i="5"/>
  <c r="C86" i="5"/>
  <c r="C85" i="5"/>
  <c r="C84" i="5"/>
  <c r="C83" i="5"/>
  <c r="C82" i="5"/>
  <c r="C81" i="5"/>
  <c r="B91" i="5"/>
  <c r="B90" i="5"/>
  <c r="B89" i="5"/>
  <c r="B88" i="5"/>
  <c r="B87" i="5"/>
  <c r="B86" i="5"/>
  <c r="B85" i="5"/>
  <c r="B84" i="5"/>
  <c r="B83" i="5"/>
  <c r="B82" i="5"/>
  <c r="B81" i="5"/>
  <c r="G16" i="5"/>
  <c r="G15" i="5"/>
  <c r="G14" i="5"/>
  <c r="G13" i="5"/>
  <c r="G12" i="5"/>
  <c r="G11" i="5"/>
  <c r="G10" i="5"/>
  <c r="G9" i="5"/>
  <c r="G8" i="5"/>
  <c r="G7" i="5"/>
  <c r="G6" i="5"/>
  <c r="F16" i="5"/>
  <c r="F15" i="5"/>
  <c r="F14" i="5"/>
  <c r="F13" i="5"/>
  <c r="F12" i="5"/>
  <c r="F11" i="5"/>
  <c r="F10" i="5"/>
  <c r="F9" i="5"/>
  <c r="F8" i="5"/>
  <c r="F7" i="5"/>
  <c r="F6" i="5"/>
  <c r="E16" i="5"/>
  <c r="E15" i="5"/>
  <c r="E14" i="5"/>
  <c r="E13" i="5"/>
  <c r="E12" i="5"/>
  <c r="E11" i="5"/>
  <c r="E10" i="5"/>
  <c r="E9" i="5"/>
  <c r="E8" i="5"/>
  <c r="E7" i="5"/>
  <c r="E6" i="5"/>
  <c r="D16" i="5"/>
  <c r="D15" i="5"/>
  <c r="D14" i="5"/>
  <c r="D13" i="5"/>
  <c r="D12" i="5"/>
  <c r="D11" i="5"/>
  <c r="D10" i="5"/>
  <c r="D9" i="5"/>
  <c r="D8" i="5"/>
  <c r="D7" i="5"/>
  <c r="D6" i="5"/>
  <c r="C16" i="5"/>
  <c r="C15" i="5"/>
  <c r="C14" i="5"/>
  <c r="C13" i="5"/>
  <c r="C12" i="5"/>
  <c r="C11" i="5"/>
  <c r="C10" i="5"/>
  <c r="C9" i="5"/>
  <c r="C8" i="5"/>
  <c r="C7" i="5"/>
  <c r="C6" i="5"/>
  <c r="B16" i="5"/>
  <c r="B15" i="5"/>
  <c r="B14" i="5"/>
  <c r="B13" i="5"/>
  <c r="B12" i="5"/>
  <c r="B11" i="5"/>
  <c r="B10" i="5"/>
  <c r="B9" i="5"/>
  <c r="B8" i="5"/>
  <c r="B7" i="5"/>
  <c r="B6" i="5"/>
  <c r="G230" i="4"/>
  <c r="G229" i="4"/>
  <c r="G228" i="4"/>
  <c r="G227" i="4"/>
  <c r="G226" i="4"/>
  <c r="G225" i="4"/>
  <c r="G224" i="4"/>
  <c r="G223" i="4"/>
  <c r="G222" i="4"/>
  <c r="G221" i="4"/>
  <c r="G220" i="4"/>
  <c r="F230" i="4"/>
  <c r="F229" i="4"/>
  <c r="F228" i="4"/>
  <c r="F227" i="4"/>
  <c r="F226" i="4"/>
  <c r="F225" i="4"/>
  <c r="F224" i="4"/>
  <c r="F223" i="4"/>
  <c r="F222" i="4"/>
  <c r="F221" i="4"/>
  <c r="F220" i="4"/>
  <c r="E230" i="4"/>
  <c r="E229" i="4"/>
  <c r="E228" i="4"/>
  <c r="E227" i="4"/>
  <c r="E226" i="4"/>
  <c r="E225" i="4"/>
  <c r="E224" i="4"/>
  <c r="E223" i="4"/>
  <c r="E222" i="4"/>
  <c r="E221" i="4"/>
  <c r="E220" i="4"/>
  <c r="D230" i="4"/>
  <c r="D229" i="4"/>
  <c r="D228" i="4"/>
  <c r="D227" i="4"/>
  <c r="D226" i="4"/>
  <c r="D225" i="4"/>
  <c r="D224" i="4"/>
  <c r="D223" i="4"/>
  <c r="D222" i="4"/>
  <c r="D221" i="4"/>
  <c r="D220" i="4"/>
  <c r="C230" i="4"/>
  <c r="C229" i="4"/>
  <c r="C228" i="4"/>
  <c r="C227" i="4"/>
  <c r="C226" i="4"/>
  <c r="C225" i="4"/>
  <c r="C224" i="4"/>
  <c r="C223" i="4"/>
  <c r="C222" i="4"/>
  <c r="C221" i="4"/>
  <c r="C220" i="4"/>
  <c r="B230" i="4"/>
  <c r="B229" i="4"/>
  <c r="B228" i="4"/>
  <c r="B227" i="4"/>
  <c r="B226" i="4"/>
  <c r="B225" i="4"/>
  <c r="B224" i="4"/>
  <c r="B223" i="4"/>
  <c r="B222" i="4"/>
  <c r="B221" i="4"/>
  <c r="B220" i="4"/>
  <c r="G157" i="4"/>
  <c r="G156" i="4"/>
  <c r="G155" i="4"/>
  <c r="G154" i="4"/>
  <c r="G153" i="4"/>
  <c r="G152" i="4"/>
  <c r="G151" i="4"/>
  <c r="G150" i="4"/>
  <c r="G149" i="4"/>
  <c r="G148" i="4"/>
  <c r="G147" i="4"/>
  <c r="F157" i="4"/>
  <c r="F156" i="4"/>
  <c r="F155" i="4"/>
  <c r="F154" i="4"/>
  <c r="F153" i="4"/>
  <c r="F152" i="4"/>
  <c r="F151" i="4"/>
  <c r="F150" i="4"/>
  <c r="F149" i="4"/>
  <c r="F148" i="4"/>
  <c r="F147" i="4"/>
  <c r="C157" i="4"/>
  <c r="E157" i="4"/>
  <c r="E156" i="4"/>
  <c r="E155" i="4"/>
  <c r="E154" i="4"/>
  <c r="E153" i="4"/>
  <c r="E152" i="4"/>
  <c r="E151" i="4"/>
  <c r="E150" i="4"/>
  <c r="E149" i="4"/>
  <c r="E148" i="4"/>
  <c r="E147" i="4"/>
  <c r="D157" i="4"/>
  <c r="D156" i="4"/>
  <c r="D155" i="4"/>
  <c r="D154" i="4"/>
  <c r="D153" i="4"/>
  <c r="D152" i="4"/>
  <c r="D151" i="4"/>
  <c r="D150" i="4"/>
  <c r="D149" i="4"/>
  <c r="D148" i="4"/>
  <c r="D147" i="4"/>
  <c r="C156" i="4"/>
  <c r="C155" i="4"/>
  <c r="C154" i="4"/>
  <c r="C153" i="4"/>
  <c r="C152" i="4"/>
  <c r="C151" i="4"/>
  <c r="C150" i="4"/>
  <c r="C149" i="4"/>
  <c r="C148" i="4"/>
  <c r="C147" i="4"/>
  <c r="B157" i="4"/>
  <c r="B156" i="4"/>
  <c r="B155" i="4"/>
  <c r="B154" i="4"/>
  <c r="B153" i="4"/>
  <c r="B152" i="4"/>
  <c r="B151" i="4"/>
  <c r="B150" i="4"/>
  <c r="B149" i="4"/>
  <c r="B148" i="4"/>
  <c r="B147" i="4"/>
  <c r="G85" i="4"/>
  <c r="G84" i="4"/>
  <c r="G83" i="4"/>
  <c r="G82" i="4"/>
  <c r="G81" i="4"/>
  <c r="G80" i="4"/>
  <c r="G79" i="4"/>
  <c r="G78" i="4"/>
  <c r="G77" i="4"/>
  <c r="G76" i="4"/>
  <c r="G75" i="4"/>
  <c r="F85" i="4"/>
  <c r="F84" i="4"/>
  <c r="F83" i="4"/>
  <c r="F82" i="4"/>
  <c r="F81" i="4"/>
  <c r="F80" i="4"/>
  <c r="F79" i="4"/>
  <c r="F78" i="4"/>
  <c r="F77" i="4"/>
  <c r="F76" i="4"/>
  <c r="F75" i="4"/>
  <c r="E85" i="4"/>
  <c r="E84" i="4"/>
  <c r="E83" i="4"/>
  <c r="E82" i="4"/>
  <c r="E81" i="4"/>
  <c r="E80" i="4"/>
  <c r="E79" i="4"/>
  <c r="E78" i="4"/>
  <c r="E77" i="4"/>
  <c r="E76" i="4"/>
  <c r="E75" i="4"/>
  <c r="D85" i="4"/>
  <c r="D84" i="4"/>
  <c r="D83" i="4"/>
  <c r="D82" i="4"/>
  <c r="D81" i="4"/>
  <c r="D80" i="4"/>
  <c r="D79" i="4"/>
  <c r="D78" i="4"/>
  <c r="D77" i="4"/>
  <c r="D76" i="4"/>
  <c r="D75" i="4"/>
  <c r="C85" i="4"/>
  <c r="C84" i="4"/>
  <c r="C83" i="4"/>
  <c r="C82" i="4"/>
  <c r="C81" i="4"/>
  <c r="C80" i="4"/>
  <c r="C79" i="4"/>
  <c r="C78" i="4"/>
  <c r="C77" i="4"/>
  <c r="C76" i="4"/>
  <c r="C75" i="4"/>
  <c r="B85" i="4"/>
  <c r="B84" i="4"/>
  <c r="B83" i="4"/>
  <c r="B82" i="4"/>
  <c r="B81" i="4"/>
  <c r="B80" i="4"/>
  <c r="B79" i="4"/>
  <c r="B78" i="4"/>
  <c r="B77" i="4"/>
  <c r="B76" i="4"/>
  <c r="B75" i="4"/>
  <c r="G9" i="4"/>
  <c r="G8" i="4"/>
  <c r="G16" i="4"/>
  <c r="G15" i="4"/>
  <c r="G14" i="4"/>
  <c r="G13" i="4"/>
  <c r="G12" i="4"/>
  <c r="G11" i="4"/>
  <c r="G10" i="4"/>
  <c r="G7" i="4"/>
  <c r="G6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D16" i="4"/>
  <c r="D15" i="4"/>
  <c r="D14" i="4"/>
  <c r="D13" i="4"/>
  <c r="D12" i="4"/>
  <c r="D11" i="4"/>
  <c r="D10" i="4"/>
  <c r="D9" i="4"/>
  <c r="D8" i="4"/>
  <c r="D7" i="4"/>
  <c r="D6" i="4"/>
  <c r="C16" i="4"/>
  <c r="C15" i="4"/>
  <c r="C14" i="4"/>
  <c r="C13" i="4"/>
  <c r="C12" i="4"/>
  <c r="C11" i="4"/>
  <c r="C10" i="4"/>
  <c r="C9" i="4"/>
  <c r="C8" i="4"/>
  <c r="C7" i="4"/>
  <c r="C6" i="4"/>
  <c r="S13" i="7"/>
  <c r="S12" i="7"/>
  <c r="S11" i="7"/>
  <c r="S8" i="7"/>
  <c r="S7" i="7"/>
  <c r="S6" i="7"/>
  <c r="R13" i="7"/>
  <c r="R12" i="7"/>
  <c r="R11" i="7"/>
  <c r="R8" i="7"/>
  <c r="R7" i="7"/>
  <c r="R6" i="7"/>
  <c r="Q13" i="7"/>
  <c r="Q12" i="7"/>
  <c r="Q11" i="7"/>
  <c r="Q8" i="7"/>
  <c r="Q7" i="7"/>
  <c r="Q6" i="7"/>
  <c r="N13" i="7"/>
  <c r="N12" i="7"/>
  <c r="N11" i="7"/>
  <c r="N8" i="7"/>
  <c r="N7" i="7"/>
  <c r="N6" i="7"/>
  <c r="M13" i="7"/>
  <c r="M12" i="7"/>
  <c r="M11" i="7"/>
  <c r="M8" i="7"/>
  <c r="M7" i="7"/>
  <c r="M6" i="7"/>
  <c r="L13" i="7"/>
  <c r="L12" i="7"/>
  <c r="L11" i="7"/>
  <c r="L8" i="7"/>
  <c r="L7" i="7"/>
  <c r="L6" i="7"/>
  <c r="I13" i="7"/>
  <c r="I12" i="7"/>
  <c r="I11" i="7"/>
  <c r="I8" i="7"/>
  <c r="I7" i="7"/>
  <c r="I6" i="7"/>
  <c r="H13" i="7"/>
  <c r="H12" i="7"/>
  <c r="H11" i="7"/>
  <c r="H8" i="7"/>
  <c r="H7" i="7"/>
  <c r="H6" i="7"/>
  <c r="G13" i="7"/>
  <c r="G12" i="7"/>
  <c r="G11" i="7"/>
  <c r="G8" i="7"/>
  <c r="G7" i="7"/>
  <c r="G6" i="7"/>
  <c r="D13" i="7"/>
  <c r="D12" i="7"/>
  <c r="D11" i="7"/>
  <c r="D8" i="7"/>
  <c r="D7" i="7"/>
  <c r="D6" i="7"/>
  <c r="C13" i="7"/>
  <c r="C12" i="7"/>
  <c r="C11" i="7"/>
  <c r="C8" i="7"/>
  <c r="C7" i="7"/>
  <c r="C6" i="7"/>
  <c r="B13" i="7"/>
  <c r="B12" i="7"/>
  <c r="B11" i="7"/>
  <c r="B8" i="7"/>
  <c r="B7" i="7"/>
  <c r="B6" i="7"/>
  <c r="S13" i="8"/>
  <c r="S12" i="8"/>
  <c r="S11" i="8"/>
  <c r="S8" i="8"/>
  <c r="S7" i="8"/>
  <c r="S6" i="8"/>
  <c r="R13" i="8"/>
  <c r="R12" i="8"/>
  <c r="R11" i="8"/>
  <c r="R8" i="8"/>
  <c r="R7" i="8"/>
  <c r="R6" i="8"/>
  <c r="Q13" i="8"/>
  <c r="Q12" i="8"/>
  <c r="Q11" i="8"/>
  <c r="Q8" i="8"/>
  <c r="Q7" i="8"/>
  <c r="Q6" i="8"/>
  <c r="N13" i="8"/>
  <c r="N12" i="8"/>
  <c r="N11" i="8"/>
  <c r="N8" i="8"/>
  <c r="N7" i="8"/>
  <c r="N6" i="8"/>
  <c r="M13" i="8"/>
  <c r="M12" i="8"/>
  <c r="M11" i="8"/>
  <c r="M8" i="8"/>
  <c r="M7" i="8"/>
  <c r="M6" i="8"/>
  <c r="L13" i="8"/>
  <c r="L12" i="8"/>
  <c r="L11" i="8"/>
  <c r="L8" i="8"/>
  <c r="L7" i="8"/>
  <c r="L6" i="8"/>
  <c r="I12" i="8"/>
  <c r="I11" i="8"/>
  <c r="I8" i="8"/>
  <c r="I7" i="8"/>
  <c r="I6" i="8"/>
  <c r="I13" i="8"/>
  <c r="H13" i="8"/>
  <c r="H12" i="8"/>
  <c r="H11" i="8"/>
  <c r="H8" i="8"/>
  <c r="H7" i="8"/>
  <c r="H6" i="8"/>
  <c r="G13" i="8"/>
  <c r="G12" i="8"/>
  <c r="G11" i="8"/>
  <c r="G8" i="8"/>
  <c r="G7" i="8"/>
  <c r="G6" i="8"/>
  <c r="D13" i="8"/>
  <c r="D12" i="8"/>
  <c r="D11" i="8"/>
  <c r="D8" i="8"/>
  <c r="D7" i="8"/>
  <c r="D6" i="8"/>
  <c r="C13" i="8"/>
  <c r="C12" i="8"/>
  <c r="C11" i="8"/>
  <c r="C8" i="8"/>
  <c r="C7" i="8"/>
  <c r="C6" i="8"/>
  <c r="B13" i="8"/>
  <c r="B12" i="8"/>
  <c r="B11" i="8"/>
  <c r="B8" i="8"/>
  <c r="B7" i="8"/>
  <c r="B6" i="8"/>
  <c r="B16" i="4"/>
  <c r="B15" i="4"/>
  <c r="B14" i="4"/>
  <c r="B13" i="4"/>
  <c r="B12" i="4"/>
  <c r="B11" i="4"/>
  <c r="B10" i="4"/>
  <c r="B9" i="4"/>
  <c r="B8" i="4"/>
  <c r="B7" i="4"/>
  <c r="B6" i="4"/>
</calcChain>
</file>

<file path=xl/sharedStrings.xml><?xml version="1.0" encoding="utf-8"?>
<sst xmlns="http://schemas.openxmlformats.org/spreadsheetml/2006/main" count="791" uniqueCount="52">
  <si>
    <t>withStep</t>
  </si>
  <si>
    <t>withCurb</t>
  </si>
  <si>
    <t>false</t>
  </si>
  <si>
    <t>Est</t>
  </si>
  <si>
    <t>GNSS</t>
  </si>
  <si>
    <t>1m</t>
  </si>
  <si>
    <t>2m</t>
  </si>
  <si>
    <t>3m</t>
  </si>
  <si>
    <t>10m</t>
  </si>
  <si>
    <t>true</t>
  </si>
  <si>
    <t>4m</t>
  </si>
  <si>
    <t>5m</t>
  </si>
  <si>
    <t>6m</t>
  </si>
  <si>
    <t>7m</t>
  </si>
  <si>
    <t>8m</t>
  </si>
  <si>
    <t>9m</t>
  </si>
  <si>
    <t>latDist</t>
  </si>
  <si>
    <t>longDist</t>
  </si>
  <si>
    <t>AbsDist</t>
  </si>
  <si>
    <t>AbsDistEst</t>
  </si>
  <si>
    <t>AbsDistGNSS</t>
  </si>
  <si>
    <t>Segment1</t>
  </si>
  <si>
    <t>0m</t>
  </si>
  <si>
    <t>latiDistEst</t>
  </si>
  <si>
    <t>longiDistEst</t>
  </si>
  <si>
    <t>latiDistGNSS</t>
  </si>
  <si>
    <t>longiDistGNSS</t>
  </si>
  <si>
    <t>True</t>
  </si>
  <si>
    <t>Segment2</t>
  </si>
  <si>
    <t>False</t>
  </si>
  <si>
    <t>Legende:</t>
  </si>
  <si>
    <t>Lateraler Abstand des jeweiligen Punktes (durch den Kalman-Filter-geschätzter- oder GNSS-Punkt) zur berechneten Ground-Truth (GT)</t>
  </si>
  <si>
    <t>Londitudinaler Abstand des jeweiligen Punktes (durch den Kalman-Filter-geschätzter- oder GNSS-Punkt) zur berechneten Ground-Truth (GT)</t>
  </si>
  <si>
    <t>Absoluter Abstand des jeweiligen Punktes (durch den Kalman-Filter-geschätzter- oder GNSS-Punkt) zur berechneten Ground-Truth (GT)</t>
  </si>
  <si>
    <t>Kalman-Filter-Konfiguration, welche als Geschwindigkeit des Fußgängers die Schritt-Erkennung des Smartphones verwendet (=True) oder nicht verwendet (=False)</t>
  </si>
  <si>
    <t>Kalman-Filter-Konfiguration, welche nach 50% der Evaluationsstrecke (=5m) einmalig das Passieren einer Stufe simuliert  (=True) oder nicht simuliert (=False). Die "Stufe" wird als Messung mit geringer Genauigkeitsabweichung im Kalman-Filter verwendet</t>
  </si>
  <si>
    <t>GT</t>
  </si>
  <si>
    <t>Berechnete Ground-Truth. Die GT-Positionen repräsentieren den tatsächlich abgelaufenen Pfad des Fußgängers</t>
  </si>
  <si>
    <t>Kalman-Filter</t>
  </si>
  <si>
    <t>Satelliten-System</t>
  </si>
  <si>
    <t>Bemerkungen:</t>
  </si>
  <si>
    <t>Man beachte folgendes bei dem lateralen und longitudinalen Abstand:</t>
  </si>
  <si>
    <t>Ist die y-Stelle des longitudinalen Abstands größer als null bedeutet dies, dass sich der Fugänger zu weit vorn befindet.</t>
  </si>
  <si>
    <t>Ist die y-Stelle des longitudinalen Abstands kleiner als null bedeutet dies, dass sich der Fugänger zu weit hinten befindet.</t>
  </si>
  <si>
    <t>Ist die y-Stelle des lateralen Abstands größer als null bedeutet dies, dass sich der Fugänger zu weit rechts (ausgehend von seiner Bewegungsrichtung) befindet.</t>
  </si>
  <si>
    <t>Ist die y-Stelle des lateralen Abstands kleiner als null bedeutet dies, dass sich der Fugänger zu weit links (ausgehend von seiner Bewegungsrichtung) befindet.</t>
  </si>
  <si>
    <t>Standardabweichung:</t>
  </si>
  <si>
    <t>RMSE</t>
  </si>
  <si>
    <t>lateral</t>
  </si>
  <si>
    <t>longitudinal</t>
  </si>
  <si>
    <t>Absolut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</si>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</sst>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2" fontId="0" fillId="0" borderId="1" xfId="0" applyNumberFormat="1" applyBorder="1"/>
    <xf numFmtId="0" fontId="1" fillId="3" borderId="1" xfId="0" applyFont="1" applyFill="1" applyBorder="1" applyAlignment="1">
      <alignment horizontal="left" vertical="top"/>
    </xf>
    <xf numFmtId="2" fontId="0" fillId="3" borderId="1" xfId="0" applyNumberForma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 wrapText="1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14.xml.rels><?xml version="1.0" encoding="UTF-8" standalone="no"?><Relationships xmlns="http://schemas.openxmlformats.org/package/2006/relationships"><Relationship Id="rId1" Target="style14.xml" Type="http://schemas.microsoft.com/office/2011/relationships/chartStyle"/><Relationship Id="rId2" Target="colors14.xml" Type="http://schemas.microsoft.com/office/2011/relationships/chartColorStyle"/></Relationships>
</file>

<file path=xl/charts/_rels/chart15.xml.rels><?xml version="1.0" encoding="UTF-8" standalone="no"?><Relationships xmlns="http://schemas.openxmlformats.org/package/2006/relationships"><Relationship Id="rId1" Target="style15.xml" Type="http://schemas.microsoft.com/office/2011/relationships/chartStyle"/><Relationship Id="rId2" Target="colors15.xml" Type="http://schemas.microsoft.com/office/2011/relationships/chartColorStyle"/></Relationships>
</file>

<file path=xl/charts/_rels/chart16.xml.rels><?xml version="1.0" encoding="UTF-8" standalone="no"?><Relationships xmlns="http://schemas.openxmlformats.org/package/2006/relationships"><Relationship Id="rId1" Target="style16.xml" Type="http://schemas.microsoft.com/office/2011/relationships/chartStyle"/><Relationship Id="rId2" Target="colors16.xml" Type="http://schemas.microsoft.com/office/2011/relationships/chartColorStyle"/></Relationships>
</file>

<file path=xl/charts/_rels/chart17.xml.rels><?xml version="1.0" encoding="UTF-8" standalone="no"?><Relationships xmlns="http://schemas.openxmlformats.org/package/2006/relationships"><Relationship Id="rId1" Target="style17.xml" Type="http://schemas.microsoft.com/office/2011/relationships/chartStyle"/><Relationship Id="rId2" Target="colors17.xml" Type="http://schemas.microsoft.com/office/2011/relationships/chartColorStyle"/></Relationships>
</file>

<file path=xl/charts/_rels/chart18.xml.rels><?xml version="1.0" encoding="UTF-8" standalone="no"?><Relationships xmlns="http://schemas.openxmlformats.org/package/2006/relationships"><Relationship Id="rId1" Target="style18.xml" Type="http://schemas.microsoft.com/office/2011/relationships/chartStyle"/><Relationship Id="rId2" Target="colors18.xml" Type="http://schemas.microsoft.com/office/2011/relationships/chartColorStyle"/></Relationships>
</file>

<file path=xl/charts/_rels/chart19.xml.rels><?xml version="1.0" encoding="UTF-8" standalone="no"?><Relationships xmlns="http://schemas.openxmlformats.org/package/2006/relationships"><Relationship Id="rId1" Target="style19.xml" Type="http://schemas.microsoft.com/office/2011/relationships/chartStyle"/><Relationship Id="rId2" Target="colors19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0.xml.rels><?xml version="1.0" encoding="UTF-8" standalone="no"?><Relationships xmlns="http://schemas.openxmlformats.org/package/2006/relationships"><Relationship Id="rId1" Target="style20.xml" Type="http://schemas.microsoft.com/office/2011/relationships/chartStyle"/><Relationship Id="rId2" Target="colors20.xml" Type="http://schemas.microsoft.com/office/2011/relationships/chartColorStyle"/></Relationships>
</file>

<file path=xl/charts/_rels/chart21.xml.rels><?xml version="1.0" encoding="UTF-8" standalone="no"?><Relationships xmlns="http://schemas.openxmlformats.org/package/2006/relationships"><Relationship Id="rId1" Target="style21.xml" Type="http://schemas.microsoft.com/office/2011/relationships/chartStyle"/><Relationship Id="rId2" Target="colors21.xml" Type="http://schemas.microsoft.com/office/2011/relationships/chartColorStyle"/></Relationships>
</file>

<file path=xl/charts/_rels/chart22.xml.rels><?xml version="1.0" encoding="UTF-8" standalone="no"?><Relationships xmlns="http://schemas.openxmlformats.org/package/2006/relationships"><Relationship Id="rId1" Target="style22.xml" Type="http://schemas.microsoft.com/office/2011/relationships/chartStyle"/><Relationship Id="rId2" Target="colors22.xml" Type="http://schemas.microsoft.com/office/2011/relationships/chartColorStyle"/></Relationships>
</file>

<file path=xl/charts/_rels/chart23.xml.rels><?xml version="1.0" encoding="UTF-8" standalone="no"?><Relationships xmlns="http://schemas.openxmlformats.org/package/2006/relationships"><Relationship Id="rId1" Target="style23.xml" Type="http://schemas.microsoft.com/office/2011/relationships/chartStyle"/><Relationship Id="rId2" Target="colors23.xml" Type="http://schemas.microsoft.com/office/2011/relationships/chartColorStyle"/></Relationships>
</file>

<file path=xl/charts/_rels/chart24.xml.rels><?xml version="1.0" encoding="UTF-8" standalone="no"?><Relationships xmlns="http://schemas.openxmlformats.org/package/2006/relationships"><Relationship Id="rId1" Target="style24.xml" Type="http://schemas.microsoft.com/office/2011/relationships/chartStyle"/><Relationship Id="rId2" Target="colors24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ohne Step-</a:t>
            </a:r>
            <a:r>
              <a:rPr lang="de-DE" baseline="0"/>
              <a:t> &amp; Curb-Nutzung,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Grafiken_Segment1!$B$5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Grafiken_Segment1!$B$6:$B$16</c:f>
              <c:numCache>
                <c:formatCode>0.00</c:formatCode>
                <c:ptCount val="11"/>
                <c:pt idx="0">
                  <c:v>-2.5128528503914356</c:v>
                </c:pt>
                <c:pt idx="1">
                  <c:v>-2.7099716926588071</c:v>
                </c:pt>
                <c:pt idx="2">
                  <c:v>-2.7477953140185307</c:v>
                </c:pt>
                <c:pt idx="3">
                  <c:v>-3.2114917796087759</c:v>
                </c:pt>
                <c:pt idx="4">
                  <c:v>-3.6201566161075172</c:v>
                </c:pt>
                <c:pt idx="5">
                  <c:v>-3.7531946121646609</c:v>
                </c:pt>
                <c:pt idx="6">
                  <c:v>-3.9560229580761708</c:v>
                </c:pt>
                <c:pt idx="7">
                  <c:v>-3.992015135430341</c:v>
                </c:pt>
                <c:pt idx="8">
                  <c:v>-4.0931454312157545</c:v>
                </c:pt>
                <c:pt idx="9">
                  <c:v>-4.4168304585199243</c:v>
                </c:pt>
                <c:pt idx="10">
                  <c:v>-4.6019945321508624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160-8A78-AA99D362C53B}"/>
            </c:ext>
          </c:extLst>
        </c:ser>
        <c:ser>
          <c:idx val="3"/>
          <c:order val="3"/>
          <c:tx>
            <c:strRef>
              <c:f>Grafiken_Segment1!$E$5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Grafiken_Segment1!$E$6:$E$16</c:f>
              <c:numCache>
                <c:formatCode>0.00</c:formatCode>
                <c:ptCount val="11"/>
                <c:pt idx="0">
                  <c:v>-2.6117712875487697</c:v>
                </c:pt>
                <c:pt idx="1">
                  <c:v>-3.0403055279014919</c:v>
                </c:pt>
                <c:pt idx="2">
                  <c:v>-3.0403759194683806</c:v>
                </c:pt>
                <c:pt idx="3">
                  <c:v>-3.8002580533557833</c:v>
                </c:pt>
                <c:pt idx="4">
                  <c:v>-4.215899184265429</c:v>
                </c:pt>
                <c:pt idx="5">
                  <c:v>-4.2159356609149121</c:v>
                </c:pt>
                <c:pt idx="6">
                  <c:v>-4.089925377335649</c:v>
                </c:pt>
                <c:pt idx="7">
                  <c:v>-3.8648632478377047</c:v>
                </c:pt>
                <c:pt idx="8">
                  <c:v>-3.8646084130523306</c:v>
                </c:pt>
                <c:pt idx="9">
                  <c:v>-4.6500941307081796</c:v>
                </c:pt>
                <c:pt idx="10">
                  <c:v>-4.6122190467285895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F-4160-8A78-AA99D362C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20440"/>
        <c:axId val="455821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Grafiken_Segment1!$C$5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Grafiken_Segment1!$C$6:$C$16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-0.78584121453112554</c:v>
                      </c:pt>
                      <c:pt idx="1">
                        <c:v>-0.84874091749937608</c:v>
                      </c:pt>
                      <c:pt idx="2">
                        <c:v>-0.96116510799859944</c:v>
                      </c:pt>
                      <c:pt idx="3">
                        <c:v>-1.0703006206947785</c:v>
                      </c:pt>
                      <c:pt idx="4">
                        <c:v>-1.0197854697667192</c:v>
                      </c:pt>
                      <c:pt idx="5">
                        <c:v>-1.0254960663155592</c:v>
                      </c:pt>
                      <c:pt idx="6">
                        <c:v>-1.0759962285576321</c:v>
                      </c:pt>
                      <c:pt idx="7">
                        <c:v>-0.82956805432354952</c:v>
                      </c:pt>
                      <c:pt idx="8">
                        <c:v>-0.73592349009758817</c:v>
                      </c:pt>
                      <c:pt idx="9">
                        <c:v>-0.48403505936149382</c:v>
                      </c:pt>
                      <c:pt idx="10">
                        <c:v>-0.12696138083372815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FF-4160-8A78-AA99D362C5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Grafiken_Segment1!$D$5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Grafiken_Segment1!$D$6:$D$16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2.6328644413600308</c:v>
                      </c:pt>
                      <c:pt idx="1">
                        <c:v>2.8397723229413132</c:v>
                      </c:pt>
                      <c:pt idx="2">
                        <c:v>2.9110507343990211</c:v>
                      </c:pt>
                      <c:pt idx="3">
                        <c:v>3.385147156667164</c:v>
                      </c:pt>
                      <c:pt idx="4">
                        <c:v>3.7610496623723648</c:v>
                      </c:pt>
                      <c:pt idx="5">
                        <c:v>3.8907724302776212</c:v>
                      </c:pt>
                      <c:pt idx="6">
                        <c:v>4.0997418637447574</c:v>
                      </c:pt>
                      <c:pt idx="7">
                        <c:v>4.0772989351494662</c:v>
                      </c:pt>
                      <c:pt idx="8">
                        <c:v>4.1587764782149605</c:v>
                      </c:pt>
                      <c:pt idx="9">
                        <c:v>4.4432736867478058</c:v>
                      </c:pt>
                      <c:pt idx="10">
                        <c:v>4.6037456719112564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2FF-4160-8A78-AA99D362C5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Grafiken_Segment1!$F$5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Grafiken_Segment1!$F$6:$F$16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2FF-4160-8A78-AA99D362C5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Grafiken_Segment1!$G$5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Grafiken_Segment1!$G$6:$G$16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2FF-4160-8A78-AA99D362C53B}"/>
                  </c:ext>
                </c:extLst>
              </c15:ser>
            </c15:filteredScatterSeries>
          </c:ext>
        </c:extLst>
      </c:scatterChart>
      <c:valAx>
        <c:axId val="45582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821096"/>
        <c:crosses val="autoZero"/>
        <c:crossBetween val="midCat"/>
      </c:valAx>
      <c:valAx>
        <c:axId val="4558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82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 &amp;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Grafiken_Segment1!$B$219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Grafiken_Segment1!$B$220:$B$230</c:f>
              <c:numCache>
                <c:formatCode>0.00</c:formatCode>
                <c:ptCount val="11"/>
                <c:pt idx="0">
                  <c:v>-2.5124613924048176</c:v>
                </c:pt>
                <c:pt idx="1">
                  <c:v>-2.7101574909762132</c:v>
                </c:pt>
                <c:pt idx="2">
                  <c:v>-2.7484284771815264</c:v>
                </c:pt>
                <c:pt idx="3">
                  <c:v>-3.2125561030472571</c:v>
                </c:pt>
                <c:pt idx="4">
                  <c:v>-3.615104495260228</c:v>
                </c:pt>
                <c:pt idx="5">
                  <c:v>-3.7215527219596898</c:v>
                </c:pt>
                <c:pt idx="6">
                  <c:v>-3.9312414459487135</c:v>
                </c:pt>
                <c:pt idx="7">
                  <c:v>-3.9715700739583824</c:v>
                </c:pt>
                <c:pt idx="8">
                  <c:v>-4.0636403418860541</c:v>
                </c:pt>
                <c:pt idx="9">
                  <c:v>-4.38661094248938</c:v>
                </c:pt>
                <c:pt idx="10">
                  <c:v>-4.5684585411299183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F-473A-B4D8-679B5173B699}"/>
            </c:ext>
          </c:extLst>
        </c:ser>
        <c:ser>
          <c:idx val="3"/>
          <c:order val="3"/>
          <c:tx>
            <c:strRef>
              <c:f>Grafiken_Segment1!$E$219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Grafiken_Segment1!$E$220:$E$230</c:f>
              <c:numCache>
                <c:formatCode>0.00</c:formatCode>
                <c:ptCount val="11"/>
                <c:pt idx="0">
                  <c:v>-2.6117712875487697</c:v>
                </c:pt>
                <c:pt idx="1">
                  <c:v>-3.0403055279014919</c:v>
                </c:pt>
                <c:pt idx="2">
                  <c:v>-3.0403759194683806</c:v>
                </c:pt>
                <c:pt idx="3">
                  <c:v>-3.8002580533557833</c:v>
                </c:pt>
                <c:pt idx="4">
                  <c:v>-4.215899184265429</c:v>
                </c:pt>
                <c:pt idx="5">
                  <c:v>-4.2159356609149121</c:v>
                </c:pt>
                <c:pt idx="6">
                  <c:v>-4.089925377335649</c:v>
                </c:pt>
                <c:pt idx="7">
                  <c:v>-3.8648632478377047</c:v>
                </c:pt>
                <c:pt idx="8">
                  <c:v>-3.8646084130523306</c:v>
                </c:pt>
                <c:pt idx="9">
                  <c:v>-4.6500941307081796</c:v>
                </c:pt>
                <c:pt idx="10">
                  <c:v>-4.6122190467285895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F-473A-B4D8-679B5173B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59976"/>
        <c:axId val="407968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Grafiken_Segment1!$C$219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Grafiken_Segment1!$C$220:$C$230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-0.62231303418697281</c:v>
                      </c:pt>
                      <c:pt idx="1">
                        <c:v>-0.66268816072568915</c:v>
                      </c:pt>
                      <c:pt idx="2">
                        <c:v>-0.67272583088743709</c:v>
                      </c:pt>
                      <c:pt idx="3">
                        <c:v>-0.96834681641127929</c:v>
                      </c:pt>
                      <c:pt idx="4">
                        <c:v>-1.0560132007396041</c:v>
                      </c:pt>
                      <c:pt idx="5">
                        <c:v>-0.33541270644495352</c:v>
                      </c:pt>
                      <c:pt idx="6">
                        <c:v>-0.69033545952538899</c:v>
                      </c:pt>
                      <c:pt idx="7">
                        <c:v>-0.57691312721553167</c:v>
                      </c:pt>
                      <c:pt idx="8">
                        <c:v>-0.50432685739963734</c:v>
                      </c:pt>
                      <c:pt idx="9">
                        <c:v>-0.50809324819193435</c:v>
                      </c:pt>
                      <c:pt idx="10">
                        <c:v>-0.25237713476013696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2F-473A-B4D8-679B5173B6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Grafiken_Segment1!$D$219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Grafiken_Segment1!$D$220:$D$230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2.5883846860716053</c:v>
                      </c:pt>
                      <c:pt idx="1">
                        <c:v>2.7900015480128362</c:v>
                      </c:pt>
                      <c:pt idx="2">
                        <c:v>2.829561542904905</c:v>
                      </c:pt>
                      <c:pt idx="3">
                        <c:v>3.3553257515276029</c:v>
                      </c:pt>
                      <c:pt idx="4">
                        <c:v>3.7661840805502669</c:v>
                      </c:pt>
                      <c:pt idx="5">
                        <c:v>3.7366370487263425</c:v>
                      </c:pt>
                      <c:pt idx="6">
                        <c:v>3.9913934186534545</c:v>
                      </c:pt>
                      <c:pt idx="7">
                        <c:v>4.0132526748030823</c:v>
                      </c:pt>
                      <c:pt idx="8">
                        <c:v>4.0948159998066904</c:v>
                      </c:pt>
                      <c:pt idx="9">
                        <c:v>4.4159386348299163</c:v>
                      </c:pt>
                      <c:pt idx="10">
                        <c:v>4.5754244032429074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2F-473A-B4D8-679B5173B6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Grafiken_Segment1!$F$219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Grafiken_Segment1!$F$220:$F$230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2F-473A-B4D8-679B5173B69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Grafiken_Segment1!$G$219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Grafiken_Segment1!$G$220:$G$230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42F-473A-B4D8-679B5173B699}"/>
                  </c:ext>
                </c:extLst>
              </c15:ser>
            </c15:filteredScatterSeries>
          </c:ext>
        </c:extLst>
      </c:scatterChart>
      <c:valAx>
        <c:axId val="4079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68176"/>
        <c:crosses val="autoZero"/>
        <c:crossBetween val="midCat"/>
      </c:valAx>
      <c:valAx>
        <c:axId val="407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 &amp; Curb-Nutzung, Est. vs. GNSS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Grafiken_Segment1!$C$219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Grafiken_Segment1!$C$220:$C$230</c:f>
              <c:numCache>
                <c:formatCode>0.00</c:formatCode>
                <c:ptCount val="11"/>
                <c:pt idx="0">
                  <c:v>-0.62231303418697281</c:v>
                </c:pt>
                <c:pt idx="1">
                  <c:v>-0.66268816072568915</c:v>
                </c:pt>
                <c:pt idx="2">
                  <c:v>-0.67272583088743709</c:v>
                </c:pt>
                <c:pt idx="3">
                  <c:v>-0.96834681641127929</c:v>
                </c:pt>
                <c:pt idx="4">
                  <c:v>-1.0560132007396041</c:v>
                </c:pt>
                <c:pt idx="5">
                  <c:v>-0.33541270644495352</c:v>
                </c:pt>
                <c:pt idx="6">
                  <c:v>-0.69033545952538899</c:v>
                </c:pt>
                <c:pt idx="7">
                  <c:v>-0.57691312721553167</c:v>
                </c:pt>
                <c:pt idx="8">
                  <c:v>-0.50432685739963734</c:v>
                </c:pt>
                <c:pt idx="9">
                  <c:v>-0.50809324819193435</c:v>
                </c:pt>
                <c:pt idx="10">
                  <c:v>-0.25237713476013696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2-482E-9A08-1757FFE9A12C}"/>
            </c:ext>
          </c:extLst>
        </c:ser>
        <c:ser>
          <c:idx val="4"/>
          <c:order val="4"/>
          <c:tx>
            <c:strRef>
              <c:f>Grafiken_Segment1!$F$219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Grafiken_Segment1!$F$220:$F$230</c:f>
              <c:numCache>
                <c:formatCode>0.00</c:formatCode>
                <c:ptCount val="11"/>
                <c:pt idx="0">
                  <c:v>-0.95795202073585539</c:v>
                </c:pt>
                <c:pt idx="1">
                  <c:v>-0.59671521974520314</c:v>
                </c:pt>
                <c:pt idx="2">
                  <c:v>-1.552583998870825</c:v>
                </c:pt>
                <c:pt idx="3">
                  <c:v>-1.4309160912936743</c:v>
                </c:pt>
                <c:pt idx="4">
                  <c:v>-0.95213657513571448</c:v>
                </c:pt>
                <c:pt idx="5">
                  <c:v>-1.943776948982495</c:v>
                </c:pt>
                <c:pt idx="6">
                  <c:v>-1.2135893131418947</c:v>
                </c:pt>
                <c:pt idx="7">
                  <c:v>-0.53621917620684312</c:v>
                </c:pt>
                <c:pt idx="8">
                  <c:v>-1.5378924708060264</c:v>
                </c:pt>
                <c:pt idx="9">
                  <c:v>-0.69654808207473629</c:v>
                </c:pt>
                <c:pt idx="10">
                  <c:v>0.13896235793411316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2-482E-9A08-1757FFE9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01936"/>
        <c:axId val="591608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Grafiken_Segment1!$B$219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Grafiken_Segment1!$B$220:$B$230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-2.5124613924048176</c:v>
                      </c:pt>
                      <c:pt idx="1">
                        <c:v>-2.7101574909762132</c:v>
                      </c:pt>
                      <c:pt idx="2">
                        <c:v>-2.7484284771815264</c:v>
                      </c:pt>
                      <c:pt idx="3">
                        <c:v>-3.2125561030472571</c:v>
                      </c:pt>
                      <c:pt idx="4">
                        <c:v>-3.615104495260228</c:v>
                      </c:pt>
                      <c:pt idx="5">
                        <c:v>-3.7215527219596898</c:v>
                      </c:pt>
                      <c:pt idx="6">
                        <c:v>-3.9312414459487135</c:v>
                      </c:pt>
                      <c:pt idx="7">
                        <c:v>-3.9715700739583824</c:v>
                      </c:pt>
                      <c:pt idx="8">
                        <c:v>-4.0636403418860541</c:v>
                      </c:pt>
                      <c:pt idx="9">
                        <c:v>-4.38661094248938</c:v>
                      </c:pt>
                      <c:pt idx="10">
                        <c:v>-4.5684585411299183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42-482E-9A08-1757FFE9A12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Grafiken_Segment1!$D$219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Grafiken_Segment1!$D$220:$D$230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2.5883846860716053</c:v>
                      </c:pt>
                      <c:pt idx="1">
                        <c:v>2.7900015480128362</c:v>
                      </c:pt>
                      <c:pt idx="2">
                        <c:v>2.829561542904905</c:v>
                      </c:pt>
                      <c:pt idx="3">
                        <c:v>3.3553257515276029</c:v>
                      </c:pt>
                      <c:pt idx="4">
                        <c:v>3.7661840805502669</c:v>
                      </c:pt>
                      <c:pt idx="5">
                        <c:v>3.7366370487263425</c:v>
                      </c:pt>
                      <c:pt idx="6">
                        <c:v>3.9913934186534545</c:v>
                      </c:pt>
                      <c:pt idx="7">
                        <c:v>4.0132526748030823</c:v>
                      </c:pt>
                      <c:pt idx="8">
                        <c:v>4.0948159998066904</c:v>
                      </c:pt>
                      <c:pt idx="9">
                        <c:v>4.4159386348299163</c:v>
                      </c:pt>
                      <c:pt idx="10">
                        <c:v>4.5754244032429074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C42-482E-9A08-1757FFE9A12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Grafiken_Segment1!$E$219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Grafiken_Segment1!$E$220:$E$230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C42-482E-9A08-1757FFE9A12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Grafiken_Segment1!$G$219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Grafiken_Segment1!$G$220:$G$230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C42-482E-9A08-1757FFE9A12C}"/>
                  </c:ext>
                </c:extLst>
              </c15:ser>
            </c15:filteredScatterSeries>
          </c:ext>
        </c:extLst>
      </c:scatterChart>
      <c:valAx>
        <c:axId val="5916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08824"/>
        <c:crosses val="autoZero"/>
        <c:crossBetween val="midCat"/>
      </c:valAx>
      <c:valAx>
        <c:axId val="5916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 &amp;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Grafiken_Segment1!$D$219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Grafiken_Segment1!$D$220:$D$230</c:f>
              <c:numCache>
                <c:formatCode>0.00</c:formatCode>
                <c:ptCount val="11"/>
                <c:pt idx="0">
                  <c:v>2.5883846860716053</c:v>
                </c:pt>
                <c:pt idx="1">
                  <c:v>2.7900015480128362</c:v>
                </c:pt>
                <c:pt idx="2">
                  <c:v>2.829561542904905</c:v>
                </c:pt>
                <c:pt idx="3">
                  <c:v>3.3553257515276029</c:v>
                </c:pt>
                <c:pt idx="4">
                  <c:v>3.7661840805502669</c:v>
                </c:pt>
                <c:pt idx="5">
                  <c:v>3.7366370487263425</c:v>
                </c:pt>
                <c:pt idx="6">
                  <c:v>3.9913934186534545</c:v>
                </c:pt>
                <c:pt idx="7">
                  <c:v>4.0132526748030823</c:v>
                </c:pt>
                <c:pt idx="8">
                  <c:v>4.0948159998066904</c:v>
                </c:pt>
                <c:pt idx="9">
                  <c:v>4.4159386348299163</c:v>
                </c:pt>
                <c:pt idx="10">
                  <c:v>4.5754244032429074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5-4AEF-9362-9A44FE4E0097}"/>
            </c:ext>
          </c:extLst>
        </c:ser>
        <c:ser>
          <c:idx val="5"/>
          <c:order val="5"/>
          <c:tx>
            <c:strRef>
              <c:f>Grafiken_Segment1!$G$219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Grafiken_Segment1!$A$220:$A$230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Grafiken_Segment1!$G$220:$G$230</c:f>
              <c:numCache>
                <c:formatCode>0.00</c:formatCode>
                <c:ptCount val="11"/>
                <c:pt idx="0">
                  <c:v>2.7819094781088745</c:v>
                </c:pt>
                <c:pt idx="1">
                  <c:v>3.0983102181373283</c:v>
                </c:pt>
                <c:pt idx="2">
                  <c:v>3.413854177156348</c:v>
                </c:pt>
                <c:pt idx="3">
                  <c:v>4.0607239467740932</c:v>
                </c:pt>
                <c:pt idx="4">
                  <c:v>4.322079137687612</c:v>
                </c:pt>
                <c:pt idx="5">
                  <c:v>4.6424537267896087</c:v>
                </c:pt>
                <c:pt idx="6">
                  <c:v>4.2661793033438471</c:v>
                </c:pt>
                <c:pt idx="7">
                  <c:v>3.9018839645724324</c:v>
                </c:pt>
                <c:pt idx="8">
                  <c:v>4.159363874905833</c:v>
                </c:pt>
                <c:pt idx="9">
                  <c:v>4.7019733769836236</c:v>
                </c:pt>
                <c:pt idx="10">
                  <c:v>4.6143122451555589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5-4AEF-9362-9A44FE4E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7200"/>
        <c:axId val="591642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Grafiken_Segment1!$B$219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Grafiken_Segment1!$B$220:$B$230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-2.5124613924048176</c:v>
                      </c:pt>
                      <c:pt idx="1">
                        <c:v>-2.7101574909762132</c:v>
                      </c:pt>
                      <c:pt idx="2">
                        <c:v>-2.7484284771815264</c:v>
                      </c:pt>
                      <c:pt idx="3">
                        <c:v>-3.2125561030472571</c:v>
                      </c:pt>
                      <c:pt idx="4">
                        <c:v>-3.615104495260228</c:v>
                      </c:pt>
                      <c:pt idx="5">
                        <c:v>-3.7215527219596898</c:v>
                      </c:pt>
                      <c:pt idx="6">
                        <c:v>-3.9312414459487135</c:v>
                      </c:pt>
                      <c:pt idx="7">
                        <c:v>-3.9715700739583824</c:v>
                      </c:pt>
                      <c:pt idx="8">
                        <c:v>-4.0636403418860541</c:v>
                      </c:pt>
                      <c:pt idx="9">
                        <c:v>-4.38661094248938</c:v>
                      </c:pt>
                      <c:pt idx="10">
                        <c:v>-4.5684585411299183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65-4AEF-9362-9A44FE4E009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Grafiken_Segment1!$C$219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Grafiken_Segment1!$C$220:$C$230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-0.62231303418697281</c:v>
                      </c:pt>
                      <c:pt idx="1">
                        <c:v>-0.66268816072568915</c:v>
                      </c:pt>
                      <c:pt idx="2">
                        <c:v>-0.67272583088743709</c:v>
                      </c:pt>
                      <c:pt idx="3">
                        <c:v>-0.96834681641127929</c:v>
                      </c:pt>
                      <c:pt idx="4">
                        <c:v>-1.0560132007396041</c:v>
                      </c:pt>
                      <c:pt idx="5">
                        <c:v>-0.33541270644495352</c:v>
                      </c:pt>
                      <c:pt idx="6">
                        <c:v>-0.69033545952538899</c:v>
                      </c:pt>
                      <c:pt idx="7">
                        <c:v>-0.57691312721553167</c:v>
                      </c:pt>
                      <c:pt idx="8">
                        <c:v>-0.50432685739963734</c:v>
                      </c:pt>
                      <c:pt idx="9">
                        <c:v>-0.50809324819193435</c:v>
                      </c:pt>
                      <c:pt idx="10">
                        <c:v>-0.25237713476013696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65-4AEF-9362-9A44FE4E00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Grafiken_Segment1!$E$219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Grafiken_Segment1!$E$220:$E$230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F65-4AEF-9362-9A44FE4E009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Grafiken_Segment1!$F$219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Grafiken_Segment1!$A$220:$A$230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Grafiken_Segment1!$F$220:$F$230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65-4AEF-9362-9A44FE4E0097}"/>
                  </c:ext>
                </c:extLst>
              </c15:ser>
            </c15:filteredScatterSeries>
          </c:ext>
        </c:extLst>
      </c:scatterChart>
      <c:valAx>
        <c:axId val="5916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42280"/>
        <c:crosses val="autoZero"/>
        <c:crossBetween val="midCat"/>
      </c:valAx>
      <c:valAx>
        <c:axId val="5916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4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zur GT,</a:t>
            </a:r>
            <a:r>
              <a:rPr lang="de-DE" baseline="0"/>
              <a:t> ohne Step- &amp; ohne Curb-Nutzung,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Grafiken_Segment2!$B$5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Grafiken_Segment2!$B$6:$B$16</c:f>
              <c:numCache>
                <c:formatCode>0.00</c:formatCode>
                <c:ptCount val="11"/>
                <c:pt idx="0">
                  <c:v>-3.8253360932602218</c:v>
                </c:pt>
                <c:pt idx="1">
                  <c:v>-3.7624085396379563</c:v>
                </c:pt>
                <c:pt idx="2">
                  <c:v>-3.6320707331818154</c:v>
                </c:pt>
                <c:pt idx="3">
                  <c:v>-3.5841903449102639</c:v>
                </c:pt>
                <c:pt idx="4">
                  <c:v>-3.3964862418421653</c:v>
                </c:pt>
                <c:pt idx="5">
                  <c:v>-3.3627272547899785</c:v>
                </c:pt>
                <c:pt idx="6">
                  <c:v>-2.9200262079277093</c:v>
                </c:pt>
                <c:pt idx="7">
                  <c:v>-2.4510537638317049</c:v>
                </c:pt>
                <c:pt idx="8">
                  <c:v>-2.1042838146244964</c:v>
                </c:pt>
                <c:pt idx="9">
                  <c:v>-2.3291804520992212</c:v>
                </c:pt>
                <c:pt idx="10">
                  <c:v>-2.4720444162960034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E-4F40-A090-EF2AA4D3E865}"/>
            </c:ext>
          </c:extLst>
        </c:ser>
        <c:ser>
          <c:idx val="3"/>
          <c:order val="3"/>
          <c:tx>
            <c:strRef>
              <c:f>Grafiken_Segment2!$E$5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Grafiken_Segment2!$E$6:$E$16</c:f>
              <c:numCache>
                <c:formatCode>0.00</c:formatCode>
                <c:ptCount val="11"/>
                <c:pt idx="0">
                  <c:v>-4.0779172803747068</c:v>
                </c:pt>
                <c:pt idx="1">
                  <c:v>-3.8070416812542676</c:v>
                </c:pt>
                <c:pt idx="2">
                  <c:v>-3.4423476416731273</c:v>
                </c:pt>
                <c:pt idx="3">
                  <c:v>-3.4420557929590556</c:v>
                </c:pt>
                <c:pt idx="4">
                  <c:v>-3.1174245314770874</c:v>
                </c:pt>
                <c:pt idx="5">
                  <c:v>-3.1179054833797939</c:v>
                </c:pt>
                <c:pt idx="6">
                  <c:v>-2.6515258903127399</c:v>
                </c:pt>
                <c:pt idx="7">
                  <c:v>-2.2474902474216183</c:v>
                </c:pt>
                <c:pt idx="8">
                  <c:v>-2.2470457866581195</c:v>
                </c:pt>
                <c:pt idx="9">
                  <c:v>-2.6073292215612351</c:v>
                </c:pt>
                <c:pt idx="10">
                  <c:v>-2.7091709223331066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E-4F40-A090-EF2AA4D3E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9984"/>
        <c:axId val="591636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Grafiken_Segment2!$C$5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Grafiken_Segment2!$C$6:$C$16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-3.8065577997166025</c:v>
                      </c:pt>
                      <c:pt idx="1">
                        <c:v>-3.9082291727715832</c:v>
                      </c:pt>
                      <c:pt idx="2">
                        <c:v>-3.5107955021591684</c:v>
                      </c:pt>
                      <c:pt idx="3">
                        <c:v>-3.5182395531268909</c:v>
                      </c:pt>
                      <c:pt idx="4">
                        <c:v>-3.4462098666368899</c:v>
                      </c:pt>
                      <c:pt idx="5">
                        <c:v>-3.5282288370666408</c:v>
                      </c:pt>
                      <c:pt idx="6">
                        <c:v>-3.6838830633008204</c:v>
                      </c:pt>
                      <c:pt idx="7">
                        <c:v>-3.3872933882028087</c:v>
                      </c:pt>
                      <c:pt idx="8">
                        <c:v>-3.2709686938723319</c:v>
                      </c:pt>
                      <c:pt idx="9">
                        <c:v>-2.7542619630040801</c:v>
                      </c:pt>
                      <c:pt idx="10">
                        <c:v>-2.4824755581223097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C4E-4F40-A090-EF2AA4D3E8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Grafiken_Segment2!$D$5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Grafiken_Segment2!$D$6:$D$16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5.3965792040088081</c:v>
                      </c:pt>
                      <c:pt idx="1">
                        <c:v>5.4249388525926561</c:v>
                      </c:pt>
                      <c:pt idx="2">
                        <c:v>5.051496175464858</c:v>
                      </c:pt>
                      <c:pt idx="3">
                        <c:v>5.0223919434756468</c:v>
                      </c:pt>
                      <c:pt idx="4">
                        <c:v>4.8386437115486958</c:v>
                      </c:pt>
                      <c:pt idx="5">
                        <c:v>4.874046038502005</c:v>
                      </c:pt>
                      <c:pt idx="6">
                        <c:v>4.7008020229580625</c:v>
                      </c:pt>
                      <c:pt idx="7">
                        <c:v>4.1810782807486433</c:v>
                      </c:pt>
                      <c:pt idx="8">
                        <c:v>3.8893755652461475</c:v>
                      </c:pt>
                      <c:pt idx="9">
                        <c:v>3.6070815090674624</c:v>
                      </c:pt>
                      <c:pt idx="10">
                        <c:v>3.5033819895465848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4E-4F40-A090-EF2AA4D3E8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Grafiken_Segment2!$F$5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Grafiken_Segment2!$F$6:$F$16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C4E-4F40-A090-EF2AA4D3E86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Grafiken_Segment2!$G$5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Grafiken_Segment2!$G$6:$G$16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C4E-4F40-A090-EF2AA4D3E865}"/>
                  </c:ext>
                </c:extLst>
              </c15:ser>
            </c15:filteredScatterSeries>
          </c:ext>
        </c:extLst>
      </c:scatterChart>
      <c:valAx>
        <c:axId val="5916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36376"/>
        <c:crosses val="autoZero"/>
        <c:crossBetween val="midCat"/>
      </c:valAx>
      <c:valAx>
        <c:axId val="5916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3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ohne Step- &amp;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Grafiken_Segment2!$C$5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Grafiken_Segment2!$C$6:$C$16</c:f>
              <c:numCache>
                <c:formatCode>0.00</c:formatCode>
                <c:ptCount val="11"/>
                <c:pt idx="0">
                  <c:v>-3.8065577997166025</c:v>
                </c:pt>
                <c:pt idx="1">
                  <c:v>-3.9082291727715832</c:v>
                </c:pt>
                <c:pt idx="2">
                  <c:v>-3.5107955021591684</c:v>
                </c:pt>
                <c:pt idx="3">
                  <c:v>-3.5182395531268909</c:v>
                </c:pt>
                <c:pt idx="4">
                  <c:v>-3.4462098666368899</c:v>
                </c:pt>
                <c:pt idx="5">
                  <c:v>-3.5282288370666408</c:v>
                </c:pt>
                <c:pt idx="6">
                  <c:v>-3.6838830633008204</c:v>
                </c:pt>
                <c:pt idx="7">
                  <c:v>-3.3872933882028087</c:v>
                </c:pt>
                <c:pt idx="8">
                  <c:v>-3.2709686938723319</c:v>
                </c:pt>
                <c:pt idx="9">
                  <c:v>-2.7542619630040801</c:v>
                </c:pt>
                <c:pt idx="10">
                  <c:v>-2.4824755581223097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D-499D-AD07-64E240E346F5}"/>
            </c:ext>
          </c:extLst>
        </c:ser>
        <c:ser>
          <c:idx val="4"/>
          <c:order val="4"/>
          <c:tx>
            <c:strRef>
              <c:f>Grafiken_Segment2!$F$5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Grafiken_Segment2!$F$6:$F$16</c:f>
              <c:numCache>
                <c:formatCode>0.00</c:formatCode>
                <c:ptCount val="11"/>
                <c:pt idx="0">
                  <c:v>-4.5668324187337781</c:v>
                </c:pt>
                <c:pt idx="1">
                  <c:v>-4.1622980501231117</c:v>
                </c:pt>
                <c:pt idx="2">
                  <c:v>-3.0199478256497874</c:v>
                </c:pt>
                <c:pt idx="3">
                  <c:v>-4.0252741114040846</c:v>
                </c:pt>
                <c:pt idx="4">
                  <c:v>-3.3594104538320906</c:v>
                </c:pt>
                <c:pt idx="5">
                  <c:v>-4.3591047485472698</c:v>
                </c:pt>
                <c:pt idx="6">
                  <c:v>-3.9838882275343273</c:v>
                </c:pt>
                <c:pt idx="7">
                  <c:v>-3.1483107609778673</c:v>
                </c:pt>
                <c:pt idx="8">
                  <c:v>-4.1878545420259954</c:v>
                </c:pt>
                <c:pt idx="9">
                  <c:v>-2.5393452374009153</c:v>
                </c:pt>
                <c:pt idx="10">
                  <c:v>-2.5094283442431671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D-499D-AD07-64E240E3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24896"/>
        <c:axId val="591630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Grafiken_Segment2!$B$5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Grafiken_Segment2!$B$6:$B$16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-3.8253360932602218</c:v>
                      </c:pt>
                      <c:pt idx="1">
                        <c:v>-3.7624085396379563</c:v>
                      </c:pt>
                      <c:pt idx="2">
                        <c:v>-3.6320707331818154</c:v>
                      </c:pt>
                      <c:pt idx="3">
                        <c:v>-3.5841903449102639</c:v>
                      </c:pt>
                      <c:pt idx="4">
                        <c:v>-3.3964862418421653</c:v>
                      </c:pt>
                      <c:pt idx="5">
                        <c:v>-3.3627272547899785</c:v>
                      </c:pt>
                      <c:pt idx="6">
                        <c:v>-2.9200262079277093</c:v>
                      </c:pt>
                      <c:pt idx="7">
                        <c:v>-2.4510537638317049</c:v>
                      </c:pt>
                      <c:pt idx="8">
                        <c:v>-2.1042838146244964</c:v>
                      </c:pt>
                      <c:pt idx="9">
                        <c:v>-2.3291804520992212</c:v>
                      </c:pt>
                      <c:pt idx="10">
                        <c:v>-2.4720444162960034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C3D-499D-AD07-64E240E346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Grafiken_Segment2!$D$5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Grafiken_Segment2!$D$6:$D$16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5.3965792040088081</c:v>
                      </c:pt>
                      <c:pt idx="1">
                        <c:v>5.4249388525926561</c:v>
                      </c:pt>
                      <c:pt idx="2">
                        <c:v>5.051496175464858</c:v>
                      </c:pt>
                      <c:pt idx="3">
                        <c:v>5.0223919434756468</c:v>
                      </c:pt>
                      <c:pt idx="4">
                        <c:v>4.8386437115486958</c:v>
                      </c:pt>
                      <c:pt idx="5">
                        <c:v>4.874046038502005</c:v>
                      </c:pt>
                      <c:pt idx="6">
                        <c:v>4.7008020229580625</c:v>
                      </c:pt>
                      <c:pt idx="7">
                        <c:v>4.1810782807486433</c:v>
                      </c:pt>
                      <c:pt idx="8">
                        <c:v>3.8893755652461475</c:v>
                      </c:pt>
                      <c:pt idx="9">
                        <c:v>3.6070815090674624</c:v>
                      </c:pt>
                      <c:pt idx="10">
                        <c:v>3.5033819895465848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C3D-499D-AD07-64E240E346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Grafiken_Segment2!$E$5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C3D-499D-AD07-64E240E346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Grafiken_Segment2!$G$5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Grafiken_Segment2!$G$6:$G$16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C3D-499D-AD07-64E240E346F5}"/>
                  </c:ext>
                </c:extLst>
              </c15:ser>
            </c15:filteredScatterSeries>
          </c:ext>
        </c:extLst>
      </c:scatterChart>
      <c:valAx>
        <c:axId val="5916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30800"/>
        <c:crosses val="autoZero"/>
        <c:crossBetween val="midCat"/>
      </c:valAx>
      <c:valAx>
        <c:axId val="5916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2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ohne Step- &amp;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Grafiken_Segment2!$D$5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Grafiken_Segment2!$D$6:$D$16</c:f>
              <c:numCache>
                <c:formatCode>0.00</c:formatCode>
                <c:ptCount val="11"/>
                <c:pt idx="0">
                  <c:v>5.3965792040088081</c:v>
                </c:pt>
                <c:pt idx="1">
                  <c:v>5.4249388525926561</c:v>
                </c:pt>
                <c:pt idx="2">
                  <c:v>5.051496175464858</c:v>
                </c:pt>
                <c:pt idx="3">
                  <c:v>5.0223919434756468</c:v>
                </c:pt>
                <c:pt idx="4">
                  <c:v>4.8386437115486958</c:v>
                </c:pt>
                <c:pt idx="5">
                  <c:v>4.874046038502005</c:v>
                </c:pt>
                <c:pt idx="6">
                  <c:v>4.7008020229580625</c:v>
                </c:pt>
                <c:pt idx="7">
                  <c:v>4.1810782807486433</c:v>
                </c:pt>
                <c:pt idx="8">
                  <c:v>3.8893755652461475</c:v>
                </c:pt>
                <c:pt idx="9">
                  <c:v>3.6070815090674624</c:v>
                </c:pt>
                <c:pt idx="10">
                  <c:v>3.5033819895465848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AA-457C-AE96-5547AEBBD6C2}"/>
            </c:ext>
          </c:extLst>
        </c:ser>
        <c:ser>
          <c:idx val="5"/>
          <c:order val="5"/>
          <c:tx>
            <c:strRef>
              <c:f>Grafiken_Segment2!$G$5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Grafiken_Segment2!$A$6:$A$16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Grafiken_Segment2!$G$6:$G$16</c:f>
              <c:numCache>
                <c:formatCode>0.00</c:formatCode>
                <c:ptCount val="11"/>
                <c:pt idx="0">
                  <c:v>6.1225281176745003</c:v>
                </c:pt>
                <c:pt idx="1">
                  <c:v>5.6407692805578939</c:v>
                </c:pt>
                <c:pt idx="2">
                  <c:v>4.5792833004490259</c:v>
                </c:pt>
                <c:pt idx="3">
                  <c:v>5.2962787505416911</c:v>
                </c:pt>
                <c:pt idx="4">
                  <c:v>4.5830085283979409</c:v>
                </c:pt>
                <c:pt idx="5">
                  <c:v>5.3593952392956155</c:v>
                </c:pt>
                <c:pt idx="6">
                  <c:v>4.7855978627179709</c:v>
                </c:pt>
                <c:pt idx="7">
                  <c:v>3.8682126033520636</c:v>
                </c:pt>
                <c:pt idx="8">
                  <c:v>4.7526133005098403</c:v>
                </c:pt>
                <c:pt idx="9">
                  <c:v>3.6395654180160868</c:v>
                </c:pt>
                <c:pt idx="10">
                  <c:v>3.69280843612722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AA-457C-AE96-5547AEBBD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07608"/>
        <c:axId val="401908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Grafiken_Segment2!$B$5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Grafiken_Segment2!$B$6:$B$16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-3.8253360932602218</c:v>
                      </c:pt>
                      <c:pt idx="1">
                        <c:v>-3.7624085396379563</c:v>
                      </c:pt>
                      <c:pt idx="2">
                        <c:v>-3.6320707331818154</c:v>
                      </c:pt>
                      <c:pt idx="3">
                        <c:v>-3.5841903449102639</c:v>
                      </c:pt>
                      <c:pt idx="4">
                        <c:v>-3.3964862418421653</c:v>
                      </c:pt>
                      <c:pt idx="5">
                        <c:v>-3.3627272547899785</c:v>
                      </c:pt>
                      <c:pt idx="6">
                        <c:v>-2.9200262079277093</c:v>
                      </c:pt>
                      <c:pt idx="7">
                        <c:v>-2.4510537638317049</c:v>
                      </c:pt>
                      <c:pt idx="8">
                        <c:v>-2.1042838146244964</c:v>
                      </c:pt>
                      <c:pt idx="9">
                        <c:v>-2.3291804520992212</c:v>
                      </c:pt>
                      <c:pt idx="10">
                        <c:v>-2.4720444162960034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1AA-457C-AE96-5547AEBBD6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Grafiken_Segment2!$C$5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Grafiken_Segment2!$C$6:$C$16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-3.8065577997166025</c:v>
                      </c:pt>
                      <c:pt idx="1">
                        <c:v>-3.9082291727715832</c:v>
                      </c:pt>
                      <c:pt idx="2">
                        <c:v>-3.5107955021591684</c:v>
                      </c:pt>
                      <c:pt idx="3">
                        <c:v>-3.5182395531268909</c:v>
                      </c:pt>
                      <c:pt idx="4">
                        <c:v>-3.4462098666368899</c:v>
                      </c:pt>
                      <c:pt idx="5">
                        <c:v>-3.5282288370666408</c:v>
                      </c:pt>
                      <c:pt idx="6">
                        <c:v>-3.6838830633008204</c:v>
                      </c:pt>
                      <c:pt idx="7">
                        <c:v>-3.3872933882028087</c:v>
                      </c:pt>
                      <c:pt idx="8">
                        <c:v>-3.2709686938723319</c:v>
                      </c:pt>
                      <c:pt idx="9">
                        <c:v>-2.7542619630040801</c:v>
                      </c:pt>
                      <c:pt idx="10">
                        <c:v>-2.4824755581223097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AA-457C-AE96-5547AEBBD6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Grafiken_Segment2!$E$5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1AA-457C-AE96-5547AEBBD6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Grafiken_Segment2!$F$5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Grafiken_Segment2!$F$6:$F$16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1AA-457C-AE96-5547AEBBD6C2}"/>
                  </c:ext>
                </c:extLst>
              </c15:ser>
            </c15:filteredScatterSeries>
          </c:ext>
        </c:extLst>
      </c:scatterChart>
      <c:valAx>
        <c:axId val="4019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08264"/>
        <c:crosses val="autoZero"/>
        <c:crossBetween val="midCat"/>
      </c:valAx>
      <c:valAx>
        <c:axId val="40190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0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Step-detection,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Grafiken_Segment2!$B$80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Grafiken_Segment2!$B$81:$B$91</c:f>
              <c:numCache>
                <c:formatCode>0.00</c:formatCode>
                <c:ptCount val="11"/>
                <c:pt idx="0">
                  <c:v>-3.8003780664267843</c:v>
                </c:pt>
                <c:pt idx="1">
                  <c:v>-3.7253413008731311</c:v>
                </c:pt>
                <c:pt idx="2">
                  <c:v>-3.5438749752496963</c:v>
                </c:pt>
                <c:pt idx="3">
                  <c:v>-3.4252711591090801</c:v>
                </c:pt>
                <c:pt idx="4">
                  <c:v>-3.3066330383739277</c:v>
                </c:pt>
                <c:pt idx="5">
                  <c:v>-3.2611959671630264</c:v>
                </c:pt>
                <c:pt idx="6">
                  <c:v>-2.8926076091088033</c:v>
                </c:pt>
                <c:pt idx="7">
                  <c:v>-2.5154398848080586</c:v>
                </c:pt>
                <c:pt idx="8">
                  <c:v>-2.2759060534344089</c:v>
                </c:pt>
                <c:pt idx="9">
                  <c:v>-2.4248978711342759</c:v>
                </c:pt>
                <c:pt idx="10">
                  <c:v>-2.527590431077777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101-90E5-1C62AEFD18D4}"/>
            </c:ext>
          </c:extLst>
        </c:ser>
        <c:ser>
          <c:idx val="3"/>
          <c:order val="3"/>
          <c:tx>
            <c:strRef>
              <c:f>Grafiken_Segment2!$E$80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Grafiken_Segment2!$E$81:$E$91</c:f>
              <c:numCache>
                <c:formatCode>0.00</c:formatCode>
                <c:ptCount val="11"/>
                <c:pt idx="0">
                  <c:v>-4.0779172803747068</c:v>
                </c:pt>
                <c:pt idx="1">
                  <c:v>-3.8070416812542676</c:v>
                </c:pt>
                <c:pt idx="2">
                  <c:v>-3.4423476416731273</c:v>
                </c:pt>
                <c:pt idx="3">
                  <c:v>-3.4420557929590556</c:v>
                </c:pt>
                <c:pt idx="4">
                  <c:v>-3.1174245314770874</c:v>
                </c:pt>
                <c:pt idx="5">
                  <c:v>-3.1179054833797939</c:v>
                </c:pt>
                <c:pt idx="6">
                  <c:v>-2.6515258903127399</c:v>
                </c:pt>
                <c:pt idx="7">
                  <c:v>-2.2474902474216183</c:v>
                </c:pt>
                <c:pt idx="8">
                  <c:v>-2.2470457866581195</c:v>
                </c:pt>
                <c:pt idx="9">
                  <c:v>-2.6073292215612351</c:v>
                </c:pt>
                <c:pt idx="10">
                  <c:v>-2.7091709223331066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A-4101-90E5-1C62AEFD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75392"/>
        <c:axId val="407978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Grafiken_Segment2!$C$80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Grafiken_Segment2!$C$81:$C$91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-3.5913544982701415</c:v>
                      </c:pt>
                      <c:pt idx="1">
                        <c:v>-3.9049603952043577</c:v>
                      </c:pt>
                      <c:pt idx="2">
                        <c:v>-3.5177862823466177</c:v>
                      </c:pt>
                      <c:pt idx="3">
                        <c:v>-3.5535827171324255</c:v>
                      </c:pt>
                      <c:pt idx="4">
                        <c:v>-3.4061578939595498</c:v>
                      </c:pt>
                      <c:pt idx="5">
                        <c:v>-3.4413414833200671</c:v>
                      </c:pt>
                      <c:pt idx="6">
                        <c:v>-3.7906637201669966</c:v>
                      </c:pt>
                      <c:pt idx="7">
                        <c:v>-3.4612319371597486</c:v>
                      </c:pt>
                      <c:pt idx="8">
                        <c:v>-3.3716109105367007</c:v>
                      </c:pt>
                      <c:pt idx="9">
                        <c:v>-2.9346535802786455</c:v>
                      </c:pt>
                      <c:pt idx="10">
                        <c:v>-2.7129069203175438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EA-4101-90E5-1C62AEFD18D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Grafiken_Segment2!$D$80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Grafiken_Segment2!$D$81:$D$91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5.2288326038790585</c:v>
                      </c:pt>
                      <c:pt idx="1">
                        <c:v>5.3969317132075423</c:v>
                      </c:pt>
                      <c:pt idx="2">
                        <c:v>4.9933817340117796</c:v>
                      </c:pt>
                      <c:pt idx="3">
                        <c:v>4.9356280053767643</c:v>
                      </c:pt>
                      <c:pt idx="4">
                        <c:v>4.7471808269999478</c:v>
                      </c:pt>
                      <c:pt idx="5">
                        <c:v>4.7411203823417809</c:v>
                      </c:pt>
                      <c:pt idx="6">
                        <c:v>4.7682598578963793</c:v>
                      </c:pt>
                      <c:pt idx="7">
                        <c:v>4.2787332800112603</c:v>
                      </c:pt>
                      <c:pt idx="8">
                        <c:v>4.0678622805306777</c:v>
                      </c:pt>
                      <c:pt idx="9">
                        <c:v>3.8068776144392276</c:v>
                      </c:pt>
                      <c:pt idx="10">
                        <c:v>3.7079068988013004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EA-4101-90E5-1C62AEFD18D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Grafiken_Segment2!$F$80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Grafiken_Segment2!$F$81:$F$91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EA-4101-90E5-1C62AEFD18D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Grafiken_Segment2!$G$80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Grafiken_Segment2!$G$81:$G$91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DEA-4101-90E5-1C62AEFD18D4}"/>
                  </c:ext>
                </c:extLst>
              </c15:ser>
            </c15:filteredScatterSeries>
          </c:ext>
        </c:extLst>
      </c:scatterChart>
      <c:valAx>
        <c:axId val="4079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78016"/>
        <c:crosses val="autoZero"/>
        <c:crossBetween val="midCat"/>
      </c:valAx>
      <c:valAx>
        <c:axId val="4079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Step-detection,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Grafiken_Segment2!$C$80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Grafiken_Segment2!$C$81:$C$91</c:f>
              <c:numCache>
                <c:formatCode>0.00</c:formatCode>
                <c:ptCount val="11"/>
                <c:pt idx="0">
                  <c:v>-3.5913544982701415</c:v>
                </c:pt>
                <c:pt idx="1">
                  <c:v>-3.9049603952043577</c:v>
                </c:pt>
                <c:pt idx="2">
                  <c:v>-3.5177862823466177</c:v>
                </c:pt>
                <c:pt idx="3">
                  <c:v>-3.5535827171324255</c:v>
                </c:pt>
                <c:pt idx="4">
                  <c:v>-3.4061578939595498</c:v>
                </c:pt>
                <c:pt idx="5">
                  <c:v>-3.4413414833200671</c:v>
                </c:pt>
                <c:pt idx="6">
                  <c:v>-3.7906637201669966</c:v>
                </c:pt>
                <c:pt idx="7">
                  <c:v>-3.4612319371597486</c:v>
                </c:pt>
                <c:pt idx="8">
                  <c:v>-3.3716109105367007</c:v>
                </c:pt>
                <c:pt idx="9">
                  <c:v>-2.9346535802786455</c:v>
                </c:pt>
                <c:pt idx="10">
                  <c:v>-2.7129069203175438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E-4116-85B6-D28B8DAB11BE}"/>
            </c:ext>
          </c:extLst>
        </c:ser>
        <c:ser>
          <c:idx val="4"/>
          <c:order val="4"/>
          <c:tx>
            <c:strRef>
              <c:f>Grafiken_Segment2!$F$80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Grafiken_Segment2!$F$81:$F$91</c:f>
              <c:numCache>
                <c:formatCode>0.00</c:formatCode>
                <c:ptCount val="11"/>
                <c:pt idx="0">
                  <c:v>-4.5668324187337781</c:v>
                </c:pt>
                <c:pt idx="1">
                  <c:v>-4.1622980501231117</c:v>
                </c:pt>
                <c:pt idx="2">
                  <c:v>-3.0199478256497874</c:v>
                </c:pt>
                <c:pt idx="3">
                  <c:v>-4.0252741114040846</c:v>
                </c:pt>
                <c:pt idx="4">
                  <c:v>-3.3594104538320906</c:v>
                </c:pt>
                <c:pt idx="5">
                  <c:v>-4.3591047485472698</c:v>
                </c:pt>
                <c:pt idx="6">
                  <c:v>-3.9838882275343273</c:v>
                </c:pt>
                <c:pt idx="7">
                  <c:v>-3.1483107609778673</c:v>
                </c:pt>
                <c:pt idx="8">
                  <c:v>-4.1878545420259954</c:v>
                </c:pt>
                <c:pt idx="9">
                  <c:v>-2.5393452374009153</c:v>
                </c:pt>
                <c:pt idx="10">
                  <c:v>-2.5094283442431671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E-4116-85B6-D28B8DA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2528"/>
        <c:axId val="401914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Grafiken_Segment2!$B$80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Grafiken_Segment2!$B$81:$B$91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-3.8003780664267843</c:v>
                      </c:pt>
                      <c:pt idx="1">
                        <c:v>-3.7253413008731311</c:v>
                      </c:pt>
                      <c:pt idx="2">
                        <c:v>-3.5438749752496963</c:v>
                      </c:pt>
                      <c:pt idx="3">
                        <c:v>-3.4252711591090801</c:v>
                      </c:pt>
                      <c:pt idx="4">
                        <c:v>-3.3066330383739277</c:v>
                      </c:pt>
                      <c:pt idx="5">
                        <c:v>-3.2611959671630264</c:v>
                      </c:pt>
                      <c:pt idx="6">
                        <c:v>-2.8926076091088033</c:v>
                      </c:pt>
                      <c:pt idx="7">
                        <c:v>-2.5154398848080586</c:v>
                      </c:pt>
                      <c:pt idx="8">
                        <c:v>-2.2759060534344089</c:v>
                      </c:pt>
                      <c:pt idx="9">
                        <c:v>-2.4248978711342759</c:v>
                      </c:pt>
                      <c:pt idx="10">
                        <c:v>-2.527590431077777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41E-4116-85B6-D28B8DAB11B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Grafiken_Segment2!$D$80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Grafiken_Segment2!$D$81:$D$91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5.2288326038790585</c:v>
                      </c:pt>
                      <c:pt idx="1">
                        <c:v>5.3969317132075423</c:v>
                      </c:pt>
                      <c:pt idx="2">
                        <c:v>4.9933817340117796</c:v>
                      </c:pt>
                      <c:pt idx="3">
                        <c:v>4.9356280053767643</c:v>
                      </c:pt>
                      <c:pt idx="4">
                        <c:v>4.7471808269999478</c:v>
                      </c:pt>
                      <c:pt idx="5">
                        <c:v>4.7411203823417809</c:v>
                      </c:pt>
                      <c:pt idx="6">
                        <c:v>4.7682598578963793</c:v>
                      </c:pt>
                      <c:pt idx="7">
                        <c:v>4.2787332800112603</c:v>
                      </c:pt>
                      <c:pt idx="8">
                        <c:v>4.0678622805306777</c:v>
                      </c:pt>
                      <c:pt idx="9">
                        <c:v>3.8068776144392276</c:v>
                      </c:pt>
                      <c:pt idx="10">
                        <c:v>3.7079068988013004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41E-4116-85B6-D28B8DAB11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Grafiken_Segment2!$E$80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Grafiken_Segment2!$E$81:$E$91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41E-4116-85B6-D28B8DAB11B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Grafiken_Segment2!$G$80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Grafiken_Segment2!$G$81:$G$91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41E-4116-85B6-D28B8DAB11BE}"/>
                  </c:ext>
                </c:extLst>
              </c15:ser>
            </c15:filteredScatterSeries>
          </c:ext>
        </c:extLst>
      </c:scatterChart>
      <c:valAx>
        <c:axId val="4019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14824"/>
        <c:crosses val="autoZero"/>
        <c:crossBetween val="midCat"/>
      </c:valAx>
      <c:valAx>
        <c:axId val="4019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1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Step-detection,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Grafiken_Segment2!$D$80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Grafiken_Segment2!$D$81:$D$91</c:f>
              <c:numCache>
                <c:formatCode>0.00</c:formatCode>
                <c:ptCount val="11"/>
                <c:pt idx="0">
                  <c:v>5.2288326038790585</c:v>
                </c:pt>
                <c:pt idx="1">
                  <c:v>5.3969317132075423</c:v>
                </c:pt>
                <c:pt idx="2">
                  <c:v>4.9933817340117796</c:v>
                </c:pt>
                <c:pt idx="3">
                  <c:v>4.9356280053767643</c:v>
                </c:pt>
                <c:pt idx="4">
                  <c:v>4.7471808269999478</c:v>
                </c:pt>
                <c:pt idx="5">
                  <c:v>4.7411203823417809</c:v>
                </c:pt>
                <c:pt idx="6">
                  <c:v>4.7682598578963793</c:v>
                </c:pt>
                <c:pt idx="7">
                  <c:v>4.2787332800112603</c:v>
                </c:pt>
                <c:pt idx="8">
                  <c:v>4.0678622805306777</c:v>
                </c:pt>
                <c:pt idx="9">
                  <c:v>3.8068776144392276</c:v>
                </c:pt>
                <c:pt idx="10">
                  <c:v>3.7079068988013004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D-48C5-9852-7D1468E4740D}"/>
            </c:ext>
          </c:extLst>
        </c:ser>
        <c:ser>
          <c:idx val="5"/>
          <c:order val="5"/>
          <c:tx>
            <c:strRef>
              <c:f>Grafiken_Segment2!$G$80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Grafiken_Segment2!$A$81:$A$91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Grafiken_Segment2!$G$81:$G$91</c:f>
              <c:numCache>
                <c:formatCode>0.00</c:formatCode>
                <c:ptCount val="11"/>
                <c:pt idx="0">
                  <c:v>6.1225281176745003</c:v>
                </c:pt>
                <c:pt idx="1">
                  <c:v>5.6407692805578939</c:v>
                </c:pt>
                <c:pt idx="2">
                  <c:v>4.5792833004490259</c:v>
                </c:pt>
                <c:pt idx="3">
                  <c:v>5.2962787505416911</c:v>
                </c:pt>
                <c:pt idx="4">
                  <c:v>4.5830085283979409</c:v>
                </c:pt>
                <c:pt idx="5">
                  <c:v>5.3593952392956155</c:v>
                </c:pt>
                <c:pt idx="6">
                  <c:v>4.7855978627179709</c:v>
                </c:pt>
                <c:pt idx="7">
                  <c:v>3.8682126033520636</c:v>
                </c:pt>
                <c:pt idx="8">
                  <c:v>4.7526133005098403</c:v>
                </c:pt>
                <c:pt idx="9">
                  <c:v>3.6395654180160868</c:v>
                </c:pt>
                <c:pt idx="10">
                  <c:v>3.69280843612722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D-48C5-9852-7D1468E4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12104"/>
        <c:axId val="591614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Grafiken_Segment2!$B$80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Grafiken_Segment2!$B$81:$B$91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-3.8003780664267843</c:v>
                      </c:pt>
                      <c:pt idx="1">
                        <c:v>-3.7253413008731311</c:v>
                      </c:pt>
                      <c:pt idx="2">
                        <c:v>-3.5438749752496963</c:v>
                      </c:pt>
                      <c:pt idx="3">
                        <c:v>-3.4252711591090801</c:v>
                      </c:pt>
                      <c:pt idx="4">
                        <c:v>-3.3066330383739277</c:v>
                      </c:pt>
                      <c:pt idx="5">
                        <c:v>-3.2611959671630264</c:v>
                      </c:pt>
                      <c:pt idx="6">
                        <c:v>-2.8926076091088033</c:v>
                      </c:pt>
                      <c:pt idx="7">
                        <c:v>-2.5154398848080586</c:v>
                      </c:pt>
                      <c:pt idx="8">
                        <c:v>-2.2759060534344089</c:v>
                      </c:pt>
                      <c:pt idx="9">
                        <c:v>-2.4248978711342759</c:v>
                      </c:pt>
                      <c:pt idx="10">
                        <c:v>-2.527590431077777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FBD-48C5-9852-7D1468E4740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Grafiken_Segment2!$C$80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Grafiken_Segment2!$C$81:$C$91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-3.5913544982701415</c:v>
                      </c:pt>
                      <c:pt idx="1">
                        <c:v>-3.9049603952043577</c:v>
                      </c:pt>
                      <c:pt idx="2">
                        <c:v>-3.5177862823466177</c:v>
                      </c:pt>
                      <c:pt idx="3">
                        <c:v>-3.5535827171324255</c:v>
                      </c:pt>
                      <c:pt idx="4">
                        <c:v>-3.4061578939595498</c:v>
                      </c:pt>
                      <c:pt idx="5">
                        <c:v>-3.4413414833200671</c:v>
                      </c:pt>
                      <c:pt idx="6">
                        <c:v>-3.7906637201669966</c:v>
                      </c:pt>
                      <c:pt idx="7">
                        <c:v>-3.4612319371597486</c:v>
                      </c:pt>
                      <c:pt idx="8">
                        <c:v>-3.3716109105367007</c:v>
                      </c:pt>
                      <c:pt idx="9">
                        <c:v>-2.9346535802786455</c:v>
                      </c:pt>
                      <c:pt idx="10">
                        <c:v>-2.7129069203175438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BD-48C5-9852-7D1468E474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Grafiken_Segment2!$E$80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Grafiken_Segment2!$E$81:$E$91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FBD-48C5-9852-7D1468E4740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Grafiken_Segment2!$F$80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Grafiken_Segment2!$A$81:$A$91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Grafiken_Segment2!$F$81:$F$91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BD-48C5-9852-7D1468E4740D}"/>
                  </c:ext>
                </c:extLst>
              </c15:ser>
            </c15:filteredScatterSeries>
          </c:ext>
        </c:extLst>
      </c:scatterChart>
      <c:valAx>
        <c:axId val="5916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4728"/>
        <c:crosses val="autoZero"/>
        <c:crossBetween val="midCat"/>
      </c:valAx>
      <c:valAx>
        <c:axId val="5916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Curb-Nutzung, Est. vs. GNSS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Grafiken_Segment2!$B$158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Grafiken_Segment2!$B$159:$B$169</c:f>
              <c:numCache>
                <c:formatCode>0.00</c:formatCode>
                <c:ptCount val="11"/>
                <c:pt idx="0">
                  <c:v>-3.8253360932602218</c:v>
                </c:pt>
                <c:pt idx="1">
                  <c:v>-3.7624085396379563</c:v>
                </c:pt>
                <c:pt idx="2">
                  <c:v>-3.6320707331818154</c:v>
                </c:pt>
                <c:pt idx="3">
                  <c:v>-3.5841903449102639</c:v>
                </c:pt>
                <c:pt idx="4">
                  <c:v>-3.3964862418421653</c:v>
                </c:pt>
                <c:pt idx="5">
                  <c:v>-3.3684353803896743</c:v>
                </c:pt>
                <c:pt idx="6">
                  <c:v>-3.3334107355027998</c:v>
                </c:pt>
                <c:pt idx="7">
                  <c:v>-2.4764226619161858</c:v>
                </c:pt>
                <c:pt idx="8">
                  <c:v>-2.1235549727225473</c:v>
                </c:pt>
                <c:pt idx="9">
                  <c:v>-2.3927260011887834</c:v>
                </c:pt>
                <c:pt idx="10">
                  <c:v>-2.5196476814152442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A-4872-A065-8CA7FDB77E3C}"/>
            </c:ext>
          </c:extLst>
        </c:ser>
        <c:ser>
          <c:idx val="3"/>
          <c:order val="3"/>
          <c:tx>
            <c:strRef>
              <c:f>Grafiken_Segment2!$E$158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Grafiken_Segment2!$E$159:$E$169</c:f>
              <c:numCache>
                <c:formatCode>0.00</c:formatCode>
                <c:ptCount val="11"/>
                <c:pt idx="0">
                  <c:v>-4.0779172803747068</c:v>
                </c:pt>
                <c:pt idx="1">
                  <c:v>-3.8070416812542676</c:v>
                </c:pt>
                <c:pt idx="2">
                  <c:v>-3.4423476416731273</c:v>
                </c:pt>
                <c:pt idx="3">
                  <c:v>-3.4420557929590556</c:v>
                </c:pt>
                <c:pt idx="4">
                  <c:v>-3.1174245314770874</c:v>
                </c:pt>
                <c:pt idx="5">
                  <c:v>-3.1179054833797939</c:v>
                </c:pt>
                <c:pt idx="6">
                  <c:v>-2.6515258903127399</c:v>
                </c:pt>
                <c:pt idx="7">
                  <c:v>-2.2474902474216183</c:v>
                </c:pt>
                <c:pt idx="8">
                  <c:v>-2.2470457866581195</c:v>
                </c:pt>
                <c:pt idx="9">
                  <c:v>-2.6073292215612351</c:v>
                </c:pt>
                <c:pt idx="10">
                  <c:v>-2.7091709223331066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A-4872-A065-8CA7FDB7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27192"/>
        <c:axId val="591627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Grafiken_Segment2!$C$158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Grafiken_Segment2!$C$159:$C$169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-3.8065577997166025</c:v>
                      </c:pt>
                      <c:pt idx="1">
                        <c:v>-3.9082291727715832</c:v>
                      </c:pt>
                      <c:pt idx="2">
                        <c:v>-3.5107955021591684</c:v>
                      </c:pt>
                      <c:pt idx="3">
                        <c:v>-3.5182395531268909</c:v>
                      </c:pt>
                      <c:pt idx="4">
                        <c:v>-3.4462098666368899</c:v>
                      </c:pt>
                      <c:pt idx="5">
                        <c:v>0.20653877084881545</c:v>
                      </c:pt>
                      <c:pt idx="6">
                        <c:v>0.12961467845222069</c:v>
                      </c:pt>
                      <c:pt idx="7">
                        <c:v>-1.6527246251239693</c:v>
                      </c:pt>
                      <c:pt idx="8">
                        <c:v>-1.9222852509552331</c:v>
                      </c:pt>
                      <c:pt idx="9">
                        <c:v>-2.0702560744197021</c:v>
                      </c:pt>
                      <c:pt idx="10">
                        <c:v>-2.1380648280816437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BA-4872-A065-8CA7FDB77E3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Grafiken_Segment2!$D$158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Grafiken_Segment2!$D$159:$D$169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5.3965792040088081</c:v>
                      </c:pt>
                      <c:pt idx="1">
                        <c:v>5.4249388525926561</c:v>
                      </c:pt>
                      <c:pt idx="2">
                        <c:v>5.051496175464858</c:v>
                      </c:pt>
                      <c:pt idx="3">
                        <c:v>5.0223919434756468</c:v>
                      </c:pt>
                      <c:pt idx="4">
                        <c:v>4.8386437115486958</c:v>
                      </c:pt>
                      <c:pt idx="5">
                        <c:v>3.3747614990868287</c:v>
                      </c:pt>
                      <c:pt idx="6">
                        <c:v>3.3359297192728752</c:v>
                      </c:pt>
                      <c:pt idx="7">
                        <c:v>2.9772749928943503</c:v>
                      </c:pt>
                      <c:pt idx="8">
                        <c:v>2.8643785827974826</c:v>
                      </c:pt>
                      <c:pt idx="9">
                        <c:v>3.1640315683433884</c:v>
                      </c:pt>
                      <c:pt idx="10">
                        <c:v>3.3045337352688122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6BA-4872-A065-8CA7FDB77E3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Grafiken_Segment2!$F$158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Grafiken_Segment2!$F$159:$F$169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6BA-4872-A065-8CA7FDB77E3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Grafiken_Segment2!$G$158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Grafiken_Segment2!$G$159:$G$169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6BA-4872-A065-8CA7FDB77E3C}"/>
                  </c:ext>
                </c:extLst>
              </c15:ser>
            </c15:filteredScatterSeries>
          </c:ext>
        </c:extLst>
      </c:scatterChart>
      <c:valAx>
        <c:axId val="59162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27520"/>
        <c:crosses val="autoZero"/>
        <c:crossBetween val="midCat"/>
      </c:valAx>
      <c:valAx>
        <c:axId val="5916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ohne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Step- &amp; Curb-Nutzung</a:t>
            </a:r>
            <a:r>
              <a:rPr lang="de-DE" baseline="0"/>
              <a:t>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Grafiken_Segment1!$C$5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Grafiken_Segment1!$C$6:$C$16</c:f>
              <c:numCache>
                <c:formatCode>0.00</c:formatCode>
                <c:ptCount val="11"/>
                <c:pt idx="0">
                  <c:v>-0.78584121453112554</c:v>
                </c:pt>
                <c:pt idx="1">
                  <c:v>-0.84874091749937608</c:v>
                </c:pt>
                <c:pt idx="2">
                  <c:v>-0.96116510799859944</c:v>
                </c:pt>
                <c:pt idx="3">
                  <c:v>-1.0703006206947785</c:v>
                </c:pt>
                <c:pt idx="4">
                  <c:v>-1.0197854697667192</c:v>
                </c:pt>
                <c:pt idx="5">
                  <c:v>-1.0254960663155592</c:v>
                </c:pt>
                <c:pt idx="6">
                  <c:v>-1.0759962285576321</c:v>
                </c:pt>
                <c:pt idx="7">
                  <c:v>-0.82956805432354952</c:v>
                </c:pt>
                <c:pt idx="8">
                  <c:v>-0.73592349009758817</c:v>
                </c:pt>
                <c:pt idx="9">
                  <c:v>-0.48403505936149382</c:v>
                </c:pt>
                <c:pt idx="10">
                  <c:v>-0.12696138083372815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F-4382-B86C-B8BEC235D4CA}"/>
            </c:ext>
          </c:extLst>
        </c:ser>
        <c:ser>
          <c:idx val="4"/>
          <c:order val="4"/>
          <c:tx>
            <c:strRef>
              <c:f>Grafiken_Segment1!$F$5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Grafiken_Segment1!$F$6:$F$16</c:f>
              <c:numCache>
                <c:formatCode>0.00</c:formatCode>
                <c:ptCount val="11"/>
                <c:pt idx="0">
                  <c:v>-0.95795202073585539</c:v>
                </c:pt>
                <c:pt idx="1">
                  <c:v>-0.59671521974520314</c:v>
                </c:pt>
                <c:pt idx="2">
                  <c:v>-1.552583998870825</c:v>
                </c:pt>
                <c:pt idx="3">
                  <c:v>-1.4309160912936743</c:v>
                </c:pt>
                <c:pt idx="4">
                  <c:v>-0.95213657513571448</c:v>
                </c:pt>
                <c:pt idx="5">
                  <c:v>-1.943776948982495</c:v>
                </c:pt>
                <c:pt idx="6">
                  <c:v>-1.2135893131418947</c:v>
                </c:pt>
                <c:pt idx="7">
                  <c:v>-0.53621917620684312</c:v>
                </c:pt>
                <c:pt idx="8">
                  <c:v>-1.5378924708060264</c:v>
                </c:pt>
                <c:pt idx="9">
                  <c:v>-0.69654808207473629</c:v>
                </c:pt>
                <c:pt idx="10">
                  <c:v>0.13896235793411316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4F-4382-B86C-B8BEC235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16176"/>
        <c:axId val="455816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Grafiken_Segment1!$B$5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Grafiken_Segment1!$B$6:$B$16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-2.5128528503914356</c:v>
                      </c:pt>
                      <c:pt idx="1">
                        <c:v>-2.7099716926588071</c:v>
                      </c:pt>
                      <c:pt idx="2">
                        <c:v>-2.7477953140185307</c:v>
                      </c:pt>
                      <c:pt idx="3">
                        <c:v>-3.2114917796087759</c:v>
                      </c:pt>
                      <c:pt idx="4">
                        <c:v>-3.6201566161075172</c:v>
                      </c:pt>
                      <c:pt idx="5">
                        <c:v>-3.7531946121646609</c:v>
                      </c:pt>
                      <c:pt idx="6">
                        <c:v>-3.9560229580761708</c:v>
                      </c:pt>
                      <c:pt idx="7">
                        <c:v>-3.992015135430341</c:v>
                      </c:pt>
                      <c:pt idx="8">
                        <c:v>-4.0931454312157545</c:v>
                      </c:pt>
                      <c:pt idx="9">
                        <c:v>-4.4168304585199243</c:v>
                      </c:pt>
                      <c:pt idx="10">
                        <c:v>-4.6019945321508624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4F-4382-B86C-B8BEC235D4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Grafiken_Segment1!$D$5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Grafiken_Segment1!$D$6:$D$16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2.6328644413600308</c:v>
                      </c:pt>
                      <c:pt idx="1">
                        <c:v>2.8397723229413132</c:v>
                      </c:pt>
                      <c:pt idx="2">
                        <c:v>2.9110507343990211</c:v>
                      </c:pt>
                      <c:pt idx="3">
                        <c:v>3.385147156667164</c:v>
                      </c:pt>
                      <c:pt idx="4">
                        <c:v>3.7610496623723648</c:v>
                      </c:pt>
                      <c:pt idx="5">
                        <c:v>3.8907724302776212</c:v>
                      </c:pt>
                      <c:pt idx="6">
                        <c:v>4.0997418637447574</c:v>
                      </c:pt>
                      <c:pt idx="7">
                        <c:v>4.0772989351494662</c:v>
                      </c:pt>
                      <c:pt idx="8">
                        <c:v>4.1587764782149605</c:v>
                      </c:pt>
                      <c:pt idx="9">
                        <c:v>4.4432736867478058</c:v>
                      </c:pt>
                      <c:pt idx="10">
                        <c:v>4.6037456719112564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64F-4382-B86C-B8BEC235D4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Grafiken_Segment1!$E$5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64F-4382-B86C-B8BEC235D4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Grafiken_Segment1!$G$5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Grafiken_Segment1!$G$6:$G$16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64F-4382-B86C-B8BEC235D4CA}"/>
                  </c:ext>
                </c:extLst>
              </c15:ser>
            </c15:filteredScatterSeries>
          </c:ext>
        </c:extLst>
      </c:scatterChart>
      <c:valAx>
        <c:axId val="4558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816832"/>
        <c:crosses val="autoZero"/>
        <c:crossBetween val="midCat"/>
      </c:valAx>
      <c:valAx>
        <c:axId val="4558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81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Grafiken_Segment2!$C$158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Grafiken_Segment2!$C$159:$C$169</c:f>
              <c:numCache>
                <c:formatCode>0.00</c:formatCode>
                <c:ptCount val="11"/>
                <c:pt idx="0">
                  <c:v>-3.8065577997166025</c:v>
                </c:pt>
                <c:pt idx="1">
                  <c:v>-3.9082291727715832</c:v>
                </c:pt>
                <c:pt idx="2">
                  <c:v>-3.5107955021591684</c:v>
                </c:pt>
                <c:pt idx="3">
                  <c:v>-3.5182395531268909</c:v>
                </c:pt>
                <c:pt idx="4">
                  <c:v>-3.4462098666368899</c:v>
                </c:pt>
                <c:pt idx="5">
                  <c:v>0.20653877084881545</c:v>
                </c:pt>
                <c:pt idx="6">
                  <c:v>0.12961467845222069</c:v>
                </c:pt>
                <c:pt idx="7">
                  <c:v>-1.6527246251239693</c:v>
                </c:pt>
                <c:pt idx="8">
                  <c:v>-1.9222852509552331</c:v>
                </c:pt>
                <c:pt idx="9">
                  <c:v>-2.0702560744197021</c:v>
                </c:pt>
                <c:pt idx="10">
                  <c:v>-2.1380648280816437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C-4421-B91D-2140F448C78A}"/>
            </c:ext>
          </c:extLst>
        </c:ser>
        <c:ser>
          <c:idx val="4"/>
          <c:order val="4"/>
          <c:tx>
            <c:strRef>
              <c:f>Grafiken_Segment2!$F$158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Grafiken_Segment2!$F$159:$F$169</c:f>
              <c:numCache>
                <c:formatCode>0.00</c:formatCode>
                <c:ptCount val="11"/>
                <c:pt idx="0">
                  <c:v>-4.5668324187337781</c:v>
                </c:pt>
                <c:pt idx="1">
                  <c:v>-4.1622980501231117</c:v>
                </c:pt>
                <c:pt idx="2">
                  <c:v>-3.0199478256497874</c:v>
                </c:pt>
                <c:pt idx="3">
                  <c:v>-4.0252741114040846</c:v>
                </c:pt>
                <c:pt idx="4">
                  <c:v>-3.3594104538320906</c:v>
                </c:pt>
                <c:pt idx="5">
                  <c:v>-4.3591047485472698</c:v>
                </c:pt>
                <c:pt idx="6">
                  <c:v>-3.9838882275343273</c:v>
                </c:pt>
                <c:pt idx="7">
                  <c:v>-3.1483107609778673</c:v>
                </c:pt>
                <c:pt idx="8">
                  <c:v>-4.1878545420259954</c:v>
                </c:pt>
                <c:pt idx="9">
                  <c:v>-2.5393452374009153</c:v>
                </c:pt>
                <c:pt idx="10">
                  <c:v>-2.5094283442431671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C-4421-B91D-2140F448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19976"/>
        <c:axId val="59161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Grafiken_Segment2!$B$158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Grafiken_Segment2!$B$159:$B$169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-3.8253360932602218</c:v>
                      </c:pt>
                      <c:pt idx="1">
                        <c:v>-3.7624085396379563</c:v>
                      </c:pt>
                      <c:pt idx="2">
                        <c:v>-3.6320707331818154</c:v>
                      </c:pt>
                      <c:pt idx="3">
                        <c:v>-3.5841903449102639</c:v>
                      </c:pt>
                      <c:pt idx="4">
                        <c:v>-3.3964862418421653</c:v>
                      </c:pt>
                      <c:pt idx="5">
                        <c:v>-3.3684353803896743</c:v>
                      </c:pt>
                      <c:pt idx="6">
                        <c:v>-3.3334107355027998</c:v>
                      </c:pt>
                      <c:pt idx="7">
                        <c:v>-2.4764226619161858</c:v>
                      </c:pt>
                      <c:pt idx="8">
                        <c:v>-2.1235549727225473</c:v>
                      </c:pt>
                      <c:pt idx="9">
                        <c:v>-2.3927260011887834</c:v>
                      </c:pt>
                      <c:pt idx="10">
                        <c:v>-2.5196476814152442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9C-4421-B91D-2140F448C7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Grafiken_Segment2!$D$158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Grafiken_Segment2!$D$159:$D$169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5.3965792040088081</c:v>
                      </c:pt>
                      <c:pt idx="1">
                        <c:v>5.4249388525926561</c:v>
                      </c:pt>
                      <c:pt idx="2">
                        <c:v>5.051496175464858</c:v>
                      </c:pt>
                      <c:pt idx="3">
                        <c:v>5.0223919434756468</c:v>
                      </c:pt>
                      <c:pt idx="4">
                        <c:v>4.8386437115486958</c:v>
                      </c:pt>
                      <c:pt idx="5">
                        <c:v>3.3747614990868287</c:v>
                      </c:pt>
                      <c:pt idx="6">
                        <c:v>3.3359297192728752</c:v>
                      </c:pt>
                      <c:pt idx="7">
                        <c:v>2.9772749928943503</c:v>
                      </c:pt>
                      <c:pt idx="8">
                        <c:v>2.8643785827974826</c:v>
                      </c:pt>
                      <c:pt idx="9">
                        <c:v>3.1640315683433884</c:v>
                      </c:pt>
                      <c:pt idx="10">
                        <c:v>3.3045337352688122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C9C-4421-B91D-2140F448C78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Grafiken_Segment2!$E$158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Grafiken_Segment2!$E$159:$E$169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C9C-4421-B91D-2140F448C7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Grafiken_Segment2!$G$158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Grafiken_Segment2!$G$159:$G$169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C9C-4421-B91D-2140F448C78A}"/>
                  </c:ext>
                </c:extLst>
              </c15:ser>
            </c15:filteredScatterSeries>
          </c:ext>
        </c:extLst>
      </c:scatterChart>
      <c:valAx>
        <c:axId val="59161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7680"/>
        <c:crosses val="autoZero"/>
        <c:crossBetween val="midCat"/>
      </c:valAx>
      <c:valAx>
        <c:axId val="5916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Grafiken_Segment2!$D$158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Grafiken_Segment2!$D$159:$D$169</c:f>
              <c:numCache>
                <c:formatCode>0.00</c:formatCode>
                <c:ptCount val="11"/>
                <c:pt idx="0">
                  <c:v>5.3965792040088081</c:v>
                </c:pt>
                <c:pt idx="1">
                  <c:v>5.4249388525926561</c:v>
                </c:pt>
                <c:pt idx="2">
                  <c:v>5.051496175464858</c:v>
                </c:pt>
                <c:pt idx="3">
                  <c:v>5.0223919434756468</c:v>
                </c:pt>
                <c:pt idx="4">
                  <c:v>4.8386437115486958</c:v>
                </c:pt>
                <c:pt idx="5">
                  <c:v>3.3747614990868287</c:v>
                </c:pt>
                <c:pt idx="6">
                  <c:v>3.3359297192728752</c:v>
                </c:pt>
                <c:pt idx="7">
                  <c:v>2.9772749928943503</c:v>
                </c:pt>
                <c:pt idx="8">
                  <c:v>2.8643785827974826</c:v>
                </c:pt>
                <c:pt idx="9">
                  <c:v>3.1640315683433884</c:v>
                </c:pt>
                <c:pt idx="10">
                  <c:v>3.3045337352688122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EA8-B5D5-CF60E69D8CC1}"/>
            </c:ext>
          </c:extLst>
        </c:ser>
        <c:ser>
          <c:idx val="5"/>
          <c:order val="5"/>
          <c:tx>
            <c:strRef>
              <c:f>Grafiken_Segment2!$G$158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Grafiken_Segment2!$A$159:$A$169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Grafiken_Segment2!$G$159:$G$169</c:f>
              <c:numCache>
                <c:formatCode>0.00</c:formatCode>
                <c:ptCount val="11"/>
                <c:pt idx="0">
                  <c:v>6.1225281176745003</c:v>
                </c:pt>
                <c:pt idx="1">
                  <c:v>5.6407692805578939</c:v>
                </c:pt>
                <c:pt idx="2">
                  <c:v>4.5792833004490259</c:v>
                </c:pt>
                <c:pt idx="3">
                  <c:v>5.2962787505416911</c:v>
                </c:pt>
                <c:pt idx="4">
                  <c:v>4.5830085283979409</c:v>
                </c:pt>
                <c:pt idx="5">
                  <c:v>5.3593952392956155</c:v>
                </c:pt>
                <c:pt idx="6">
                  <c:v>4.7855978627179709</c:v>
                </c:pt>
                <c:pt idx="7">
                  <c:v>3.8682126033520636</c:v>
                </c:pt>
                <c:pt idx="8">
                  <c:v>4.7526133005098403</c:v>
                </c:pt>
                <c:pt idx="9">
                  <c:v>3.6395654180160868</c:v>
                </c:pt>
                <c:pt idx="10">
                  <c:v>3.69280843612722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5B-4EA8-B5D5-CF60E69D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28272"/>
        <c:axId val="401925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Grafiken_Segment2!$B$158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Grafiken_Segment2!$B$159:$B$169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-3.8253360932602218</c:v>
                      </c:pt>
                      <c:pt idx="1">
                        <c:v>-3.7624085396379563</c:v>
                      </c:pt>
                      <c:pt idx="2">
                        <c:v>-3.6320707331818154</c:v>
                      </c:pt>
                      <c:pt idx="3">
                        <c:v>-3.5841903449102639</c:v>
                      </c:pt>
                      <c:pt idx="4">
                        <c:v>-3.3964862418421653</c:v>
                      </c:pt>
                      <c:pt idx="5">
                        <c:v>-3.3684353803896743</c:v>
                      </c:pt>
                      <c:pt idx="6">
                        <c:v>-3.3334107355027998</c:v>
                      </c:pt>
                      <c:pt idx="7">
                        <c:v>-2.4764226619161858</c:v>
                      </c:pt>
                      <c:pt idx="8">
                        <c:v>-2.1235549727225473</c:v>
                      </c:pt>
                      <c:pt idx="9">
                        <c:v>-2.3927260011887834</c:v>
                      </c:pt>
                      <c:pt idx="10">
                        <c:v>-2.5196476814152442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5B-4EA8-B5D5-CF60E69D8CC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Grafiken_Segment2!$C$158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Grafiken_Segment2!$C$159:$C$169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-3.8065577997166025</c:v>
                      </c:pt>
                      <c:pt idx="1">
                        <c:v>-3.9082291727715832</c:v>
                      </c:pt>
                      <c:pt idx="2">
                        <c:v>-3.5107955021591684</c:v>
                      </c:pt>
                      <c:pt idx="3">
                        <c:v>-3.5182395531268909</c:v>
                      </c:pt>
                      <c:pt idx="4">
                        <c:v>-3.4462098666368899</c:v>
                      </c:pt>
                      <c:pt idx="5">
                        <c:v>0.20653877084881545</c:v>
                      </c:pt>
                      <c:pt idx="6">
                        <c:v>0.12961467845222069</c:v>
                      </c:pt>
                      <c:pt idx="7">
                        <c:v>-1.6527246251239693</c:v>
                      </c:pt>
                      <c:pt idx="8">
                        <c:v>-1.9222852509552331</c:v>
                      </c:pt>
                      <c:pt idx="9">
                        <c:v>-2.0702560744197021</c:v>
                      </c:pt>
                      <c:pt idx="10">
                        <c:v>-2.1380648280816437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5B-4EA8-B5D5-CF60E69D8CC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Grafiken_Segment2!$E$158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Grafiken_Segment2!$E$159:$E$169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5B-4EA8-B5D5-CF60E69D8CC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Grafiken_Segment2!$F$158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Grafiken_Segment2!$A$159:$A$169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Grafiken_Segment2!$F$159:$F$169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5B-4EA8-B5D5-CF60E69D8CC1}"/>
                  </c:ext>
                </c:extLst>
              </c15:ser>
            </c15:filteredScatterSeries>
          </c:ext>
        </c:extLst>
      </c:scatterChart>
      <c:valAx>
        <c:axId val="4019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25320"/>
        <c:crosses val="autoZero"/>
        <c:crossBetween val="midCat"/>
      </c:valAx>
      <c:valAx>
        <c:axId val="4019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2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 &amp;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Grafiken_Segment2!$B$238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Grafiken_Segment2!$B$239:$B$249</c:f>
              <c:numCache>
                <c:formatCode>0.00</c:formatCode>
                <c:ptCount val="11"/>
                <c:pt idx="0">
                  <c:v>-3.8003780664267843</c:v>
                </c:pt>
                <c:pt idx="1">
                  <c:v>-3.7253413008731311</c:v>
                </c:pt>
                <c:pt idx="2">
                  <c:v>-3.5438749752496963</c:v>
                </c:pt>
                <c:pt idx="3">
                  <c:v>-3.4252711591090801</c:v>
                </c:pt>
                <c:pt idx="4">
                  <c:v>-3.3066330383739277</c:v>
                </c:pt>
                <c:pt idx="5">
                  <c:v>-3.2688503764274497</c:v>
                </c:pt>
                <c:pt idx="6">
                  <c:v>-2.8925621431591497</c:v>
                </c:pt>
                <c:pt idx="7">
                  <c:v>-2.527038277257303</c:v>
                </c:pt>
                <c:pt idx="8">
                  <c:v>-2.3089826059929277</c:v>
                </c:pt>
                <c:pt idx="9">
                  <c:v>-2.4458102764250027</c:v>
                </c:pt>
                <c:pt idx="10">
                  <c:v>-2.5433110524962186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C9A-8A2D-6A232297E6EA}"/>
            </c:ext>
          </c:extLst>
        </c:ser>
        <c:ser>
          <c:idx val="3"/>
          <c:order val="3"/>
          <c:tx>
            <c:strRef>
              <c:f>Grafiken_Segment2!$E$238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Grafiken_Segment2!$E$239:$E$249</c:f>
              <c:numCache>
                <c:formatCode>0.00</c:formatCode>
                <c:ptCount val="11"/>
                <c:pt idx="0">
                  <c:v>-4.0779172803747068</c:v>
                </c:pt>
                <c:pt idx="1">
                  <c:v>-3.8070416812542676</c:v>
                </c:pt>
                <c:pt idx="2">
                  <c:v>-3.4423476416731273</c:v>
                </c:pt>
                <c:pt idx="3">
                  <c:v>-3.4420557929590556</c:v>
                </c:pt>
                <c:pt idx="4">
                  <c:v>-3.1174245314770874</c:v>
                </c:pt>
                <c:pt idx="5">
                  <c:v>-3.1179054833797939</c:v>
                </c:pt>
                <c:pt idx="6">
                  <c:v>-2.6515258903127399</c:v>
                </c:pt>
                <c:pt idx="7">
                  <c:v>-2.2474902474216183</c:v>
                </c:pt>
                <c:pt idx="8">
                  <c:v>-2.2470457866581195</c:v>
                </c:pt>
                <c:pt idx="9">
                  <c:v>-2.6073292215612351</c:v>
                </c:pt>
                <c:pt idx="10">
                  <c:v>-2.7091709223331066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7-4C9A-8A2D-6A232297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97792"/>
        <c:axId val="318603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Grafiken_Segment2!$C$238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Grafiken_Segment2!$C$239:$C$249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-3.5913544982701415</c:v>
                      </c:pt>
                      <c:pt idx="1">
                        <c:v>-3.9049603952043577</c:v>
                      </c:pt>
                      <c:pt idx="2">
                        <c:v>-3.5177862823466177</c:v>
                      </c:pt>
                      <c:pt idx="3">
                        <c:v>-3.5535827171324255</c:v>
                      </c:pt>
                      <c:pt idx="4">
                        <c:v>-3.4061578939595498</c:v>
                      </c:pt>
                      <c:pt idx="5">
                        <c:v>0.20065447949935064</c:v>
                      </c:pt>
                      <c:pt idx="6">
                        <c:v>-1.7827769716786463</c:v>
                      </c:pt>
                      <c:pt idx="7">
                        <c:v>-2.2975802159811765</c:v>
                      </c:pt>
                      <c:pt idx="8">
                        <c:v>-2.5123713911909284</c:v>
                      </c:pt>
                      <c:pt idx="9">
                        <c:v>-2.4771088987014083</c:v>
                      </c:pt>
                      <c:pt idx="10">
                        <c:v>-2.4754635381279222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D27-4C9A-8A2D-6A232297E6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Grafiken_Segment2!$D$238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Grafiken_Segment2!$D$239:$D$249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5.2288326038790585</c:v>
                      </c:pt>
                      <c:pt idx="1">
                        <c:v>5.3969317132075423</c:v>
                      </c:pt>
                      <c:pt idx="2">
                        <c:v>4.9933817340117796</c:v>
                      </c:pt>
                      <c:pt idx="3">
                        <c:v>4.9356280053767643</c:v>
                      </c:pt>
                      <c:pt idx="4">
                        <c:v>4.7471808269999478</c:v>
                      </c:pt>
                      <c:pt idx="5">
                        <c:v>3.2750030539842898</c:v>
                      </c:pt>
                      <c:pt idx="6">
                        <c:v>3.3978239219451183</c:v>
                      </c:pt>
                      <c:pt idx="7">
                        <c:v>3.4153761891856735</c:v>
                      </c:pt>
                      <c:pt idx="8">
                        <c:v>3.4122437972054911</c:v>
                      </c:pt>
                      <c:pt idx="9">
                        <c:v>3.4810994421183197</c:v>
                      </c:pt>
                      <c:pt idx="10">
                        <c:v>3.5491333618242371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27-4C9A-8A2D-6A232297E6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Grafiken_Segment2!$F$238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Grafiken_Segment2!$F$239:$F$249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27-4C9A-8A2D-6A232297E6E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Grafiken_Segment2!$G$238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Grafiken_Segment2!$G$239:$G$249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D27-4C9A-8A2D-6A232297E6EA}"/>
                  </c:ext>
                </c:extLst>
              </c15:ser>
            </c15:filteredScatterSeries>
          </c:ext>
        </c:extLst>
      </c:scatterChart>
      <c:valAx>
        <c:axId val="3185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03040"/>
        <c:crosses val="autoZero"/>
        <c:crossBetween val="midCat"/>
      </c:valAx>
      <c:valAx>
        <c:axId val="3186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59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</a:t>
            </a:r>
            <a:r>
              <a:rPr lang="de-DE" baseline="0"/>
              <a:t> mit Step- &amp; Curb-Nutzung,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Grafiken_Segment2!$C$238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Grafiken_Segment2!$C$239:$C$249</c:f>
              <c:numCache>
                <c:formatCode>0.00</c:formatCode>
                <c:ptCount val="11"/>
                <c:pt idx="0">
                  <c:v>-3.5913544982701415</c:v>
                </c:pt>
                <c:pt idx="1">
                  <c:v>-3.9049603952043577</c:v>
                </c:pt>
                <c:pt idx="2">
                  <c:v>-3.5177862823466177</c:v>
                </c:pt>
                <c:pt idx="3">
                  <c:v>-3.5535827171324255</c:v>
                </c:pt>
                <c:pt idx="4">
                  <c:v>-3.4061578939595498</c:v>
                </c:pt>
                <c:pt idx="5">
                  <c:v>0.20065447949935064</c:v>
                </c:pt>
                <c:pt idx="6">
                  <c:v>-1.7827769716786463</c:v>
                </c:pt>
                <c:pt idx="7">
                  <c:v>-2.2975802159811765</c:v>
                </c:pt>
                <c:pt idx="8">
                  <c:v>-2.5123713911909284</c:v>
                </c:pt>
                <c:pt idx="9">
                  <c:v>-2.4771088987014083</c:v>
                </c:pt>
                <c:pt idx="10">
                  <c:v>-2.4754635381279222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2-49D4-8A71-B783B80AD250}"/>
            </c:ext>
          </c:extLst>
        </c:ser>
        <c:ser>
          <c:idx val="4"/>
          <c:order val="4"/>
          <c:tx>
            <c:strRef>
              <c:f>Grafiken_Segment2!$F$238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Grafiken_Segment2!$F$239:$F$249</c:f>
              <c:numCache>
                <c:formatCode>0.00</c:formatCode>
                <c:ptCount val="11"/>
                <c:pt idx="0">
                  <c:v>-4.5668324187337781</c:v>
                </c:pt>
                <c:pt idx="1">
                  <c:v>-4.1622980501231117</c:v>
                </c:pt>
                <c:pt idx="2">
                  <c:v>-3.0199478256497874</c:v>
                </c:pt>
                <c:pt idx="3">
                  <c:v>-4.0252741114040846</c:v>
                </c:pt>
                <c:pt idx="4">
                  <c:v>-3.3594104538320906</c:v>
                </c:pt>
                <c:pt idx="5">
                  <c:v>-4.3591047485472698</c:v>
                </c:pt>
                <c:pt idx="6">
                  <c:v>-3.9838882275343273</c:v>
                </c:pt>
                <c:pt idx="7">
                  <c:v>-3.1483107609778673</c:v>
                </c:pt>
                <c:pt idx="8">
                  <c:v>-4.1878545420259954</c:v>
                </c:pt>
                <c:pt idx="9">
                  <c:v>-2.5393452374009153</c:v>
                </c:pt>
                <c:pt idx="10">
                  <c:v>-2.5094283442431671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2-49D4-8A71-B783B80A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50016"/>
        <c:axId val="324043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Grafiken_Segment2!$B$238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Grafiken_Segment2!$B$239:$B$249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-3.8003780664267843</c:v>
                      </c:pt>
                      <c:pt idx="1">
                        <c:v>-3.7253413008731311</c:v>
                      </c:pt>
                      <c:pt idx="2">
                        <c:v>-3.5438749752496963</c:v>
                      </c:pt>
                      <c:pt idx="3">
                        <c:v>-3.4252711591090801</c:v>
                      </c:pt>
                      <c:pt idx="4">
                        <c:v>-3.3066330383739277</c:v>
                      </c:pt>
                      <c:pt idx="5">
                        <c:v>-3.2688503764274497</c:v>
                      </c:pt>
                      <c:pt idx="6">
                        <c:v>-2.8925621431591497</c:v>
                      </c:pt>
                      <c:pt idx="7">
                        <c:v>-2.527038277257303</c:v>
                      </c:pt>
                      <c:pt idx="8">
                        <c:v>-2.3089826059929277</c:v>
                      </c:pt>
                      <c:pt idx="9">
                        <c:v>-2.4458102764250027</c:v>
                      </c:pt>
                      <c:pt idx="10">
                        <c:v>-2.5433110524962186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2-49D4-8A71-B783B80AD2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Grafiken_Segment2!$D$238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Grafiken_Segment2!$D$239:$D$249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5.2288326038790585</c:v>
                      </c:pt>
                      <c:pt idx="1">
                        <c:v>5.3969317132075423</c:v>
                      </c:pt>
                      <c:pt idx="2">
                        <c:v>4.9933817340117796</c:v>
                      </c:pt>
                      <c:pt idx="3">
                        <c:v>4.9356280053767643</c:v>
                      </c:pt>
                      <c:pt idx="4">
                        <c:v>4.7471808269999478</c:v>
                      </c:pt>
                      <c:pt idx="5">
                        <c:v>3.2750030539842898</c:v>
                      </c:pt>
                      <c:pt idx="6">
                        <c:v>3.3978239219451183</c:v>
                      </c:pt>
                      <c:pt idx="7">
                        <c:v>3.4153761891856735</c:v>
                      </c:pt>
                      <c:pt idx="8">
                        <c:v>3.4122437972054911</c:v>
                      </c:pt>
                      <c:pt idx="9">
                        <c:v>3.4810994421183197</c:v>
                      </c:pt>
                      <c:pt idx="10">
                        <c:v>3.5491333618242371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D82-49D4-8A71-B783B80AD25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Grafiken_Segment2!$E$238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Grafiken_Segment2!$E$239:$E$249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D82-49D4-8A71-B783B80AD25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Grafiken_Segment2!$G$238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Grafiken_Segment2!$G$239:$G$249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6.1225281176745003</c:v>
                      </c:pt>
                      <c:pt idx="1">
                        <c:v>5.6407692805578939</c:v>
                      </c:pt>
                      <c:pt idx="2">
                        <c:v>4.5792833004490259</c:v>
                      </c:pt>
                      <c:pt idx="3">
                        <c:v>5.2962787505416911</c:v>
                      </c:pt>
                      <c:pt idx="4">
                        <c:v>4.5830085283979409</c:v>
                      </c:pt>
                      <c:pt idx="5">
                        <c:v>5.3593952392956155</c:v>
                      </c:pt>
                      <c:pt idx="6">
                        <c:v>4.7855978627179709</c:v>
                      </c:pt>
                      <c:pt idx="7">
                        <c:v>3.8682126033520636</c:v>
                      </c:pt>
                      <c:pt idx="8">
                        <c:v>4.7526133005098403</c:v>
                      </c:pt>
                      <c:pt idx="9">
                        <c:v>3.6395654180160868</c:v>
                      </c:pt>
                      <c:pt idx="10">
                        <c:v>3.69280843612722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D82-49D4-8A71-B783B80AD250}"/>
                  </c:ext>
                </c:extLst>
              </c15:ser>
            </c15:filteredScatterSeries>
          </c:ext>
        </c:extLst>
      </c:scatterChart>
      <c:valAx>
        <c:axId val="3240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43784"/>
        <c:crosses val="autoZero"/>
        <c:crossBetween val="midCat"/>
      </c:valAx>
      <c:valAx>
        <c:axId val="32404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</a:t>
                </a:r>
                <a:r>
                  <a:rPr lang="de-DE" baseline="0"/>
                  <a:t> Abstand zur GT [m]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405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 &amp; Curb-Nutzung, Est. vs.</a:t>
            </a:r>
            <a:r>
              <a:rPr lang="de-DE" baseline="0"/>
              <a:t>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Grafiken_Segment2!$D$238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Grafiken_Segment2!$D$239:$D$249</c:f>
              <c:numCache>
                <c:formatCode>0.00</c:formatCode>
                <c:ptCount val="11"/>
                <c:pt idx="0">
                  <c:v>5.2288326038790585</c:v>
                </c:pt>
                <c:pt idx="1">
                  <c:v>5.3969317132075423</c:v>
                </c:pt>
                <c:pt idx="2">
                  <c:v>4.9933817340117796</c:v>
                </c:pt>
                <c:pt idx="3">
                  <c:v>4.9356280053767643</c:v>
                </c:pt>
                <c:pt idx="4">
                  <c:v>4.7471808269999478</c:v>
                </c:pt>
                <c:pt idx="5">
                  <c:v>3.2750030539842898</c:v>
                </c:pt>
                <c:pt idx="6">
                  <c:v>3.3978239219451183</c:v>
                </c:pt>
                <c:pt idx="7">
                  <c:v>3.4153761891856735</c:v>
                </c:pt>
                <c:pt idx="8">
                  <c:v>3.4122437972054911</c:v>
                </c:pt>
                <c:pt idx="9">
                  <c:v>3.4810994421183197</c:v>
                </c:pt>
                <c:pt idx="10">
                  <c:v>3.5491333618242371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3-4992-B3FC-A5C34ADC9ABF}"/>
            </c:ext>
          </c:extLst>
        </c:ser>
        <c:ser>
          <c:idx val="5"/>
          <c:order val="5"/>
          <c:tx>
            <c:strRef>
              <c:f>Grafiken_Segment2!$G$238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Grafiken_Segment2!$A$239:$A$249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Grafiken_Segment2!$G$239:$G$249</c:f>
              <c:numCache>
                <c:formatCode>0.00</c:formatCode>
                <c:ptCount val="11"/>
                <c:pt idx="0">
                  <c:v>6.1225281176745003</c:v>
                </c:pt>
                <c:pt idx="1">
                  <c:v>5.6407692805578939</c:v>
                </c:pt>
                <c:pt idx="2">
                  <c:v>4.5792833004490259</c:v>
                </c:pt>
                <c:pt idx="3">
                  <c:v>5.2962787505416911</c:v>
                </c:pt>
                <c:pt idx="4">
                  <c:v>4.5830085283979409</c:v>
                </c:pt>
                <c:pt idx="5">
                  <c:v>5.3593952392956155</c:v>
                </c:pt>
                <c:pt idx="6">
                  <c:v>4.7855978627179709</c:v>
                </c:pt>
                <c:pt idx="7">
                  <c:v>3.8682126033520636</c:v>
                </c:pt>
                <c:pt idx="8">
                  <c:v>4.7526133005098403</c:v>
                </c:pt>
                <c:pt idx="9">
                  <c:v>3.6395654180160868</c:v>
                </c:pt>
                <c:pt idx="10">
                  <c:v>3.69280843612722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3-4992-B3FC-A5C34ADC9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16696"/>
        <c:axId val="5916130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Grafiken_Segment2!$B$238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Grafiken_Segment2!$B$239:$B$249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-3.8003780664267843</c:v>
                      </c:pt>
                      <c:pt idx="1">
                        <c:v>-3.7253413008731311</c:v>
                      </c:pt>
                      <c:pt idx="2">
                        <c:v>-3.5438749752496963</c:v>
                      </c:pt>
                      <c:pt idx="3">
                        <c:v>-3.4252711591090801</c:v>
                      </c:pt>
                      <c:pt idx="4">
                        <c:v>-3.3066330383739277</c:v>
                      </c:pt>
                      <c:pt idx="5">
                        <c:v>-3.2688503764274497</c:v>
                      </c:pt>
                      <c:pt idx="6">
                        <c:v>-2.8925621431591497</c:v>
                      </c:pt>
                      <c:pt idx="7">
                        <c:v>-2.527038277257303</c:v>
                      </c:pt>
                      <c:pt idx="8">
                        <c:v>-2.3089826059929277</c:v>
                      </c:pt>
                      <c:pt idx="9">
                        <c:v>-2.4458102764250027</c:v>
                      </c:pt>
                      <c:pt idx="10">
                        <c:v>-2.5433110524962186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33-4992-B3FC-A5C34ADC9AB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Grafiken_Segment2!$C$238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Grafiken_Segment2!$C$239:$C$249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-3.5913544982701415</c:v>
                      </c:pt>
                      <c:pt idx="1">
                        <c:v>-3.9049603952043577</c:v>
                      </c:pt>
                      <c:pt idx="2">
                        <c:v>-3.5177862823466177</c:v>
                      </c:pt>
                      <c:pt idx="3">
                        <c:v>-3.5535827171324255</c:v>
                      </c:pt>
                      <c:pt idx="4">
                        <c:v>-3.4061578939595498</c:v>
                      </c:pt>
                      <c:pt idx="5">
                        <c:v>0.20065447949935064</c:v>
                      </c:pt>
                      <c:pt idx="6">
                        <c:v>-1.7827769716786463</c:v>
                      </c:pt>
                      <c:pt idx="7">
                        <c:v>-2.2975802159811765</c:v>
                      </c:pt>
                      <c:pt idx="8">
                        <c:v>-2.5123713911909284</c:v>
                      </c:pt>
                      <c:pt idx="9">
                        <c:v>-2.4771088987014083</c:v>
                      </c:pt>
                      <c:pt idx="10">
                        <c:v>-2.4754635381279222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33-4992-B3FC-A5C34ADC9AB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Grafiken_Segment2!$E$238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Grafiken_Segment2!$E$239:$E$249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-4.0779172803747068</c:v>
                      </c:pt>
                      <c:pt idx="1">
                        <c:v>-3.8070416812542676</c:v>
                      </c:pt>
                      <c:pt idx="2">
                        <c:v>-3.4423476416731273</c:v>
                      </c:pt>
                      <c:pt idx="3">
                        <c:v>-3.4420557929590556</c:v>
                      </c:pt>
                      <c:pt idx="4">
                        <c:v>-3.1174245314770874</c:v>
                      </c:pt>
                      <c:pt idx="5">
                        <c:v>-3.1179054833797939</c:v>
                      </c:pt>
                      <c:pt idx="6">
                        <c:v>-2.6515258903127399</c:v>
                      </c:pt>
                      <c:pt idx="7">
                        <c:v>-2.2474902474216183</c:v>
                      </c:pt>
                      <c:pt idx="8">
                        <c:v>-2.2470457866581195</c:v>
                      </c:pt>
                      <c:pt idx="9">
                        <c:v>-2.6073292215612351</c:v>
                      </c:pt>
                      <c:pt idx="10">
                        <c:v>-2.7091709223331066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A33-4992-B3FC-A5C34ADC9AB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Grafiken_Segment2!$F$238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Grafiken_Segment2!$A$239:$A$249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Grafiken_Segment2!$F$239:$F$249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-4.5668324187337781</c:v>
                      </c:pt>
                      <c:pt idx="1">
                        <c:v>-4.1622980501231117</c:v>
                      </c:pt>
                      <c:pt idx="2">
                        <c:v>-3.0199478256497874</c:v>
                      </c:pt>
                      <c:pt idx="3">
                        <c:v>-4.0252741114040846</c:v>
                      </c:pt>
                      <c:pt idx="4">
                        <c:v>-3.3594104538320906</c:v>
                      </c:pt>
                      <c:pt idx="5">
                        <c:v>-4.3591047485472698</c:v>
                      </c:pt>
                      <c:pt idx="6">
                        <c:v>-3.9838882275343273</c:v>
                      </c:pt>
                      <c:pt idx="7">
                        <c:v>-3.1483107609778673</c:v>
                      </c:pt>
                      <c:pt idx="8">
                        <c:v>-4.1878545420259954</c:v>
                      </c:pt>
                      <c:pt idx="9">
                        <c:v>-2.5393452374009153</c:v>
                      </c:pt>
                      <c:pt idx="10">
                        <c:v>-2.5094283442431671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33-4992-B3FC-A5C34ADC9ABF}"/>
                  </c:ext>
                </c:extLst>
              </c15:ser>
            </c15:filteredScatterSeries>
          </c:ext>
        </c:extLst>
      </c:scatterChart>
      <c:valAx>
        <c:axId val="59161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3088"/>
        <c:crosses val="autoZero"/>
        <c:crossBetween val="midCat"/>
      </c:valAx>
      <c:valAx>
        <c:axId val="591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61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</a:t>
            </a:r>
            <a:r>
              <a:rPr lang="de-DE" sz="1400" b="0" i="0" u="none" strike="noStrike" baseline="0">
                <a:effectLst/>
              </a:rPr>
              <a:t>Step- &amp; Curb-Nutzung</a:t>
            </a:r>
            <a:r>
              <a:rPr lang="de-DE"/>
              <a:t>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Grafiken_Segment1!$D$5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Grafiken_Segment1!$D$6:$D$16</c:f>
              <c:numCache>
                <c:formatCode>0.00</c:formatCode>
                <c:ptCount val="11"/>
                <c:pt idx="0">
                  <c:v>2.6328644413600308</c:v>
                </c:pt>
                <c:pt idx="1">
                  <c:v>2.8397723229413132</c:v>
                </c:pt>
                <c:pt idx="2">
                  <c:v>2.9110507343990211</c:v>
                </c:pt>
                <c:pt idx="3">
                  <c:v>3.385147156667164</c:v>
                </c:pt>
                <c:pt idx="4">
                  <c:v>3.7610496623723648</c:v>
                </c:pt>
                <c:pt idx="5">
                  <c:v>3.8907724302776212</c:v>
                </c:pt>
                <c:pt idx="6">
                  <c:v>4.0997418637447574</c:v>
                </c:pt>
                <c:pt idx="7">
                  <c:v>4.0772989351494662</c:v>
                </c:pt>
                <c:pt idx="8">
                  <c:v>4.1587764782149605</c:v>
                </c:pt>
                <c:pt idx="9">
                  <c:v>4.4432736867478058</c:v>
                </c:pt>
                <c:pt idx="10">
                  <c:v>4.6037456719112564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2F-4923-B9A2-82D839CFF2EA}"/>
            </c:ext>
          </c:extLst>
        </c:ser>
        <c:ser>
          <c:idx val="5"/>
          <c:order val="5"/>
          <c:tx>
            <c:strRef>
              <c:f>Grafiken_Segment1!$G$5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Grafiken_Segment1!$A$6:$A$16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Grafiken_Segment1!$G$6:$G$16</c:f>
              <c:numCache>
                <c:formatCode>0.00</c:formatCode>
                <c:ptCount val="11"/>
                <c:pt idx="0">
                  <c:v>2.7819094781088745</c:v>
                </c:pt>
                <c:pt idx="1">
                  <c:v>3.0983102181373283</c:v>
                </c:pt>
                <c:pt idx="2">
                  <c:v>3.413854177156348</c:v>
                </c:pt>
                <c:pt idx="3">
                  <c:v>4.0607239467740932</c:v>
                </c:pt>
                <c:pt idx="4">
                  <c:v>4.322079137687612</c:v>
                </c:pt>
                <c:pt idx="5">
                  <c:v>4.6424537267896087</c:v>
                </c:pt>
                <c:pt idx="6">
                  <c:v>4.2661793033438471</c:v>
                </c:pt>
                <c:pt idx="7">
                  <c:v>3.9018839645724324</c:v>
                </c:pt>
                <c:pt idx="8">
                  <c:v>4.159363874905833</c:v>
                </c:pt>
                <c:pt idx="9">
                  <c:v>4.7019733769836236</c:v>
                </c:pt>
                <c:pt idx="10">
                  <c:v>4.6143122451555589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2F-4923-B9A2-82D839CF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19888"/>
        <c:axId val="369321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Grafiken_Segment1!$B$5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Grafiken_Segment1!$B$6:$B$16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-2.5128528503914356</c:v>
                      </c:pt>
                      <c:pt idx="1">
                        <c:v>-2.7099716926588071</c:v>
                      </c:pt>
                      <c:pt idx="2">
                        <c:v>-2.7477953140185307</c:v>
                      </c:pt>
                      <c:pt idx="3">
                        <c:v>-3.2114917796087759</c:v>
                      </c:pt>
                      <c:pt idx="4">
                        <c:v>-3.6201566161075172</c:v>
                      </c:pt>
                      <c:pt idx="5">
                        <c:v>-3.7531946121646609</c:v>
                      </c:pt>
                      <c:pt idx="6">
                        <c:v>-3.9560229580761708</c:v>
                      </c:pt>
                      <c:pt idx="7">
                        <c:v>-3.992015135430341</c:v>
                      </c:pt>
                      <c:pt idx="8">
                        <c:v>-4.0931454312157545</c:v>
                      </c:pt>
                      <c:pt idx="9">
                        <c:v>-4.4168304585199243</c:v>
                      </c:pt>
                      <c:pt idx="10">
                        <c:v>-4.6019945321508624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72F-4923-B9A2-82D839CFF2E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Grafiken_Segment1!$C$5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Grafiken_Segment1!$C$6:$C$16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-0.78584121453112554</c:v>
                      </c:pt>
                      <c:pt idx="1">
                        <c:v>-0.84874091749937608</c:v>
                      </c:pt>
                      <c:pt idx="2">
                        <c:v>-0.96116510799859944</c:v>
                      </c:pt>
                      <c:pt idx="3">
                        <c:v>-1.0703006206947785</c:v>
                      </c:pt>
                      <c:pt idx="4">
                        <c:v>-1.0197854697667192</c:v>
                      </c:pt>
                      <c:pt idx="5">
                        <c:v>-1.0254960663155592</c:v>
                      </c:pt>
                      <c:pt idx="6">
                        <c:v>-1.0759962285576321</c:v>
                      </c:pt>
                      <c:pt idx="7">
                        <c:v>-0.82956805432354952</c:v>
                      </c:pt>
                      <c:pt idx="8">
                        <c:v>-0.73592349009758817</c:v>
                      </c:pt>
                      <c:pt idx="9">
                        <c:v>-0.48403505936149382</c:v>
                      </c:pt>
                      <c:pt idx="10">
                        <c:v>-0.12696138083372815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72F-4923-B9A2-82D839CFF2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Grafiken_Segment1!$E$5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72F-4923-B9A2-82D839CFF2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Grafiken_Segment1!$F$5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Grafiken_Segment1!$A$6:$A$16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Grafiken_Segment1!$F$6:$F$16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2F-4923-B9A2-82D839CFF2EA}"/>
                  </c:ext>
                </c:extLst>
              </c15:ser>
            </c15:filteredScatterSeries>
          </c:ext>
        </c:extLst>
      </c:scatterChart>
      <c:valAx>
        <c:axId val="36931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321200"/>
        <c:crosses val="autoZero"/>
        <c:crossBetween val="midCat"/>
      </c:valAx>
      <c:valAx>
        <c:axId val="3693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31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Step-detection,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Grafiken_Segment1!$B$74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Grafiken_Segment1!$B$75:$B$85</c:f>
              <c:numCache>
                <c:formatCode>0.00</c:formatCode>
                <c:ptCount val="11"/>
                <c:pt idx="0">
                  <c:v>-2.5124613924048176</c:v>
                </c:pt>
                <c:pt idx="1">
                  <c:v>-2.7101574909762132</c:v>
                </c:pt>
                <c:pt idx="2">
                  <c:v>-2.7484284771815264</c:v>
                </c:pt>
                <c:pt idx="3">
                  <c:v>-3.2125561030472571</c:v>
                </c:pt>
                <c:pt idx="4">
                  <c:v>-3.615104495260228</c:v>
                </c:pt>
                <c:pt idx="5">
                  <c:v>-3.7428359588949012</c:v>
                </c:pt>
                <c:pt idx="6">
                  <c:v>-3.9470418316008513</c:v>
                </c:pt>
                <c:pt idx="7">
                  <c:v>-3.9865907218255989</c:v>
                </c:pt>
                <c:pt idx="8">
                  <c:v>-4.0875216690218625</c:v>
                </c:pt>
                <c:pt idx="9">
                  <c:v>-4.39962408830469</c:v>
                </c:pt>
                <c:pt idx="10">
                  <c:v>-4.5766598763211164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3-449E-A3A0-6CFF049F5805}"/>
            </c:ext>
          </c:extLst>
        </c:ser>
        <c:ser>
          <c:idx val="3"/>
          <c:order val="3"/>
          <c:tx>
            <c:strRef>
              <c:f>Grafiken_Segment1!$E$74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Grafiken_Segment1!$E$75:$E$85</c:f>
              <c:numCache>
                <c:formatCode>0.00</c:formatCode>
                <c:ptCount val="11"/>
                <c:pt idx="0">
                  <c:v>-2.6117712875487697</c:v>
                </c:pt>
                <c:pt idx="1">
                  <c:v>-3.0403055279014919</c:v>
                </c:pt>
                <c:pt idx="2">
                  <c:v>-3.0403759194683806</c:v>
                </c:pt>
                <c:pt idx="3">
                  <c:v>-3.8002580533557833</c:v>
                </c:pt>
                <c:pt idx="4">
                  <c:v>-4.215899184265429</c:v>
                </c:pt>
                <c:pt idx="5">
                  <c:v>-4.2159356609149121</c:v>
                </c:pt>
                <c:pt idx="6">
                  <c:v>-4.089925377335649</c:v>
                </c:pt>
                <c:pt idx="7">
                  <c:v>-3.8648632478377047</c:v>
                </c:pt>
                <c:pt idx="8">
                  <c:v>-3.8646084130523306</c:v>
                </c:pt>
                <c:pt idx="9">
                  <c:v>-4.6500941307081796</c:v>
                </c:pt>
                <c:pt idx="10">
                  <c:v>-4.6122190467285895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3-449E-A3A0-6CFF049F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66656"/>
        <c:axId val="455771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Grafiken_Segment1!$C$74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Grafiken_Segment1!$C$75:$C$85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-0.62231303418697281</c:v>
                      </c:pt>
                      <c:pt idx="1">
                        <c:v>-0.66268816072568915</c:v>
                      </c:pt>
                      <c:pt idx="2">
                        <c:v>-0.67272583088743709</c:v>
                      </c:pt>
                      <c:pt idx="3">
                        <c:v>-0.96834681641127929</c:v>
                      </c:pt>
                      <c:pt idx="4">
                        <c:v>-1.0560132007396041</c:v>
                      </c:pt>
                      <c:pt idx="5">
                        <c:v>-1.1874064450206621</c:v>
                      </c:pt>
                      <c:pt idx="6">
                        <c:v>-1.2032246726445661</c:v>
                      </c:pt>
                      <c:pt idx="7">
                        <c:v>-0.90874150350815519</c:v>
                      </c:pt>
                      <c:pt idx="8">
                        <c:v>-0.81617017792233004</c:v>
                      </c:pt>
                      <c:pt idx="9">
                        <c:v>-0.67861251480762375</c:v>
                      </c:pt>
                      <c:pt idx="10">
                        <c:v>-0.34980785424764416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D03-449E-A3A0-6CFF049F580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Grafiken_Segment1!$D$74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Grafiken_Segment1!$D$75:$D$85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2.5883846860716053</c:v>
                      </c:pt>
                      <c:pt idx="1">
                        <c:v>2.7900015480128362</c:v>
                      </c:pt>
                      <c:pt idx="2">
                        <c:v>2.829561542904905</c:v>
                      </c:pt>
                      <c:pt idx="3">
                        <c:v>3.3553257515276029</c:v>
                      </c:pt>
                      <c:pt idx="4">
                        <c:v>3.7661840805502669</c:v>
                      </c:pt>
                      <c:pt idx="5">
                        <c:v>3.9266719665450798</c:v>
                      </c:pt>
                      <c:pt idx="6">
                        <c:v>4.1263647732308133</c:v>
                      </c:pt>
                      <c:pt idx="7">
                        <c:v>4.0888525352241825</c:v>
                      </c:pt>
                      <c:pt idx="8">
                        <c:v>4.1682089407622831</c:v>
                      </c:pt>
                      <c:pt idx="9">
                        <c:v>4.4516520670588902</c:v>
                      </c:pt>
                      <c:pt idx="10">
                        <c:v>4.5900088865241218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03-449E-A3A0-6CFF049F58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Grafiken_Segment1!$F$74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Grafiken_Segment1!$F$75:$F$85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03-449E-A3A0-6CFF049F580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Grafiken_Segment1!$G$74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Grafiken_Segment1!$G$75:$G$85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D03-449E-A3A0-6CFF049F5805}"/>
                  </c:ext>
                </c:extLst>
              </c15:ser>
            </c15:filteredScatterSeries>
          </c:ext>
        </c:extLst>
      </c:scatterChart>
      <c:valAx>
        <c:axId val="4557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771576"/>
        <c:crosses val="autoZero"/>
        <c:crossBetween val="midCat"/>
      </c:valAx>
      <c:valAx>
        <c:axId val="4557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76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Step-detection,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Grafiken_Segment1!$C$74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Grafiken_Segment1!$C$75:$C$85</c:f>
              <c:numCache>
                <c:formatCode>0.00</c:formatCode>
                <c:ptCount val="11"/>
                <c:pt idx="0">
                  <c:v>-0.62231303418697281</c:v>
                </c:pt>
                <c:pt idx="1">
                  <c:v>-0.66268816072568915</c:v>
                </c:pt>
                <c:pt idx="2">
                  <c:v>-0.67272583088743709</c:v>
                </c:pt>
                <c:pt idx="3">
                  <c:v>-0.96834681641127929</c:v>
                </c:pt>
                <c:pt idx="4">
                  <c:v>-1.0560132007396041</c:v>
                </c:pt>
                <c:pt idx="5">
                  <c:v>-1.1874064450206621</c:v>
                </c:pt>
                <c:pt idx="6">
                  <c:v>-1.2032246726445661</c:v>
                </c:pt>
                <c:pt idx="7">
                  <c:v>-0.90874150350815519</c:v>
                </c:pt>
                <c:pt idx="8">
                  <c:v>-0.81617017792233004</c:v>
                </c:pt>
                <c:pt idx="9">
                  <c:v>-0.67861251480762375</c:v>
                </c:pt>
                <c:pt idx="10">
                  <c:v>-0.34980785424764416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8-4ADF-9A72-603FD6FDD2DD}"/>
            </c:ext>
          </c:extLst>
        </c:ser>
        <c:ser>
          <c:idx val="4"/>
          <c:order val="4"/>
          <c:tx>
            <c:strRef>
              <c:f>Grafiken_Segment1!$F$74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Grafiken_Segment1!$F$75:$F$85</c:f>
              <c:numCache>
                <c:formatCode>0.00</c:formatCode>
                <c:ptCount val="11"/>
                <c:pt idx="0">
                  <c:v>-0.95795202073585539</c:v>
                </c:pt>
                <c:pt idx="1">
                  <c:v>-0.59671521974520314</c:v>
                </c:pt>
                <c:pt idx="2">
                  <c:v>-1.552583998870825</c:v>
                </c:pt>
                <c:pt idx="3">
                  <c:v>-1.4309160912936743</c:v>
                </c:pt>
                <c:pt idx="4">
                  <c:v>-0.95213657513571448</c:v>
                </c:pt>
                <c:pt idx="5">
                  <c:v>-1.943776948982495</c:v>
                </c:pt>
                <c:pt idx="6">
                  <c:v>-1.2135893131418947</c:v>
                </c:pt>
                <c:pt idx="7">
                  <c:v>-0.53621917620684312</c:v>
                </c:pt>
                <c:pt idx="8">
                  <c:v>-1.5378924708060264</c:v>
                </c:pt>
                <c:pt idx="9">
                  <c:v>-0.69654808207473629</c:v>
                </c:pt>
                <c:pt idx="10">
                  <c:v>0.13896235793411316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8-4ADF-9A72-603FD6FD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1880"/>
        <c:axId val="469677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Grafiken_Segment1!$B$74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Grafiken_Segment1!$B$75:$B$85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-2.5124613924048176</c:v>
                      </c:pt>
                      <c:pt idx="1">
                        <c:v>-2.7101574909762132</c:v>
                      </c:pt>
                      <c:pt idx="2">
                        <c:v>-2.7484284771815264</c:v>
                      </c:pt>
                      <c:pt idx="3">
                        <c:v>-3.2125561030472571</c:v>
                      </c:pt>
                      <c:pt idx="4">
                        <c:v>-3.615104495260228</c:v>
                      </c:pt>
                      <c:pt idx="5">
                        <c:v>-3.7428359588949012</c:v>
                      </c:pt>
                      <c:pt idx="6">
                        <c:v>-3.9470418316008513</c:v>
                      </c:pt>
                      <c:pt idx="7">
                        <c:v>-3.9865907218255989</c:v>
                      </c:pt>
                      <c:pt idx="8">
                        <c:v>-4.0875216690218625</c:v>
                      </c:pt>
                      <c:pt idx="9">
                        <c:v>-4.39962408830469</c:v>
                      </c:pt>
                      <c:pt idx="10">
                        <c:v>-4.5766598763211164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908-4ADF-9A72-603FD6FDD2D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Grafiken_Segment1!$D$74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Grafiken_Segment1!$D$75:$D$85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2.5883846860716053</c:v>
                      </c:pt>
                      <c:pt idx="1">
                        <c:v>2.7900015480128362</c:v>
                      </c:pt>
                      <c:pt idx="2">
                        <c:v>2.829561542904905</c:v>
                      </c:pt>
                      <c:pt idx="3">
                        <c:v>3.3553257515276029</c:v>
                      </c:pt>
                      <c:pt idx="4">
                        <c:v>3.7661840805502669</c:v>
                      </c:pt>
                      <c:pt idx="5">
                        <c:v>3.9266719665450798</c:v>
                      </c:pt>
                      <c:pt idx="6">
                        <c:v>4.1263647732308133</c:v>
                      </c:pt>
                      <c:pt idx="7">
                        <c:v>4.0888525352241825</c:v>
                      </c:pt>
                      <c:pt idx="8">
                        <c:v>4.1682089407622831</c:v>
                      </c:pt>
                      <c:pt idx="9">
                        <c:v>4.4516520670588902</c:v>
                      </c:pt>
                      <c:pt idx="10">
                        <c:v>4.5900088865241218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908-4ADF-9A72-603FD6FDD2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Grafiken_Segment1!$E$74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Grafiken_Segment1!$E$75:$E$85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08-4ADF-9A72-603FD6FDD2D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Grafiken_Segment1!$G$74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Grafiken_Segment1!$G$75:$G$85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A908-4ADF-9A72-603FD6FDD2DD}"/>
                  </c:ext>
                </c:extLst>
              </c15:ser>
            </c15:filteredScatterSeries>
          </c:ext>
        </c:extLst>
      </c:scatterChart>
      <c:valAx>
        <c:axId val="46968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77288"/>
        <c:crosses val="autoZero"/>
        <c:crossBetween val="midCat"/>
      </c:valAx>
      <c:valAx>
        <c:axId val="4696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8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</a:t>
            </a:r>
            <a:r>
              <a:rPr lang="de-DE" baseline="0"/>
              <a:t>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 baseline="0"/>
              <a:t>, mit Step-detection,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Grafiken_Segment1!$D$74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Grafiken_Segment1!$D$75:$D$85</c:f>
              <c:numCache>
                <c:formatCode>0.00</c:formatCode>
                <c:ptCount val="11"/>
                <c:pt idx="0">
                  <c:v>2.5883846860716053</c:v>
                </c:pt>
                <c:pt idx="1">
                  <c:v>2.7900015480128362</c:v>
                </c:pt>
                <c:pt idx="2">
                  <c:v>2.829561542904905</c:v>
                </c:pt>
                <c:pt idx="3">
                  <c:v>3.3553257515276029</c:v>
                </c:pt>
                <c:pt idx="4">
                  <c:v>3.7661840805502669</c:v>
                </c:pt>
                <c:pt idx="5">
                  <c:v>3.9266719665450798</c:v>
                </c:pt>
                <c:pt idx="6">
                  <c:v>4.1263647732308133</c:v>
                </c:pt>
                <c:pt idx="7">
                  <c:v>4.0888525352241825</c:v>
                </c:pt>
                <c:pt idx="8">
                  <c:v>4.1682089407622831</c:v>
                </c:pt>
                <c:pt idx="9">
                  <c:v>4.4516520670588902</c:v>
                </c:pt>
                <c:pt idx="10">
                  <c:v>4.5900088865241218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5-4D25-997F-8AB33FFEFDC5}"/>
            </c:ext>
          </c:extLst>
        </c:ser>
        <c:ser>
          <c:idx val="5"/>
          <c:order val="5"/>
          <c:tx>
            <c:strRef>
              <c:f>Grafiken_Segment1!$G$74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Grafiken_Segment1!$A$75:$A$85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Grafiken_Segment1!$G$75:$G$85</c:f>
              <c:numCache>
                <c:formatCode>0.00</c:formatCode>
                <c:ptCount val="11"/>
                <c:pt idx="0">
                  <c:v>2.7819094781088745</c:v>
                </c:pt>
                <c:pt idx="1">
                  <c:v>3.0983102181373283</c:v>
                </c:pt>
                <c:pt idx="2">
                  <c:v>3.413854177156348</c:v>
                </c:pt>
                <c:pt idx="3">
                  <c:v>4.0607239467740932</c:v>
                </c:pt>
                <c:pt idx="4">
                  <c:v>4.322079137687612</c:v>
                </c:pt>
                <c:pt idx="5">
                  <c:v>4.6424537267896087</c:v>
                </c:pt>
                <c:pt idx="6">
                  <c:v>4.2661793033438471</c:v>
                </c:pt>
                <c:pt idx="7">
                  <c:v>3.9018839645724324</c:v>
                </c:pt>
                <c:pt idx="8">
                  <c:v>4.159363874905833</c:v>
                </c:pt>
                <c:pt idx="9">
                  <c:v>4.7019733769836236</c:v>
                </c:pt>
                <c:pt idx="10">
                  <c:v>4.6143122451555589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5-4D25-997F-8AB33FFE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72368"/>
        <c:axId val="469668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Grafiken_Segment1!$B$74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Grafiken_Segment1!$B$75:$B$85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-2.5124613924048176</c:v>
                      </c:pt>
                      <c:pt idx="1">
                        <c:v>-2.7101574909762132</c:v>
                      </c:pt>
                      <c:pt idx="2">
                        <c:v>-2.7484284771815264</c:v>
                      </c:pt>
                      <c:pt idx="3">
                        <c:v>-3.2125561030472571</c:v>
                      </c:pt>
                      <c:pt idx="4">
                        <c:v>-3.615104495260228</c:v>
                      </c:pt>
                      <c:pt idx="5">
                        <c:v>-3.7428359588949012</c:v>
                      </c:pt>
                      <c:pt idx="6">
                        <c:v>-3.9470418316008513</c:v>
                      </c:pt>
                      <c:pt idx="7">
                        <c:v>-3.9865907218255989</c:v>
                      </c:pt>
                      <c:pt idx="8">
                        <c:v>-4.0875216690218625</c:v>
                      </c:pt>
                      <c:pt idx="9">
                        <c:v>-4.39962408830469</c:v>
                      </c:pt>
                      <c:pt idx="10">
                        <c:v>-4.5766598763211164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E5-4D25-997F-8AB33FFEFDC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Grafiken_Segment1!$C$74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Grafiken_Segment1!$C$75:$C$85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-0.62231303418697281</c:v>
                      </c:pt>
                      <c:pt idx="1">
                        <c:v>-0.66268816072568915</c:v>
                      </c:pt>
                      <c:pt idx="2">
                        <c:v>-0.67272583088743709</c:v>
                      </c:pt>
                      <c:pt idx="3">
                        <c:v>-0.96834681641127929</c:v>
                      </c:pt>
                      <c:pt idx="4">
                        <c:v>-1.0560132007396041</c:v>
                      </c:pt>
                      <c:pt idx="5">
                        <c:v>-1.1874064450206621</c:v>
                      </c:pt>
                      <c:pt idx="6">
                        <c:v>-1.2032246726445661</c:v>
                      </c:pt>
                      <c:pt idx="7">
                        <c:v>-0.90874150350815519</c:v>
                      </c:pt>
                      <c:pt idx="8">
                        <c:v>-0.81617017792233004</c:v>
                      </c:pt>
                      <c:pt idx="9">
                        <c:v>-0.67861251480762375</c:v>
                      </c:pt>
                      <c:pt idx="10">
                        <c:v>-0.34980785424764416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EE5-4D25-997F-8AB33FFEFD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Grafiken_Segment1!$E$74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Grafiken_Segment1!$E$75:$E$85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EE5-4D25-997F-8AB33FFEFDC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Grafiken_Segment1!$F$74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Grafiken_Segment1!$A$75:$A$85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Grafiken_Segment1!$F$75:$F$85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EE5-4D25-997F-8AB33FFEFDC5}"/>
                  </c:ext>
                </c:extLst>
              </c15:ser>
            </c15:filteredScatterSeries>
          </c:ext>
        </c:extLst>
      </c:scatterChart>
      <c:valAx>
        <c:axId val="4696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68432"/>
        <c:crosses val="autoZero"/>
        <c:crossBetween val="midCat"/>
      </c:valAx>
      <c:valAx>
        <c:axId val="4696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6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Lateraler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Grafiken_Segment1!$B$146</c:f>
              <c:strCache>
                <c:ptCount val="1"/>
                <c:pt idx="0">
                  <c:v>latiDistEst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Grafiken_Segment1!$B$147:$B$157</c:f>
              <c:numCache>
                <c:formatCode>0.00</c:formatCode>
                <c:ptCount val="11"/>
                <c:pt idx="0">
                  <c:v>-2.5128528503914356</c:v>
                </c:pt>
                <c:pt idx="1">
                  <c:v>-2.7099716926588071</c:v>
                </c:pt>
                <c:pt idx="2">
                  <c:v>-2.7477953140185307</c:v>
                </c:pt>
                <c:pt idx="3">
                  <c:v>-3.2114917796087759</c:v>
                </c:pt>
                <c:pt idx="4">
                  <c:v>-3.6201566161075172</c:v>
                </c:pt>
                <c:pt idx="5">
                  <c:v>-3.7310270614545478</c:v>
                </c:pt>
                <c:pt idx="6">
                  <c:v>-3.8862827559499329</c:v>
                </c:pt>
                <c:pt idx="7">
                  <c:v>-3.9095293431556732</c:v>
                </c:pt>
                <c:pt idx="8">
                  <c:v>-4.0140891135052552</c:v>
                </c:pt>
                <c:pt idx="9">
                  <c:v>-4.4104324394284911</c:v>
                </c:pt>
                <c:pt idx="10">
                  <c:v>-4.600354860033768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39A-A400-BA0EF3F71003}"/>
            </c:ext>
          </c:extLst>
        </c:ser>
        <c:ser>
          <c:idx val="3"/>
          <c:order val="3"/>
          <c:tx>
            <c:strRef>
              <c:f>Grafiken_Segment1!$E$146</c:f>
              <c:strCache>
                <c:ptCount val="1"/>
                <c:pt idx="0">
                  <c:v>latiDistGNSS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Grafiken_Segment1!$E$147:$E$157</c:f>
              <c:numCache>
                <c:formatCode>0.00</c:formatCode>
                <c:ptCount val="11"/>
                <c:pt idx="0">
                  <c:v>-2.6117712875487697</c:v>
                </c:pt>
                <c:pt idx="1">
                  <c:v>-3.0403055279014919</c:v>
                </c:pt>
                <c:pt idx="2">
                  <c:v>-3.0403759194683806</c:v>
                </c:pt>
                <c:pt idx="3">
                  <c:v>-3.8002580533557833</c:v>
                </c:pt>
                <c:pt idx="4">
                  <c:v>-4.215899184265429</c:v>
                </c:pt>
                <c:pt idx="5">
                  <c:v>-4.2159356609149121</c:v>
                </c:pt>
                <c:pt idx="6">
                  <c:v>-4.089925377335649</c:v>
                </c:pt>
                <c:pt idx="7">
                  <c:v>-3.8648632478377047</c:v>
                </c:pt>
                <c:pt idx="8">
                  <c:v>-3.8646084130523306</c:v>
                </c:pt>
                <c:pt idx="9">
                  <c:v>-4.6500941307081796</c:v>
                </c:pt>
                <c:pt idx="10">
                  <c:v>-4.6122190467285895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3F-439A-A400-BA0EF3F7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3512"/>
        <c:axId val="401917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Grafiken_Segment1!$C$146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Grafiken_Segment1!$C$147:$C$157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-0.78584121453112554</c:v>
                      </c:pt>
                      <c:pt idx="1">
                        <c:v>-0.84874091749937608</c:v>
                      </c:pt>
                      <c:pt idx="2">
                        <c:v>-0.96116510799859944</c:v>
                      </c:pt>
                      <c:pt idx="3">
                        <c:v>-1.0703006206947785</c:v>
                      </c:pt>
                      <c:pt idx="4">
                        <c:v>-1.0197854697667192</c:v>
                      </c:pt>
                      <c:pt idx="5">
                        <c:v>-0.33566113255903623</c:v>
                      </c:pt>
                      <c:pt idx="6">
                        <c:v>-0.20368645740842842</c:v>
                      </c:pt>
                      <c:pt idx="7">
                        <c:v>-0.36536308742066653</c:v>
                      </c:pt>
                      <c:pt idx="8">
                        <c:v>-0.31671255598697667</c:v>
                      </c:pt>
                      <c:pt idx="9">
                        <c:v>-0.29079337349895384</c:v>
                      </c:pt>
                      <c:pt idx="10">
                        <c:v>-1.255924508696582E-2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33F-439A-A400-BA0EF3F710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Grafiken_Segment1!$D$146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Grafiken_Segment1!$D$147:$D$157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2.6328644413600308</c:v>
                      </c:pt>
                      <c:pt idx="1">
                        <c:v>2.8397723229413132</c:v>
                      </c:pt>
                      <c:pt idx="2">
                        <c:v>2.9110507343990211</c:v>
                      </c:pt>
                      <c:pt idx="3">
                        <c:v>3.385147156667164</c:v>
                      </c:pt>
                      <c:pt idx="4">
                        <c:v>3.7610496623723648</c:v>
                      </c:pt>
                      <c:pt idx="5">
                        <c:v>3.7460954899034391</c:v>
                      </c:pt>
                      <c:pt idx="6">
                        <c:v>3.891616934201648</c:v>
                      </c:pt>
                      <c:pt idx="7">
                        <c:v>3.9265646478348533</c:v>
                      </c:pt>
                      <c:pt idx="8">
                        <c:v>4.0265641068465818</c:v>
                      </c:pt>
                      <c:pt idx="9">
                        <c:v>4.4200085565328546</c:v>
                      </c:pt>
                      <c:pt idx="10">
                        <c:v>4.6003721998497173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3F-439A-A400-BA0EF3F710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Grafiken_Segment1!$F$146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Grafiken_Segment1!$F$147:$F$157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F-439A-A400-BA0EF3F710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Grafiken_Segment1!$G$146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Grafiken_Segment1!$G$147:$G$157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33F-439A-A400-BA0EF3F71003}"/>
                  </c:ext>
                </c:extLst>
              </c15:ser>
            </c15:filteredScatterSeries>
          </c:ext>
        </c:extLst>
      </c:scatterChart>
      <c:valAx>
        <c:axId val="4019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17776"/>
        <c:crosses val="autoZero"/>
        <c:crossBetween val="midCat"/>
      </c:valAx>
      <c:valAx>
        <c:axId val="4019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Lateraler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Longitudinaler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</a:t>
            </a:r>
            <a:r>
              <a:rPr lang="de-DE" baseline="0"/>
              <a:t> Curb-Nutzung, Est. vs. GNSS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Grafiken_Segment1!$C$146</c:f>
              <c:strCache>
                <c:ptCount val="1"/>
                <c:pt idx="0">
                  <c:v>longiDistEst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Grafiken_Segment1!$C$147:$C$157</c:f>
              <c:numCache>
                <c:formatCode>0.00</c:formatCode>
                <c:ptCount val="11"/>
                <c:pt idx="0">
                  <c:v>-0.78584121453112554</c:v>
                </c:pt>
                <c:pt idx="1">
                  <c:v>-0.84874091749937608</c:v>
                </c:pt>
                <c:pt idx="2">
                  <c:v>-0.96116510799859944</c:v>
                </c:pt>
                <c:pt idx="3">
                  <c:v>-1.0703006206947785</c:v>
                </c:pt>
                <c:pt idx="4">
                  <c:v>-1.0197854697667192</c:v>
                </c:pt>
                <c:pt idx="5">
                  <c:v>-0.33566113255903623</c:v>
                </c:pt>
                <c:pt idx="6">
                  <c:v>-0.20368645740842842</c:v>
                </c:pt>
                <c:pt idx="7">
                  <c:v>-0.36536308742066653</c:v>
                </c:pt>
                <c:pt idx="8">
                  <c:v>-0.31671255598697667</c:v>
                </c:pt>
                <c:pt idx="9">
                  <c:v>-0.29079337349895384</c:v>
                </c:pt>
                <c:pt idx="10">
                  <c:v>-1.255924508696582E-2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A-4AA6-8000-BE9048BE5F8E}"/>
            </c:ext>
          </c:extLst>
        </c:ser>
        <c:ser>
          <c:idx val="4"/>
          <c:order val="4"/>
          <c:tx>
            <c:strRef>
              <c:f>Grafiken_Segment1!$F$146</c:f>
              <c:strCache>
                <c:ptCount val="1"/>
                <c:pt idx="0">
                  <c:v>longiDistGNSS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Grafiken_Segment1!$F$147:$F$157</c:f>
              <c:numCache>
                <c:formatCode>0.00</c:formatCode>
                <c:ptCount val="11"/>
                <c:pt idx="0">
                  <c:v>-0.95795202073585539</c:v>
                </c:pt>
                <c:pt idx="1">
                  <c:v>-0.59671521974520314</c:v>
                </c:pt>
                <c:pt idx="2">
                  <c:v>-1.552583998870825</c:v>
                </c:pt>
                <c:pt idx="3">
                  <c:v>-1.4309160912936743</c:v>
                </c:pt>
                <c:pt idx="4">
                  <c:v>-0.95213657513571448</c:v>
                </c:pt>
                <c:pt idx="5">
                  <c:v>-1.943776948982495</c:v>
                </c:pt>
                <c:pt idx="6">
                  <c:v>-1.2135893131418947</c:v>
                </c:pt>
                <c:pt idx="7">
                  <c:v>-0.53621917620684312</c:v>
                </c:pt>
                <c:pt idx="8">
                  <c:v>-1.5378924708060264</c:v>
                </c:pt>
                <c:pt idx="9">
                  <c:v>-0.69654808207473629</c:v>
                </c:pt>
                <c:pt idx="10">
                  <c:v>0.13896235793411316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A-4AA6-8000-BE9048BE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06648"/>
        <c:axId val="318609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Grafiken_Segment1!$B$146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Grafiken_Segment1!$B$147:$B$157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-2.5128528503914356</c:v>
                      </c:pt>
                      <c:pt idx="1">
                        <c:v>-2.7099716926588071</c:v>
                      </c:pt>
                      <c:pt idx="2">
                        <c:v>-2.7477953140185307</c:v>
                      </c:pt>
                      <c:pt idx="3">
                        <c:v>-3.2114917796087759</c:v>
                      </c:pt>
                      <c:pt idx="4">
                        <c:v>-3.6201566161075172</c:v>
                      </c:pt>
                      <c:pt idx="5">
                        <c:v>-3.7310270614545478</c:v>
                      </c:pt>
                      <c:pt idx="6">
                        <c:v>-3.8862827559499329</c:v>
                      </c:pt>
                      <c:pt idx="7">
                        <c:v>-3.9095293431556732</c:v>
                      </c:pt>
                      <c:pt idx="8">
                        <c:v>-4.0140891135052552</c:v>
                      </c:pt>
                      <c:pt idx="9">
                        <c:v>-4.4104324394284911</c:v>
                      </c:pt>
                      <c:pt idx="10">
                        <c:v>-4.600354860033768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4BA-4AA6-8000-BE9048BE5F8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Grafiken_Segment1!$D$146</c15:sqref>
                        </c15:formulaRef>
                      </c:ext>
                    </c:extLst>
                    <c:strCache>
                      <c:ptCount val="1"/>
                      <c:pt idx="0">
                        <c:v>AbsDistEst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Grafiken_Segment1!$D$147:$D$157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2.6328644413600308</c:v>
                      </c:pt>
                      <c:pt idx="1">
                        <c:v>2.8397723229413132</c:v>
                      </c:pt>
                      <c:pt idx="2">
                        <c:v>2.9110507343990211</c:v>
                      </c:pt>
                      <c:pt idx="3">
                        <c:v>3.385147156667164</c:v>
                      </c:pt>
                      <c:pt idx="4">
                        <c:v>3.7610496623723648</c:v>
                      </c:pt>
                      <c:pt idx="5">
                        <c:v>3.7460954899034391</c:v>
                      </c:pt>
                      <c:pt idx="6">
                        <c:v>3.891616934201648</c:v>
                      </c:pt>
                      <c:pt idx="7">
                        <c:v>3.9265646478348533</c:v>
                      </c:pt>
                      <c:pt idx="8">
                        <c:v>4.0265641068465818</c:v>
                      </c:pt>
                      <c:pt idx="9">
                        <c:v>4.4200085565328546</c:v>
                      </c:pt>
                      <c:pt idx="10">
                        <c:v>4.6003721998497173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BA-4AA6-8000-BE9048BE5F8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Grafiken_Segment1!$E$146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Grafiken_Segment1!$E$147:$E$157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4BA-4AA6-8000-BE9048BE5F8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Grafiken_Segment1!$G$146</c15:sqref>
                        </c15:formulaRef>
                      </c:ext>
                    </c:extLst>
                    <c:strCache>
                      <c:ptCount val="1"/>
                      <c:pt idx="0">
                        <c:v>AbsDistGNSS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Grafiken_Segment1!$G$147:$G$157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2.7819094781088745</c:v>
                      </c:pt>
                      <c:pt idx="1">
                        <c:v>3.0983102181373283</c:v>
                      </c:pt>
                      <c:pt idx="2">
                        <c:v>3.413854177156348</c:v>
                      </c:pt>
                      <c:pt idx="3">
                        <c:v>4.0607239467740932</c:v>
                      </c:pt>
                      <c:pt idx="4">
                        <c:v>4.322079137687612</c:v>
                      </c:pt>
                      <c:pt idx="5">
                        <c:v>4.6424537267896087</c:v>
                      </c:pt>
                      <c:pt idx="6">
                        <c:v>4.2661793033438471</c:v>
                      </c:pt>
                      <c:pt idx="7">
                        <c:v>3.9018839645724324</c:v>
                      </c:pt>
                      <c:pt idx="8">
                        <c:v>4.159363874905833</c:v>
                      </c:pt>
                      <c:pt idx="9">
                        <c:v>4.7019733769836236</c:v>
                      </c:pt>
                      <c:pt idx="10">
                        <c:v>4.6143122451555589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4BA-4AA6-8000-BE9048BE5F8E}"/>
                  </c:ext>
                </c:extLst>
              </c15:ser>
            </c15:filteredScatterSeries>
          </c:ext>
        </c:extLst>
      </c:scatterChart>
      <c:valAx>
        <c:axId val="31860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09272"/>
        <c:crosses val="autoZero"/>
        <c:crossBetween val="midCat"/>
      </c:valAx>
      <c:valAx>
        <c:axId val="31860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Longitudinaler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0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Abstand </a:t>
            </a:r>
            <a:r>
              <a:rPr lang="de-DE" sz="1400" b="0" i="0" u="none" strike="noStrike" baseline="0">
                <a:effectLst/>
              </a:rPr>
              <a:t>zur GT</a:t>
            </a:r>
            <a:r>
              <a:rPr lang="de-DE"/>
              <a:t>, mit Curb-Nutzung, Est. vs. GNSS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Grafiken_Segment1!$D$146</c:f>
              <c:strCache>
                <c:ptCount val="1"/>
                <c:pt idx="0">
                  <c:v>AbsDistEst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Grafiken_Segment1!$D$147:$D$157</c:f>
              <c:numCache>
                <c:formatCode>0.00</c:formatCode>
                <c:ptCount val="11"/>
                <c:pt idx="0">
                  <c:v>2.6328644413600308</c:v>
                </c:pt>
                <c:pt idx="1">
                  <c:v>2.8397723229413132</c:v>
                </c:pt>
                <c:pt idx="2">
                  <c:v>2.9110507343990211</c:v>
                </c:pt>
                <c:pt idx="3">
                  <c:v>3.385147156667164</c:v>
                </c:pt>
                <c:pt idx="4">
                  <c:v>3.7610496623723648</c:v>
                </c:pt>
                <c:pt idx="5">
                  <c:v>3.7460954899034391</c:v>
                </c:pt>
                <c:pt idx="6">
                  <c:v>3.891616934201648</c:v>
                </c:pt>
                <c:pt idx="7">
                  <c:v>3.9265646478348533</c:v>
                </c:pt>
                <c:pt idx="8">
                  <c:v>4.0265641068465818</c:v>
                </c:pt>
                <c:pt idx="9">
                  <c:v>4.4200085565328546</c:v>
                </c:pt>
                <c:pt idx="10">
                  <c:v>4.6003721998497173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9-41C2-897C-93E99798470F}"/>
            </c:ext>
          </c:extLst>
        </c:ser>
        <c:ser>
          <c:idx val="5"/>
          <c:order val="5"/>
          <c:tx>
            <c:strRef>
              <c:f>Grafiken_Segment1!$G$146</c:f>
              <c:strCache>
                <c:ptCount val="1"/>
                <c:pt idx="0">
                  <c:v>AbsDistGNSS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Grafiken_Segment1!$A$147:$A$157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Grafiken_Segment1!$G$147:$G$157</c:f>
              <c:numCache>
                <c:formatCode>0.00</c:formatCode>
                <c:ptCount val="11"/>
                <c:pt idx="0">
                  <c:v>2.7819094781088745</c:v>
                </c:pt>
                <c:pt idx="1">
                  <c:v>3.0983102181373283</c:v>
                </c:pt>
                <c:pt idx="2">
                  <c:v>3.413854177156348</c:v>
                </c:pt>
                <c:pt idx="3">
                  <c:v>4.0607239467740932</c:v>
                </c:pt>
                <c:pt idx="4">
                  <c:v>4.322079137687612</c:v>
                </c:pt>
                <c:pt idx="5">
                  <c:v>4.6424537267896087</c:v>
                </c:pt>
                <c:pt idx="6">
                  <c:v>4.2661793033438471</c:v>
                </c:pt>
                <c:pt idx="7">
                  <c:v>3.9018839645724324</c:v>
                </c:pt>
                <c:pt idx="8">
                  <c:v>4.159363874905833</c:v>
                </c:pt>
                <c:pt idx="9">
                  <c:v>4.7019733769836236</c:v>
                </c:pt>
                <c:pt idx="10">
                  <c:v>4.6143122451555589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9-41C2-897C-93E99798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76704"/>
        <c:axId val="407977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Grafiken_Segment1!$B$146</c15:sqref>
                        </c15:formulaRef>
                      </c:ext>
                    </c:extLst>
                    <c:strCache>
                      <c:ptCount val="1"/>
                      <c:pt idx="0">
                        <c:v>latiDistEst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Grafiken_Segment1!$B$147:$B$157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-2.5128528503914356</c:v>
                      </c:pt>
                      <c:pt idx="1">
                        <c:v>-2.7099716926588071</c:v>
                      </c:pt>
                      <c:pt idx="2">
                        <c:v>-2.7477953140185307</c:v>
                      </c:pt>
                      <c:pt idx="3">
                        <c:v>-3.2114917796087759</c:v>
                      </c:pt>
                      <c:pt idx="4">
                        <c:v>-3.6201566161075172</c:v>
                      </c:pt>
                      <c:pt idx="5">
                        <c:v>-3.7310270614545478</c:v>
                      </c:pt>
                      <c:pt idx="6">
                        <c:v>-3.8862827559499329</c:v>
                      </c:pt>
                      <c:pt idx="7">
                        <c:v>-3.9095293431556732</c:v>
                      </c:pt>
                      <c:pt idx="8">
                        <c:v>-4.0140891135052552</c:v>
                      </c:pt>
                      <c:pt idx="9">
                        <c:v>-4.4104324394284911</c:v>
                      </c:pt>
                      <c:pt idx="10">
                        <c:v>-4.600354860033768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2D9-41C2-897C-93E9979847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Grafiken_Segment1!$C$146</c15:sqref>
                        </c15:formulaRef>
                      </c:ext>
                    </c:extLst>
                    <c:strCache>
                      <c:ptCount val="1"/>
                      <c:pt idx="0">
                        <c:v>longiDistEst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Grafiken_Segment1!$C$147:$C$157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-0.78584121453112554</c:v>
                      </c:pt>
                      <c:pt idx="1">
                        <c:v>-0.84874091749937608</c:v>
                      </c:pt>
                      <c:pt idx="2">
                        <c:v>-0.96116510799859944</c:v>
                      </c:pt>
                      <c:pt idx="3">
                        <c:v>-1.0703006206947785</c:v>
                      </c:pt>
                      <c:pt idx="4">
                        <c:v>-1.0197854697667192</c:v>
                      </c:pt>
                      <c:pt idx="5">
                        <c:v>-0.33566113255903623</c:v>
                      </c:pt>
                      <c:pt idx="6">
                        <c:v>-0.20368645740842842</c:v>
                      </c:pt>
                      <c:pt idx="7">
                        <c:v>-0.36536308742066653</c:v>
                      </c:pt>
                      <c:pt idx="8">
                        <c:v>-0.31671255598697667</c:v>
                      </c:pt>
                      <c:pt idx="9">
                        <c:v>-0.29079337349895384</c:v>
                      </c:pt>
                      <c:pt idx="10">
                        <c:v>-1.255924508696582E-2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D9-41C2-897C-93E99798470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Grafiken_Segment1!$E$146</c15:sqref>
                        </c15:formulaRef>
                      </c:ext>
                    </c:extLst>
                    <c:strCache>
                      <c:ptCount val="1"/>
                      <c:pt idx="0">
                        <c:v>latiDistGNSS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Grafiken_Segment1!$E$147:$E$157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-2.6117712875487697</c:v>
                      </c:pt>
                      <c:pt idx="1">
                        <c:v>-3.0403055279014919</c:v>
                      </c:pt>
                      <c:pt idx="2">
                        <c:v>-3.0403759194683806</c:v>
                      </c:pt>
                      <c:pt idx="3">
                        <c:v>-3.8002580533557833</c:v>
                      </c:pt>
                      <c:pt idx="4">
                        <c:v>-4.215899184265429</c:v>
                      </c:pt>
                      <c:pt idx="5">
                        <c:v>-4.2159356609149121</c:v>
                      </c:pt>
                      <c:pt idx="6">
                        <c:v>-4.089925377335649</c:v>
                      </c:pt>
                      <c:pt idx="7">
                        <c:v>-3.8648632478377047</c:v>
                      </c:pt>
                      <c:pt idx="8">
                        <c:v>-3.8646084130523306</c:v>
                      </c:pt>
                      <c:pt idx="9">
                        <c:v>-4.6500941307081796</c:v>
                      </c:pt>
                      <c:pt idx="10">
                        <c:v>-4.6122190467285895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D9-41C2-897C-93E99798470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Grafiken_Segment1!$F$146</c15:sqref>
                        </c15:formulaRef>
                      </c:ext>
                    </c:extLst>
                    <c:strCache>
                      <c:ptCount val="1"/>
                      <c:pt idx="0">
                        <c:v>longiDistGNSS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Grafiken_Segment1!$A$147:$A$157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Grafiken_Segment1!$F$147:$F$157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-0.95795202073585539</c:v>
                      </c:pt>
                      <c:pt idx="1">
                        <c:v>-0.59671521974520314</c:v>
                      </c:pt>
                      <c:pt idx="2">
                        <c:v>-1.552583998870825</c:v>
                      </c:pt>
                      <c:pt idx="3">
                        <c:v>-1.4309160912936743</c:v>
                      </c:pt>
                      <c:pt idx="4">
                        <c:v>-0.95213657513571448</c:v>
                      </c:pt>
                      <c:pt idx="5">
                        <c:v>-1.943776948982495</c:v>
                      </c:pt>
                      <c:pt idx="6">
                        <c:v>-1.2135893131418947</c:v>
                      </c:pt>
                      <c:pt idx="7">
                        <c:v>-0.53621917620684312</c:v>
                      </c:pt>
                      <c:pt idx="8">
                        <c:v>-1.5378924708060264</c:v>
                      </c:pt>
                      <c:pt idx="9">
                        <c:v>-0.69654808207473629</c:v>
                      </c:pt>
                      <c:pt idx="10">
                        <c:v>0.13896235793411316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D9-41C2-897C-93E99798470F}"/>
                  </c:ext>
                </c:extLst>
              </c15:ser>
            </c15:filteredScatterSeries>
          </c:ext>
        </c:extLst>
      </c:scatterChart>
      <c:valAx>
        <c:axId val="4079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zur Stufe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77360"/>
        <c:crosses val="autoZero"/>
        <c:crossBetween val="midCat"/>
      </c:valAx>
      <c:valAx>
        <c:axId val="4079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Abstand zur GT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97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13.xml" Type="http://schemas.openxmlformats.org/officeDocument/2006/relationships/chart"/><Relationship Id="rId10" Target="../charts/chart22.xml" Type="http://schemas.openxmlformats.org/officeDocument/2006/relationships/chart"/><Relationship Id="rId11" Target="../charts/chart23.xml" Type="http://schemas.openxmlformats.org/officeDocument/2006/relationships/chart"/><Relationship Id="rId12" Target="../charts/chart24.xml" Type="http://schemas.openxmlformats.org/officeDocument/2006/relationships/chart"/><Relationship Id="rId2" Target="../charts/chart14.xml" Type="http://schemas.openxmlformats.org/officeDocument/2006/relationships/chart"/><Relationship Id="rId3" Target="../charts/chart15.xml" Type="http://schemas.openxmlformats.org/officeDocument/2006/relationships/chart"/><Relationship Id="rId4" Target="../charts/chart16.xml" Type="http://schemas.openxmlformats.org/officeDocument/2006/relationships/chart"/><Relationship Id="rId5" Target="../charts/chart17.xml" Type="http://schemas.openxmlformats.org/officeDocument/2006/relationships/chart"/><Relationship Id="rId6" Target="../charts/chart18.xml" Type="http://schemas.openxmlformats.org/officeDocument/2006/relationships/chart"/><Relationship Id="rId7" Target="../charts/chart19.xml" Type="http://schemas.openxmlformats.org/officeDocument/2006/relationships/chart"/><Relationship Id="rId8" Target="../charts/chart20.xml" Type="http://schemas.openxmlformats.org/officeDocument/2006/relationships/chart"/><Relationship Id="rId9" Target="../charts/chart2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257173</xdr:colOff>
      <xdr:row>0</xdr:row>
      <xdr:rowOff>42861</xdr:rowOff>
    </xdr:from>
    <xdr:to>
      <xdr:col>15</xdr:col>
      <xdr:colOff>714374</xdr:colOff>
      <xdr:row>20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4FDC65-6847-4D9A-B91C-04EB0AB0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21</xdr:row>
      <xdr:rowOff>52386</xdr:rowOff>
    </xdr:from>
    <xdr:to>
      <xdr:col>15</xdr:col>
      <xdr:colOff>714375</xdr:colOff>
      <xdr:row>41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5D5B07-617A-4751-BAA2-612429716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257174</xdr:colOff>
      <xdr:row>42</xdr:row>
      <xdr:rowOff>23811</xdr:rowOff>
    </xdr:from>
    <xdr:to>
      <xdr:col>16</xdr:col>
      <xdr:colOff>0</xdr:colOff>
      <xdr:row>61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15ACDD-0CD4-48DF-A83F-85614773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247650</xdr:colOff>
      <xdr:row>69</xdr:row>
      <xdr:rowOff>23811</xdr:rowOff>
    </xdr:from>
    <xdr:to>
      <xdr:col>15</xdr:col>
      <xdr:colOff>733426</xdr:colOff>
      <xdr:row>90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61E90A-69A9-4342-8AF3-12A996CD0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257174</xdr:colOff>
      <xdr:row>91</xdr:row>
      <xdr:rowOff>14286</xdr:rowOff>
    </xdr:from>
    <xdr:to>
      <xdr:col>16</xdr:col>
      <xdr:colOff>0</xdr:colOff>
      <xdr:row>112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A964A6-1556-442A-A75A-335A173B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257174</xdr:colOff>
      <xdr:row>113</xdr:row>
      <xdr:rowOff>109537</xdr:rowOff>
    </xdr:from>
    <xdr:to>
      <xdr:col>15</xdr:col>
      <xdr:colOff>723899</xdr:colOff>
      <xdr:row>134</xdr:row>
      <xdr:rowOff>142875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EECF15E-BB1D-4502-A3DD-2A32A794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247649</xdr:colOff>
      <xdr:row>141</xdr:row>
      <xdr:rowOff>14286</xdr:rowOff>
    </xdr:from>
    <xdr:to>
      <xdr:col>16</xdr:col>
      <xdr:colOff>28574</xdr:colOff>
      <xdr:row>163</xdr:row>
      <xdr:rowOff>38099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E32DB17-920B-4540-83FD-0B9E8BA9C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247649</xdr:colOff>
      <xdr:row>163</xdr:row>
      <xdr:rowOff>147636</xdr:rowOff>
    </xdr:from>
    <xdr:to>
      <xdr:col>16</xdr:col>
      <xdr:colOff>19050</xdr:colOff>
      <xdr:row>185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2D1F80-F6E3-4524-A72D-93E92C75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228599</xdr:colOff>
      <xdr:row>186</xdr:row>
      <xdr:rowOff>14287</xdr:rowOff>
    </xdr:from>
    <xdr:to>
      <xdr:col>16</xdr:col>
      <xdr:colOff>47624</xdr:colOff>
      <xdr:row>207</xdr:row>
      <xdr:rowOff>28575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3616721-E36C-45AB-B90F-6EE385EC3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142874</xdr:colOff>
      <xdr:row>214</xdr:row>
      <xdr:rowOff>42861</xdr:rowOff>
    </xdr:from>
    <xdr:to>
      <xdr:col>16</xdr:col>
      <xdr:colOff>28575</xdr:colOff>
      <xdr:row>235</xdr:row>
      <xdr:rowOff>161925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15ADB71-0995-4C87-AFBD-DB6C6E6D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142874</xdr:colOff>
      <xdr:row>236</xdr:row>
      <xdr:rowOff>80962</xdr:rowOff>
    </xdr:from>
    <xdr:to>
      <xdr:col>15</xdr:col>
      <xdr:colOff>752475</xdr:colOff>
      <xdr:row>260</xdr:row>
      <xdr:rowOff>57150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104876E-F2B9-4EC3-8BBF-D18B44D7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161925</xdr:colOff>
      <xdr:row>260</xdr:row>
      <xdr:rowOff>147636</xdr:rowOff>
    </xdr:from>
    <xdr:to>
      <xdr:col>15</xdr:col>
      <xdr:colOff>733425</xdr:colOff>
      <xdr:row>282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A118762-000B-41C8-835C-4BD1255C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0</xdr:row>
      <xdr:rowOff>71437</xdr:rowOff>
    </xdr:from>
    <xdr:to>
      <xdr:col>16</xdr:col>
      <xdr:colOff>47625</xdr:colOff>
      <xdr:row>21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CD2895D-7042-46D3-A1AD-15D49DE54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22</xdr:row>
      <xdr:rowOff>52386</xdr:rowOff>
    </xdr:from>
    <xdr:to>
      <xdr:col>16</xdr:col>
      <xdr:colOff>57150</xdr:colOff>
      <xdr:row>43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21647CC-07FC-4A31-9AB8-81DA180FC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247649</xdr:colOff>
      <xdr:row>44</xdr:row>
      <xdr:rowOff>33336</xdr:rowOff>
    </xdr:from>
    <xdr:to>
      <xdr:col>16</xdr:col>
      <xdr:colOff>85724</xdr:colOff>
      <xdr:row>66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3F0DD-1E48-43C2-873B-C7A0236B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75</xdr:row>
      <xdr:rowOff>4762</xdr:rowOff>
    </xdr:from>
    <xdr:to>
      <xdr:col>16</xdr:col>
      <xdr:colOff>133350</xdr:colOff>
      <xdr:row>98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BD0480E-2638-4E64-9CC6-7FD28BC5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200024</xdr:colOff>
      <xdr:row>99</xdr:row>
      <xdr:rowOff>33337</xdr:rowOff>
    </xdr:from>
    <xdr:to>
      <xdr:col>16</xdr:col>
      <xdr:colOff>152400</xdr:colOff>
      <xdr:row>121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23F14F0-B19D-4474-B9E1-02BAFFE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180974</xdr:colOff>
      <xdr:row>122</xdr:row>
      <xdr:rowOff>4762</xdr:rowOff>
    </xdr:from>
    <xdr:to>
      <xdr:col>16</xdr:col>
      <xdr:colOff>133350</xdr:colOff>
      <xdr:row>144</xdr:row>
      <xdr:rowOff>114300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567194-0FE1-4F48-8F0F-7AAEA1D3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161924</xdr:colOff>
      <xdr:row>154</xdr:row>
      <xdr:rowOff>61911</xdr:rowOff>
    </xdr:from>
    <xdr:to>
      <xdr:col>16</xdr:col>
      <xdr:colOff>19050</xdr:colOff>
      <xdr:row>178</xdr:row>
      <xdr:rowOff>47625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6354BBA-C6FB-41EA-ADBB-C24BF742C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180975</xdr:colOff>
      <xdr:row>178</xdr:row>
      <xdr:rowOff>109536</xdr:rowOff>
    </xdr:from>
    <xdr:to>
      <xdr:col>16</xdr:col>
      <xdr:colOff>19050</xdr:colOff>
      <xdr:row>201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2333A40-1799-4BB4-A259-3DF13F2E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190499</xdr:colOff>
      <xdr:row>202</xdr:row>
      <xdr:rowOff>52386</xdr:rowOff>
    </xdr:from>
    <xdr:to>
      <xdr:col>16</xdr:col>
      <xdr:colOff>28575</xdr:colOff>
      <xdr:row>225</xdr:row>
      <xdr:rowOff>171449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A20C9EF-65AC-4698-9419-C5031ABE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209549</xdr:colOff>
      <xdr:row>233</xdr:row>
      <xdr:rowOff>23811</xdr:rowOff>
    </xdr:from>
    <xdr:to>
      <xdr:col>16</xdr:col>
      <xdr:colOff>0</xdr:colOff>
      <xdr:row>256</xdr:row>
      <xdr:rowOff>9525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628158F-2B6F-4FDB-A55A-8B1F602B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209549</xdr:colOff>
      <xdr:row>256</xdr:row>
      <xdr:rowOff>109536</xdr:rowOff>
    </xdr:from>
    <xdr:to>
      <xdr:col>16</xdr:col>
      <xdr:colOff>28575</xdr:colOff>
      <xdr:row>281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734836C-83F0-4CC9-A6E7-6AE528A5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228599</xdr:colOff>
      <xdr:row>281</xdr:row>
      <xdr:rowOff>176211</xdr:rowOff>
    </xdr:from>
    <xdr:to>
      <xdr:col>16</xdr:col>
      <xdr:colOff>9524</xdr:colOff>
      <xdr:row>304</xdr:row>
      <xdr:rowOff>66675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A3BE63-A759-4035-B512-8DE93645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3F83-7816-41C6-8162-93E1990AE825}">
  <dimension ref="A1:S67"/>
  <sheetViews>
    <sheetView tabSelected="1" zoomScale="90" zoomScaleNormal="90" workbookViewId="0">
      <selection activeCell="X8" sqref="X8"/>
    </sheetView>
  </sheetViews>
  <sheetFormatPr baseColWidth="10" defaultRowHeight="15" x14ac:dyDescent="0.25"/>
  <sheetData>
    <row r="1" spans="1:19" x14ac:dyDescent="0.25">
      <c r="A1" t="s">
        <v>0</v>
      </c>
      <c r="B1" t="s">
        <v>2</v>
      </c>
      <c r="F1" t="s">
        <v>0</v>
      </c>
      <c r="G1" t="s">
        <v>9</v>
      </c>
      <c r="K1" t="s">
        <v>0</v>
      </c>
      <c r="L1" t="s">
        <v>2</v>
      </c>
      <c r="P1" t="s">
        <v>0</v>
      </c>
      <c r="Q1" t="s">
        <v>9</v>
      </c>
    </row>
    <row r="2" spans="1:19" x14ac:dyDescent="0.25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9</v>
      </c>
      <c r="P2" t="s">
        <v>1</v>
      </c>
      <c r="Q2" t="s">
        <v>9</v>
      </c>
    </row>
    <row r="4" spans="1:19" x14ac:dyDescent="0.25">
      <c r="A4" t="s">
        <v>22</v>
      </c>
      <c r="F4" t="s">
        <v>22</v>
      </c>
      <c r="K4" t="s">
        <v>22</v>
      </c>
      <c r="P4" t="s">
        <v>22</v>
      </c>
    </row>
    <row r="5" spans="1:19" x14ac:dyDescent="0.25">
      <c r="B5" t="s">
        <v>16</v>
      </c>
      <c r="C5" t="s">
        <v>17</v>
      </c>
      <c r="D5" t="s">
        <v>18</v>
      </c>
      <c r="G5" t="s">
        <v>16</v>
      </c>
      <c r="H5" t="s">
        <v>17</v>
      </c>
      <c r="I5" t="s">
        <v>18</v>
      </c>
      <c r="L5" t="s">
        <v>16</v>
      </c>
      <c r="M5" t="s">
        <v>17</v>
      </c>
      <c r="N5" t="s">
        <v>18</v>
      </c>
      <c r="Q5" t="s">
        <v>16</v>
      </c>
      <c r="R5" t="s">
        <v>17</v>
      </c>
      <c r="S5" t="s">
        <v>18</v>
      </c>
    </row>
    <row r="6" spans="1:19" x14ac:dyDescent="0.25">
      <c r="A6" t="s">
        <v>3</v>
      </c>
      <c r="B6" s="1" t="n">
        <v>-2.5128528503914356</v>
      </c>
      <c r="C6" s="1" t="n">
        <v>-0.7858412145311255</v>
      </c>
      <c r="D6" s="1" t="n">
        <v>2.632864441360031</v>
      </c>
      <c r="F6" t="s">
        <v>3</v>
      </c>
      <c r="G6" s="1" t="n">
        <v>-2.5124613924048176</v>
      </c>
      <c r="H6" s="1" t="n">
        <v>-0.6223130341869728</v>
      </c>
      <c r="I6" s="1" t="n">
        <v>2.5883846860716053</v>
      </c>
      <c r="K6" t="s">
        <v>3</v>
      </c>
      <c r="L6" s="1" t="n">
        <v>-2.5128528503914356</v>
      </c>
      <c r="M6" s="1" t="n">
        <v>-0.7858412145311255</v>
      </c>
      <c r="N6" s="1" t="n">
        <v>2.632864441360031</v>
      </c>
      <c r="P6" t="s">
        <v>3</v>
      </c>
      <c r="Q6" s="1" t="n">
        <v>-2.5124613924048176</v>
      </c>
      <c r="R6" s="1" t="n">
        <v>-0.6223130341869728</v>
      </c>
      <c r="S6" s="1" t="n">
        <v>2.5883846860716053</v>
      </c>
    </row>
    <row r="7" spans="1:19" x14ac:dyDescent="0.25">
      <c r="A7" t="s">
        <v>4</v>
      </c>
      <c r="B7" s="1" t="n">
        <v>-2.6117712875487697</v>
      </c>
      <c r="C7" s="1" t="n">
        <v>-0.9579520207358554</v>
      </c>
      <c r="D7" s="1" t="n">
        <v>2.7819094781088745</v>
      </c>
      <c r="F7" t="s">
        <v>4</v>
      </c>
      <c r="G7" s="1" t="n">
        <v>-2.6117712875487697</v>
      </c>
      <c r="H7" s="1" t="n">
        <v>-0.9579520207358554</v>
      </c>
      <c r="I7" s="1" t="n">
        <v>2.7819094781088745</v>
      </c>
      <c r="K7" t="s">
        <v>4</v>
      </c>
      <c r="L7" s="1" t="n">
        <v>-2.6117712875487697</v>
      </c>
      <c r="M7" s="1" t="n">
        <v>-0.9579520207358554</v>
      </c>
      <c r="N7" s="1" t="n">
        <v>2.7819094781088745</v>
      </c>
      <c r="P7" t="s">
        <v>4</v>
      </c>
      <c r="Q7" s="1" t="n">
        <v>-2.6117712875487697</v>
      </c>
      <c r="R7" s="1" t="n">
        <v>-0.9579520207358554</v>
      </c>
      <c r="S7" s="1" t="n">
        <v>2.7819094781088745</v>
      </c>
    </row>
    <row r="10" spans="1:19" x14ac:dyDescent="0.25">
      <c r="A10" t="s">
        <v>5</v>
      </c>
      <c r="F10" t="s">
        <v>5</v>
      </c>
      <c r="K10" t="s">
        <v>5</v>
      </c>
      <c r="P10" t="s">
        <v>5</v>
      </c>
    </row>
    <row r="11" spans="1:19" x14ac:dyDescent="0.25">
      <c r="B11" t="s">
        <v>16</v>
      </c>
      <c r="C11" t="s">
        <v>17</v>
      </c>
      <c r="D11" t="s">
        <v>18</v>
      </c>
      <c r="G11" t="s">
        <v>16</v>
      </c>
      <c r="H11" t="s">
        <v>17</v>
      </c>
      <c r="I11" t="s">
        <v>18</v>
      </c>
      <c r="L11" t="s">
        <v>16</v>
      </c>
      <c r="M11" t="s">
        <v>17</v>
      </c>
      <c r="N11" t="s">
        <v>18</v>
      </c>
      <c r="Q11" t="s">
        <v>16</v>
      </c>
      <c r="R11" t="s">
        <v>17</v>
      </c>
      <c r="S11" t="s">
        <v>18</v>
      </c>
    </row>
    <row r="12" spans="1:19" x14ac:dyDescent="0.25">
      <c r="A12" t="s">
        <v>3</v>
      </c>
      <c r="B12" s="1" t="n">
        <v>-2.709971692658807</v>
      </c>
      <c r="C12" s="1" t="n">
        <v>-0.8487409174993761</v>
      </c>
      <c r="D12" s="1" t="n">
        <v>2.839772322941313</v>
      </c>
      <c r="F12" t="s">
        <v>3</v>
      </c>
      <c r="G12" s="1" t="n">
        <v>-2.710157490976213</v>
      </c>
      <c r="H12" s="1" t="n">
        <v>-0.6626881607256891</v>
      </c>
      <c r="I12" s="1" t="n">
        <v>2.790001548012836</v>
      </c>
      <c r="K12" t="s">
        <v>3</v>
      </c>
      <c r="L12" s="1" t="n">
        <v>-2.709971692658807</v>
      </c>
      <c r="M12" s="1" t="n">
        <v>-0.8487409174993761</v>
      </c>
      <c r="N12" s="1" t="n">
        <v>2.839772322941313</v>
      </c>
      <c r="P12" t="s">
        <v>3</v>
      </c>
      <c r="Q12" s="1" t="n">
        <v>-2.710157490976213</v>
      </c>
      <c r="R12" s="1" t="n">
        <v>-0.6626881607256891</v>
      </c>
      <c r="S12" s="1" t="n">
        <v>2.790001548012836</v>
      </c>
    </row>
    <row r="13" spans="1:19" x14ac:dyDescent="0.25">
      <c r="A13" t="s">
        <v>4</v>
      </c>
      <c r="B13" s="1" t="n">
        <v>-3.040305527901492</v>
      </c>
      <c r="C13" s="1" t="n">
        <v>-0.5967152197452031</v>
      </c>
      <c r="D13" s="1" t="n">
        <v>3.0983102181373283</v>
      </c>
      <c r="F13" t="s">
        <v>4</v>
      </c>
      <c r="G13" s="1" t="n">
        <v>-3.040305527901492</v>
      </c>
      <c r="H13" s="1" t="n">
        <v>-0.5967152197452031</v>
      </c>
      <c r="I13" s="1" t="n">
        <v>3.0983102181373283</v>
      </c>
      <c r="K13" t="s">
        <v>4</v>
      </c>
      <c r="L13" s="1" t="n">
        <v>-3.040305527901492</v>
      </c>
      <c r="M13" s="1" t="n">
        <v>-0.5967152197452031</v>
      </c>
      <c r="N13" s="1" t="n">
        <v>3.0983102181373283</v>
      </c>
      <c r="P13" t="s">
        <v>4</v>
      </c>
      <c r="Q13" s="1" t="n">
        <v>-3.040305527901492</v>
      </c>
      <c r="R13" s="1" t="n">
        <v>-0.5967152197452031</v>
      </c>
      <c r="S13" s="1" t="n">
        <v>3.0983102181373283</v>
      </c>
    </row>
    <row r="16" spans="1:19" x14ac:dyDescent="0.25">
      <c r="A16" t="s">
        <v>6</v>
      </c>
      <c r="F16" t="s">
        <v>6</v>
      </c>
      <c r="K16" t="s">
        <v>6</v>
      </c>
      <c r="P16" t="s">
        <v>6</v>
      </c>
    </row>
    <row r="17" spans="1:19" x14ac:dyDescent="0.25">
      <c r="B17" t="s">
        <v>16</v>
      </c>
      <c r="C17" t="s">
        <v>17</v>
      </c>
      <c r="D17" t="s">
        <v>18</v>
      </c>
      <c r="G17" t="s">
        <v>16</v>
      </c>
      <c r="H17" t="s">
        <v>17</v>
      </c>
      <c r="I17" t="s">
        <v>18</v>
      </c>
      <c r="L17" t="s">
        <v>16</v>
      </c>
      <c r="M17" t="s">
        <v>17</v>
      </c>
      <c r="N17" t="s">
        <v>18</v>
      </c>
      <c r="Q17" t="s">
        <v>16</v>
      </c>
      <c r="R17" t="s">
        <v>17</v>
      </c>
      <c r="S17" t="s">
        <v>18</v>
      </c>
    </row>
    <row r="18" spans="1:19" x14ac:dyDescent="0.25">
      <c r="A18" t="s">
        <v>3</v>
      </c>
      <c r="B18" s="1" t="n">
        <v>-2.7477953140185307</v>
      </c>
      <c r="C18" s="1" t="n">
        <v>-0.9611651079985994</v>
      </c>
      <c r="D18" s="1" t="n">
        <v>2.911050734399021</v>
      </c>
      <c r="F18" t="s">
        <v>3</v>
      </c>
      <c r="G18" s="1" t="n">
        <v>-2.7484284771815264</v>
      </c>
      <c r="H18" s="1" t="n">
        <v>-0.6727258308874371</v>
      </c>
      <c r="I18" s="1" t="n">
        <v>2.829561542904905</v>
      </c>
      <c r="K18" t="s">
        <v>3</v>
      </c>
      <c r="L18" s="1" t="n">
        <v>-2.7477953140185307</v>
      </c>
      <c r="M18" s="1" t="n">
        <v>-0.9611651079985994</v>
      </c>
      <c r="N18" s="1" t="n">
        <v>2.911050734399021</v>
      </c>
      <c r="P18" t="s">
        <v>3</v>
      </c>
      <c r="Q18" s="1" t="n">
        <v>-2.7484284771815264</v>
      </c>
      <c r="R18" s="1" t="n">
        <v>-0.6727258308874371</v>
      </c>
      <c r="S18" s="1" t="n">
        <v>2.829561542904905</v>
      </c>
    </row>
    <row r="19" spans="1:19" x14ac:dyDescent="0.25">
      <c r="A19" t="s">
        <v>4</v>
      </c>
      <c r="B19" s="1" t="n">
        <v>-3.0403759194683806</v>
      </c>
      <c r="C19" s="1" t="n">
        <v>-1.552583998870825</v>
      </c>
      <c r="D19" s="1" t="n">
        <v>3.413854177156348</v>
      </c>
      <c r="F19" t="s">
        <v>4</v>
      </c>
      <c r="G19" s="1" t="n">
        <v>-3.0403759194683806</v>
      </c>
      <c r="H19" s="1" t="n">
        <v>-1.552583998870825</v>
      </c>
      <c r="I19" s="1" t="n">
        <v>3.413854177156348</v>
      </c>
      <c r="K19" t="s">
        <v>4</v>
      </c>
      <c r="L19" s="1" t="n">
        <v>-3.0403759194683806</v>
      </c>
      <c r="M19" s="1" t="n">
        <v>-1.552583998870825</v>
      </c>
      <c r="N19" s="1" t="n">
        <v>3.413854177156348</v>
      </c>
      <c r="P19" t="s">
        <v>4</v>
      </c>
      <c r="Q19" s="1" t="n">
        <v>-3.0403759194683806</v>
      </c>
      <c r="R19" s="1" t="n">
        <v>-1.552583998870825</v>
      </c>
      <c r="S19" s="1" t="n">
        <v>3.413854177156348</v>
      </c>
    </row>
    <row r="22" spans="1:19" x14ac:dyDescent="0.25">
      <c r="A22" t="s">
        <v>7</v>
      </c>
      <c r="F22" t="s">
        <v>7</v>
      </c>
      <c r="K22" t="s">
        <v>7</v>
      </c>
      <c r="P22" t="s">
        <v>7</v>
      </c>
    </row>
    <row r="23" spans="1:19" x14ac:dyDescent="0.25">
      <c r="B23" t="s">
        <v>16</v>
      </c>
      <c r="C23" t="s">
        <v>17</v>
      </c>
      <c r="D23" t="s">
        <v>18</v>
      </c>
      <c r="G23" t="s">
        <v>16</v>
      </c>
      <c r="H23" t="s">
        <v>17</v>
      </c>
      <c r="I23" t="s">
        <v>18</v>
      </c>
      <c r="L23" t="s">
        <v>16</v>
      </c>
      <c r="M23" t="s">
        <v>17</v>
      </c>
      <c r="N23" t="s">
        <v>18</v>
      </c>
      <c r="Q23" t="s">
        <v>16</v>
      </c>
      <c r="R23" t="s">
        <v>17</v>
      </c>
      <c r="S23" t="s">
        <v>18</v>
      </c>
    </row>
    <row r="24" spans="1:19" x14ac:dyDescent="0.25">
      <c r="A24" t="s">
        <v>3</v>
      </c>
      <c r="B24" s="1" t="n">
        <v>-3.211491779608776</v>
      </c>
      <c r="C24" s="1" t="n">
        <v>-1.0703006206947785</v>
      </c>
      <c r="D24" s="1" t="n">
        <v>3.385147156667164</v>
      </c>
      <c r="F24" t="s">
        <v>3</v>
      </c>
      <c r="G24" s="1" t="n">
        <v>-3.212556103047257</v>
      </c>
      <c r="H24" s="1" t="n">
        <v>-0.9683468164112793</v>
      </c>
      <c r="I24" s="1" t="n">
        <v>3.355325751527603</v>
      </c>
      <c r="K24" t="s">
        <v>3</v>
      </c>
      <c r="L24" s="1" t="n">
        <v>-3.211491779608776</v>
      </c>
      <c r="M24" s="1" t="n">
        <v>-1.0703006206947785</v>
      </c>
      <c r="N24" s="1" t="n">
        <v>3.385147156667164</v>
      </c>
      <c r="P24" t="s">
        <v>3</v>
      </c>
      <c r="Q24" s="1" t="n">
        <v>-3.212556103047257</v>
      </c>
      <c r="R24" s="1" t="n">
        <v>-0.9683468164112793</v>
      </c>
      <c r="S24" s="1" t="n">
        <v>3.355325751527603</v>
      </c>
    </row>
    <row r="25" spans="1:19" x14ac:dyDescent="0.25">
      <c r="A25" t="s">
        <v>4</v>
      </c>
      <c r="B25" s="1" t="n">
        <v>-3.8002580533557833</v>
      </c>
      <c r="C25" s="1" t="n">
        <v>-1.4309160912936743</v>
      </c>
      <c r="D25" s="1" t="n">
        <v>4.060723946774093</v>
      </c>
      <c r="F25" t="s">
        <v>4</v>
      </c>
      <c r="G25" s="1" t="n">
        <v>-3.8002580533557833</v>
      </c>
      <c r="H25" s="1" t="n">
        <v>-1.4309160912936743</v>
      </c>
      <c r="I25" s="1" t="n">
        <v>4.060723946774093</v>
      </c>
      <c r="K25" t="s">
        <v>4</v>
      </c>
      <c r="L25" s="1" t="n">
        <v>-3.8002580533557833</v>
      </c>
      <c r="M25" s="1" t="n">
        <v>-1.4309160912936743</v>
      </c>
      <c r="N25" s="1" t="n">
        <v>4.060723946774093</v>
      </c>
      <c r="P25" t="s">
        <v>4</v>
      </c>
      <c r="Q25" s="1" t="n">
        <v>-3.8002580533557833</v>
      </c>
      <c r="R25" s="1" t="n">
        <v>-1.4309160912936743</v>
      </c>
      <c r="S25" s="1" t="n">
        <v>4.060723946774093</v>
      </c>
    </row>
    <row r="28" spans="1:19" x14ac:dyDescent="0.25">
      <c r="A28" t="s">
        <v>10</v>
      </c>
      <c r="F28" t="s">
        <v>10</v>
      </c>
      <c r="K28" t="s">
        <v>10</v>
      </c>
      <c r="P28" t="s">
        <v>10</v>
      </c>
    </row>
    <row r="29" spans="1:19" x14ac:dyDescent="0.25">
      <c r="B29" t="s">
        <v>16</v>
      </c>
      <c r="C29" t="s">
        <v>17</v>
      </c>
      <c r="D29" t="s">
        <v>18</v>
      </c>
      <c r="G29" t="s">
        <v>16</v>
      </c>
      <c r="H29" t="s">
        <v>17</v>
      </c>
      <c r="I29" t="s">
        <v>18</v>
      </c>
      <c r="L29" t="s">
        <v>16</v>
      </c>
      <c r="M29" t="s">
        <v>17</v>
      </c>
      <c r="N29" t="s">
        <v>18</v>
      </c>
      <c r="Q29" t="s">
        <v>16</v>
      </c>
      <c r="R29" t="s">
        <v>17</v>
      </c>
      <c r="S29" t="s">
        <v>18</v>
      </c>
    </row>
    <row r="30" spans="1:19" x14ac:dyDescent="0.25">
      <c r="A30" t="s">
        <v>3</v>
      </c>
      <c r="B30" s="1" t="n">
        <v>-3.620156616107517</v>
      </c>
      <c r="C30" s="1" t="n">
        <v>-1.0197854697667192</v>
      </c>
      <c r="D30" s="1" t="n">
        <v>3.761049662372365</v>
      </c>
      <c r="F30" t="s">
        <v>3</v>
      </c>
      <c r="G30" s="1" t="n">
        <v>-3.615104495260228</v>
      </c>
      <c r="H30" s="1" t="n">
        <v>-1.0560132007396041</v>
      </c>
      <c r="I30" s="1" t="n">
        <v>3.766184080550267</v>
      </c>
      <c r="K30" t="s">
        <v>3</v>
      </c>
      <c r="L30" s="1" t="n">
        <v>-3.620156616107517</v>
      </c>
      <c r="M30" s="1" t="n">
        <v>-1.0197854697667192</v>
      </c>
      <c r="N30" s="1" t="n">
        <v>3.761049662372365</v>
      </c>
      <c r="P30" t="s">
        <v>3</v>
      </c>
      <c r="Q30" s="1" t="n">
        <v>-3.615104495260228</v>
      </c>
      <c r="R30" s="1" t="n">
        <v>-1.0560132007396041</v>
      </c>
      <c r="S30" s="1" t="n">
        <v>3.766184080550267</v>
      </c>
    </row>
    <row r="31" spans="1:19" x14ac:dyDescent="0.25">
      <c r="A31" t="s">
        <v>4</v>
      </c>
      <c r="B31" s="1" t="n">
        <v>-4.215899184265429</v>
      </c>
      <c r="C31" s="1" t="n">
        <v>-0.9521365751357145</v>
      </c>
      <c r="D31" s="1" t="n">
        <v>4.322079137687612</v>
      </c>
      <c r="F31" t="s">
        <v>4</v>
      </c>
      <c r="G31" s="1" t="n">
        <v>-4.215899184265429</v>
      </c>
      <c r="H31" s="1" t="n">
        <v>-0.9521365751357145</v>
      </c>
      <c r="I31" s="1" t="n">
        <v>4.322079137687612</v>
      </c>
      <c r="K31" t="s">
        <v>4</v>
      </c>
      <c r="L31" s="1" t="n">
        <v>-4.215899184265429</v>
      </c>
      <c r="M31" s="1" t="n">
        <v>-0.9521365751357145</v>
      </c>
      <c r="N31" s="1" t="n">
        <v>4.322079137687612</v>
      </c>
      <c r="P31" t="s">
        <v>4</v>
      </c>
      <c r="Q31" s="1" t="n">
        <v>-4.215899184265429</v>
      </c>
      <c r="R31" s="1" t="n">
        <v>-0.9521365751357145</v>
      </c>
      <c r="S31" s="1" t="n">
        <v>4.322079137687612</v>
      </c>
    </row>
    <row r="34" spans="1:19" x14ac:dyDescent="0.25">
      <c r="A34" t="s">
        <v>11</v>
      </c>
      <c r="F34" t="s">
        <v>11</v>
      </c>
      <c r="K34" t="s">
        <v>11</v>
      </c>
      <c r="P34" t="s">
        <v>11</v>
      </c>
    </row>
    <row r="35" spans="1:19" x14ac:dyDescent="0.25">
      <c r="B35" t="s">
        <v>16</v>
      </c>
      <c r="C35" t="s">
        <v>17</v>
      </c>
      <c r="D35" t="s">
        <v>18</v>
      </c>
      <c r="G35" t="s">
        <v>16</v>
      </c>
      <c r="H35" t="s">
        <v>17</v>
      </c>
      <c r="I35" t="s">
        <v>18</v>
      </c>
      <c r="L35" t="s">
        <v>16</v>
      </c>
      <c r="M35" t="s">
        <v>17</v>
      </c>
      <c r="N35" t="s">
        <v>18</v>
      </c>
      <c r="Q35" t="s">
        <v>16</v>
      </c>
      <c r="R35" t="s">
        <v>17</v>
      </c>
      <c r="S35" t="s">
        <v>18</v>
      </c>
    </row>
    <row r="36" spans="1:19" x14ac:dyDescent="0.25">
      <c r="A36" t="s">
        <v>3</v>
      </c>
      <c r="B36" s="1" t="n">
        <v>-3.753194612164661</v>
      </c>
      <c r="C36" s="1" t="n">
        <v>-1.0254960663155592</v>
      </c>
      <c r="D36" s="1" t="n">
        <v>3.890772430277621</v>
      </c>
      <c r="F36" t="s">
        <v>3</v>
      </c>
      <c r="G36" s="1" t="n">
        <v>-3.742835958894901</v>
      </c>
      <c r="H36" s="1" t="n">
        <v>-1.187406445020662</v>
      </c>
      <c r="I36" s="1" t="n">
        <v>3.9266719665450798</v>
      </c>
      <c r="K36" t="s">
        <v>3</v>
      </c>
      <c r="L36" s="1" t="n">
        <v>-3.7310270614545478</v>
      </c>
      <c r="M36" s="1" t="n">
        <v>-0.33566113255903623</v>
      </c>
      <c r="N36" s="1" t="n">
        <v>3.746095489903439</v>
      </c>
      <c r="P36" t="s">
        <v>3</v>
      </c>
      <c r="Q36" s="1" t="n">
        <v>-3.72155272195969</v>
      </c>
      <c r="R36" s="1" t="n">
        <v>-0.3354127064449535</v>
      </c>
      <c r="S36" s="1" t="n">
        <v>3.7366370487263425</v>
      </c>
    </row>
    <row r="37" spans="1:19" x14ac:dyDescent="0.25">
      <c r="A37" t="s">
        <v>4</v>
      </c>
      <c r="B37" s="1" t="n">
        <v>-4.215935660914912</v>
      </c>
      <c r="C37" s="1" t="n">
        <v>-1.943776948982495</v>
      </c>
      <c r="D37" s="1" t="n">
        <v>4.642453726789609</v>
      </c>
      <c r="F37" t="s">
        <v>4</v>
      </c>
      <c r="G37" s="1" t="n">
        <v>-4.215935660914912</v>
      </c>
      <c r="H37" s="1" t="n">
        <v>-1.943776948982495</v>
      </c>
      <c r="I37" s="1" t="n">
        <v>4.642453726789609</v>
      </c>
      <c r="K37" t="s">
        <v>4</v>
      </c>
      <c r="L37" s="1" t="n">
        <v>-4.215935660914912</v>
      </c>
      <c r="M37" s="1" t="n">
        <v>-1.943776948982495</v>
      </c>
      <c r="N37" s="1" t="n">
        <v>4.642453726789609</v>
      </c>
      <c r="P37" t="s">
        <v>4</v>
      </c>
      <c r="Q37" s="1" t="n">
        <v>-4.215935660914912</v>
      </c>
      <c r="R37" s="1" t="n">
        <v>-1.943776948982495</v>
      </c>
      <c r="S37" s="1" t="n">
        <v>4.642453726789609</v>
      </c>
    </row>
    <row r="40" spans="1:19" x14ac:dyDescent="0.25">
      <c r="A40" t="s">
        <v>12</v>
      </c>
      <c r="F40" t="s">
        <v>12</v>
      </c>
      <c r="K40" t="s">
        <v>12</v>
      </c>
      <c r="P40" t="s">
        <v>12</v>
      </c>
    </row>
    <row r="41" spans="1:19" x14ac:dyDescent="0.25">
      <c r="B41" t="s">
        <v>16</v>
      </c>
      <c r="C41" t="s">
        <v>17</v>
      </c>
      <c r="D41" t="s">
        <v>18</v>
      </c>
      <c r="G41" t="s">
        <v>16</v>
      </c>
      <c r="H41" t="s">
        <v>17</v>
      </c>
      <c r="I41" t="s">
        <v>18</v>
      </c>
      <c r="L41" t="s">
        <v>16</v>
      </c>
      <c r="M41" t="s">
        <v>17</v>
      </c>
      <c r="N41" t="s">
        <v>18</v>
      </c>
      <c r="Q41" t="s">
        <v>16</v>
      </c>
      <c r="R41" t="s">
        <v>17</v>
      </c>
      <c r="S41" t="s">
        <v>18</v>
      </c>
    </row>
    <row r="42" spans="1:19" x14ac:dyDescent="0.25">
      <c r="A42" t="s">
        <v>3</v>
      </c>
      <c r="B42" s="1" t="n">
        <v>-3.9560229580761708</v>
      </c>
      <c r="C42" s="1" t="n">
        <v>-1.075996228557632</v>
      </c>
      <c r="D42" s="1" t="n">
        <v>4.099741863744757</v>
      </c>
      <c r="F42" t="s">
        <v>3</v>
      </c>
      <c r="G42" s="1" t="n">
        <v>-3.9470418316008513</v>
      </c>
      <c r="H42" s="1" t="n">
        <v>-1.2032246726445661</v>
      </c>
      <c r="I42" s="1" t="n">
        <v>4.126364773230813</v>
      </c>
      <c r="K42" t="s">
        <v>3</v>
      </c>
      <c r="L42" s="1" t="n">
        <v>-3.886282755949933</v>
      </c>
      <c r="M42" s="1" t="n">
        <v>-0.20368645740842842</v>
      </c>
      <c r="N42" s="1" t="n">
        <v>3.891616934201648</v>
      </c>
      <c r="P42" t="s">
        <v>3</v>
      </c>
      <c r="Q42" s="1" t="n">
        <v>-3.9312414459487135</v>
      </c>
      <c r="R42" s="1" t="n">
        <v>-0.690335459525389</v>
      </c>
      <c r="S42" s="1" t="n">
        <v>3.9913934186534545</v>
      </c>
    </row>
    <row r="43" spans="1:19" x14ac:dyDescent="0.25">
      <c r="A43" t="s">
        <v>4</v>
      </c>
      <c r="B43" s="1" t="n">
        <v>-4.089925377335649</v>
      </c>
      <c r="C43" s="1" t="n">
        <v>-1.2135893131418947</v>
      </c>
      <c r="D43" s="1" t="n">
        <v>4.266179303343847</v>
      </c>
      <c r="F43" t="s">
        <v>4</v>
      </c>
      <c r="G43" s="1" t="n">
        <v>-4.089925377335649</v>
      </c>
      <c r="H43" s="1" t="n">
        <v>-1.2135893131418947</v>
      </c>
      <c r="I43" s="1" t="n">
        <v>4.266179303343847</v>
      </c>
      <c r="K43" t="s">
        <v>4</v>
      </c>
      <c r="L43" s="1" t="n">
        <v>-4.089925377335649</v>
      </c>
      <c r="M43" s="1" t="n">
        <v>-1.2135893131418947</v>
      </c>
      <c r="N43" s="1" t="n">
        <v>4.266179303343847</v>
      </c>
      <c r="P43" t="s">
        <v>4</v>
      </c>
      <c r="Q43" s="1" t="n">
        <v>-4.089925377335649</v>
      </c>
      <c r="R43" s="1" t="n">
        <v>-1.2135893131418947</v>
      </c>
      <c r="S43" s="1" t="n">
        <v>4.266179303343847</v>
      </c>
    </row>
    <row r="46" spans="1:19" x14ac:dyDescent="0.25">
      <c r="A46" t="s">
        <v>13</v>
      </c>
      <c r="F46" t="s">
        <v>13</v>
      </c>
      <c r="K46" t="s">
        <v>13</v>
      </c>
      <c r="P46" t="s">
        <v>13</v>
      </c>
    </row>
    <row r="47" spans="1:19" x14ac:dyDescent="0.25">
      <c r="B47" t="s">
        <v>16</v>
      </c>
      <c r="C47" t="s">
        <v>17</v>
      </c>
      <c r="D47" t="s">
        <v>18</v>
      </c>
      <c r="G47" t="s">
        <v>16</v>
      </c>
      <c r="H47" t="s">
        <v>17</v>
      </c>
      <c r="I47" t="s">
        <v>18</v>
      </c>
      <c r="L47" t="s">
        <v>16</v>
      </c>
      <c r="M47" t="s">
        <v>17</v>
      </c>
      <c r="N47" t="s">
        <v>18</v>
      </c>
      <c r="Q47" t="s">
        <v>16</v>
      </c>
      <c r="R47" t="s">
        <v>17</v>
      </c>
      <c r="S47" t="s">
        <v>18</v>
      </c>
    </row>
    <row r="48" spans="1:19" x14ac:dyDescent="0.25">
      <c r="A48" t="s">
        <v>3</v>
      </c>
      <c r="B48" s="1" t="n">
        <v>-3.992015135430341</v>
      </c>
      <c r="C48" s="1" t="n">
        <v>-0.8295680543235495</v>
      </c>
      <c r="D48" s="1" t="n">
        <v>4.077298935149466</v>
      </c>
      <c r="F48" t="s">
        <v>3</v>
      </c>
      <c r="G48" s="1" t="n">
        <v>-3.986590721825599</v>
      </c>
      <c r="H48" s="1" t="n">
        <v>-0.9087415035081552</v>
      </c>
      <c r="I48" s="1" t="n">
        <v>4.0888525352241825</v>
      </c>
      <c r="K48" t="s">
        <v>3</v>
      </c>
      <c r="L48" s="1" t="n">
        <v>-3.9095293431556732</v>
      </c>
      <c r="M48" s="1" t="n">
        <v>-0.36536308742066653</v>
      </c>
      <c r="N48" s="1" t="n">
        <v>3.9265646478348533</v>
      </c>
      <c r="P48" t="s">
        <v>3</v>
      </c>
      <c r="Q48" s="1" t="n">
        <v>-3.9715700739583824</v>
      </c>
      <c r="R48" s="1" t="n">
        <v>-0.5769131272155317</v>
      </c>
      <c r="S48" s="1" t="n">
        <v>4.013252674803082</v>
      </c>
    </row>
    <row r="49" spans="1:19" x14ac:dyDescent="0.25">
      <c r="A49" t="s">
        <v>4</v>
      </c>
      <c r="B49" s="1" t="n">
        <v>-3.8648632478377047</v>
      </c>
      <c r="C49" s="1" t="n">
        <v>-0.5362191762068431</v>
      </c>
      <c r="D49" s="1" t="n">
        <v>3.9018839645724324</v>
      </c>
      <c r="F49" t="s">
        <v>4</v>
      </c>
      <c r="G49" s="1" t="n">
        <v>-3.8648632478377047</v>
      </c>
      <c r="H49" s="1" t="n">
        <v>-0.5362191762068431</v>
      </c>
      <c r="I49" s="1" t="n">
        <v>3.9018839645724324</v>
      </c>
      <c r="K49" t="s">
        <v>4</v>
      </c>
      <c r="L49" s="1" t="n">
        <v>-3.8648632478377047</v>
      </c>
      <c r="M49" s="1" t="n">
        <v>-0.5362191762068431</v>
      </c>
      <c r="N49" s="1" t="n">
        <v>3.9018839645724324</v>
      </c>
      <c r="P49" t="s">
        <v>4</v>
      </c>
      <c r="Q49" s="1" t="n">
        <v>-3.8648632478377047</v>
      </c>
      <c r="R49" s="1" t="n">
        <v>-0.5362191762068431</v>
      </c>
      <c r="S49" s="1" t="n">
        <v>3.9018839645724324</v>
      </c>
    </row>
    <row r="52" spans="1:19" x14ac:dyDescent="0.25">
      <c r="A52" t="s">
        <v>14</v>
      </c>
      <c r="F52" t="s">
        <v>14</v>
      </c>
      <c r="K52" t="s">
        <v>14</v>
      </c>
      <c r="P52" t="s">
        <v>14</v>
      </c>
    </row>
    <row r="53" spans="1:19" x14ac:dyDescent="0.25">
      <c r="B53" t="s">
        <v>16</v>
      </c>
      <c r="C53" t="s">
        <v>17</v>
      </c>
      <c r="D53" t="s">
        <v>18</v>
      </c>
      <c r="G53" t="s">
        <v>16</v>
      </c>
      <c r="H53" t="s">
        <v>17</v>
      </c>
      <c r="I53" t="s">
        <v>18</v>
      </c>
      <c r="L53" t="s">
        <v>16</v>
      </c>
      <c r="M53" t="s">
        <v>17</v>
      </c>
      <c r="N53" t="s">
        <v>18</v>
      </c>
      <c r="Q53" t="s">
        <v>16</v>
      </c>
      <c r="R53" t="s">
        <v>17</v>
      </c>
      <c r="S53" t="s">
        <v>18</v>
      </c>
    </row>
    <row r="54" spans="1:19" x14ac:dyDescent="0.25">
      <c r="A54" t="s">
        <v>3</v>
      </c>
      <c r="B54" s="1" t="n">
        <v>-4.0931454312157545</v>
      </c>
      <c r="C54" s="1" t="n">
        <v>-0.7359234900975882</v>
      </c>
      <c r="D54" s="1" t="n">
        <v>4.1587764782149605</v>
      </c>
      <c r="F54" t="s">
        <v>3</v>
      </c>
      <c r="G54" s="1" t="n">
        <v>-4.0875216690218625</v>
      </c>
      <c r="H54" s="1" t="n">
        <v>-0.81617017792233</v>
      </c>
      <c r="I54" s="1" t="n">
        <v>4.168208940762283</v>
      </c>
      <c r="K54" t="s">
        <v>3</v>
      </c>
      <c r="L54" s="1" t="n">
        <v>-4.014089113505255</v>
      </c>
      <c r="M54" s="1" t="n">
        <v>-0.3167125559869767</v>
      </c>
      <c r="N54" s="1" t="n">
        <v>4.026564106846582</v>
      </c>
      <c r="P54" t="s">
        <v>3</v>
      </c>
      <c r="Q54" s="1" t="n">
        <v>-4.063640341886054</v>
      </c>
      <c r="R54" s="1" t="n">
        <v>-0.5043268573996373</v>
      </c>
      <c r="S54" s="1" t="n">
        <v>4.09481599980669</v>
      </c>
    </row>
    <row r="55" spans="1:19" x14ac:dyDescent="0.25">
      <c r="A55" t="s">
        <v>4</v>
      </c>
      <c r="B55" s="1" t="n">
        <v>-3.8646084130523306</v>
      </c>
      <c r="C55" s="1" t="n">
        <v>-1.5378924708060264</v>
      </c>
      <c r="D55" s="1" t="n">
        <v>4.159363874905833</v>
      </c>
      <c r="F55" t="s">
        <v>4</v>
      </c>
      <c r="G55" s="1" t="n">
        <v>-3.8646084130523306</v>
      </c>
      <c r="H55" s="1" t="n">
        <v>-1.5378924708060264</v>
      </c>
      <c r="I55" s="1" t="n">
        <v>4.159363874905833</v>
      </c>
      <c r="K55" t="s">
        <v>4</v>
      </c>
      <c r="L55" s="1" t="n">
        <v>-3.8646084130523306</v>
      </c>
      <c r="M55" s="1" t="n">
        <v>-1.5378924708060264</v>
      </c>
      <c r="N55" s="1" t="n">
        <v>4.159363874905833</v>
      </c>
      <c r="P55" t="s">
        <v>4</v>
      </c>
      <c r="Q55" s="1" t="n">
        <v>-3.8646084130523306</v>
      </c>
      <c r="R55" s="1" t="n">
        <v>-1.5378924708060264</v>
      </c>
      <c r="S55" s="1" t="n">
        <v>4.159363874905833</v>
      </c>
    </row>
    <row r="58" spans="1:19" x14ac:dyDescent="0.25">
      <c r="A58" t="s">
        <v>15</v>
      </c>
      <c r="F58" t="s">
        <v>15</v>
      </c>
      <c r="K58" t="s">
        <v>15</v>
      </c>
      <c r="P58" t="s">
        <v>15</v>
      </c>
    </row>
    <row r="59" spans="1:19" x14ac:dyDescent="0.25">
      <c r="B59" t="s">
        <v>16</v>
      </c>
      <c r="C59" t="s">
        <v>17</v>
      </c>
      <c r="D59" t="s">
        <v>18</v>
      </c>
      <c r="G59" t="s">
        <v>16</v>
      </c>
      <c r="H59" t="s">
        <v>17</v>
      </c>
      <c r="I59" t="s">
        <v>18</v>
      </c>
      <c r="L59" t="s">
        <v>16</v>
      </c>
      <c r="M59" t="s">
        <v>17</v>
      </c>
      <c r="N59" t="s">
        <v>18</v>
      </c>
      <c r="Q59" t="s">
        <v>16</v>
      </c>
      <c r="R59" t="s">
        <v>17</v>
      </c>
      <c r="S59" t="s">
        <v>18</v>
      </c>
    </row>
    <row r="60" spans="1:19" x14ac:dyDescent="0.25">
      <c r="A60" t="s">
        <v>3</v>
      </c>
      <c r="B60" s="1" t="n">
        <v>-4.416830458519924</v>
      </c>
      <c r="C60" s="1" t="n">
        <v>-0.4840350593614938</v>
      </c>
      <c r="D60" s="1" t="n">
        <v>4.443273686747806</v>
      </c>
      <c r="F60" t="s">
        <v>3</v>
      </c>
      <c r="G60" s="1" t="n">
        <v>-4.39962408830469</v>
      </c>
      <c r="H60" s="1" t="n">
        <v>-0.6786125148076237</v>
      </c>
      <c r="I60" s="1" t="n">
        <v>4.45165206705889</v>
      </c>
      <c r="K60" t="s">
        <v>3</v>
      </c>
      <c r="L60" s="1" t="n">
        <v>-4.410432439428491</v>
      </c>
      <c r="M60" s="1" t="n">
        <v>-0.29079337349895384</v>
      </c>
      <c r="N60" s="1" t="n">
        <v>4.420008556532855</v>
      </c>
      <c r="P60" t="s">
        <v>3</v>
      </c>
      <c r="Q60" s="1" t="n">
        <v>-4.38661094248938</v>
      </c>
      <c r="R60" s="1" t="n">
        <v>-0.5080932481919344</v>
      </c>
      <c r="S60" s="1" t="n">
        <v>4.415938634829916</v>
      </c>
    </row>
    <row r="61" spans="1:19" x14ac:dyDescent="0.25">
      <c r="A61" t="s">
        <v>4</v>
      </c>
      <c r="B61" s="1" t="n">
        <v>-4.65009413070818</v>
      </c>
      <c r="C61" s="1" t="n">
        <v>-0.6965480820747363</v>
      </c>
      <c r="D61" s="1" t="n">
        <v>4.701973376983624</v>
      </c>
      <c r="F61" t="s">
        <v>4</v>
      </c>
      <c r="G61" s="1" t="n">
        <v>-4.65009413070818</v>
      </c>
      <c r="H61" s="1" t="n">
        <v>-0.6965480820747363</v>
      </c>
      <c r="I61" s="1" t="n">
        <v>4.701973376983624</v>
      </c>
      <c r="K61" t="s">
        <v>4</v>
      </c>
      <c r="L61" s="1" t="n">
        <v>-4.65009413070818</v>
      </c>
      <c r="M61" s="1" t="n">
        <v>-0.6965480820747363</v>
      </c>
      <c r="N61" s="1" t="n">
        <v>4.701973376983624</v>
      </c>
      <c r="P61" t="s">
        <v>4</v>
      </c>
      <c r="Q61" s="1" t="n">
        <v>-4.65009413070818</v>
      </c>
      <c r="R61" s="1" t="n">
        <v>-0.6965480820747363</v>
      </c>
      <c r="S61" s="1" t="n">
        <v>4.701973376983624</v>
      </c>
    </row>
    <row r="64" spans="1:19" x14ac:dyDescent="0.25">
      <c r="A64" t="s">
        <v>8</v>
      </c>
      <c r="F64" t="s">
        <v>8</v>
      </c>
      <c r="K64" t="s">
        <v>8</v>
      </c>
      <c r="P64" t="s">
        <v>8</v>
      </c>
    </row>
    <row r="65" spans="1:19" x14ac:dyDescent="0.25">
      <c r="B65" t="s">
        <v>16</v>
      </c>
      <c r="C65" t="s">
        <v>17</v>
      </c>
      <c r="D65" t="s">
        <v>18</v>
      </c>
      <c r="G65" t="s">
        <v>16</v>
      </c>
      <c r="H65" t="s">
        <v>17</v>
      </c>
      <c r="I65" t="s">
        <v>18</v>
      </c>
      <c r="L65" t="s">
        <v>16</v>
      </c>
      <c r="M65" t="s">
        <v>17</v>
      </c>
      <c r="N65" t="s">
        <v>18</v>
      </c>
      <c r="Q65" t="s">
        <v>16</v>
      </c>
      <c r="R65" t="s">
        <v>17</v>
      </c>
      <c r="S65" t="s">
        <v>18</v>
      </c>
    </row>
    <row r="66" spans="1:19" x14ac:dyDescent="0.25">
      <c r="A66" t="s">
        <v>3</v>
      </c>
      <c r="B66" s="1" t="n">
        <v>-4.601994532150862</v>
      </c>
      <c r="C66" s="1" t="n">
        <v>-0.12696138083372815</v>
      </c>
      <c r="D66" s="1" t="n">
        <v>4.603745671911256</v>
      </c>
      <c r="F66" t="s">
        <v>3</v>
      </c>
      <c r="G66" s="1" t="n">
        <v>-4.576659876321116</v>
      </c>
      <c r="H66" s="1" t="n">
        <v>-0.34980785424764416</v>
      </c>
      <c r="I66" s="1" t="n">
        <v>4.590008886524122</v>
      </c>
      <c r="K66" t="s">
        <v>3</v>
      </c>
      <c r="L66" s="1" t="n">
        <v>-4.600354860033768</v>
      </c>
      <c r="M66" s="1" t="n">
        <v>-0.01255924508696582</v>
      </c>
      <c r="N66" s="1" t="n">
        <v>4.600372199849717</v>
      </c>
      <c r="P66" t="s">
        <v>3</v>
      </c>
      <c r="Q66" s="1" t="n">
        <v>-4.568458541129918</v>
      </c>
      <c r="R66" s="1" t="n">
        <v>-0.25237713476013696</v>
      </c>
      <c r="S66" s="1" t="n">
        <v>4.5754244032429074</v>
      </c>
    </row>
    <row r="67" spans="1:19" x14ac:dyDescent="0.25">
      <c r="A67" t="s">
        <v>4</v>
      </c>
      <c r="B67" s="1" t="n">
        <v>-4.6122190467285895</v>
      </c>
      <c r="C67" s="1" t="n">
        <v>0.13896235793411316</v>
      </c>
      <c r="D67" s="1" t="n">
        <v>4.614312245155559</v>
      </c>
      <c r="F67" t="s">
        <v>4</v>
      </c>
      <c r="G67" s="1" t="n">
        <v>-4.6122190467285895</v>
      </c>
      <c r="H67" s="1" t="n">
        <v>0.13896235793411316</v>
      </c>
      <c r="I67" s="1" t="n">
        <v>4.614312245155559</v>
      </c>
      <c r="K67" t="s">
        <v>4</v>
      </c>
      <c r="L67" s="1" t="n">
        <v>-4.6122190467285895</v>
      </c>
      <c r="M67" s="1" t="n">
        <v>0.13896235793411316</v>
      </c>
      <c r="N67" s="1" t="n">
        <v>4.614312245155559</v>
      </c>
      <c r="P67" t="s">
        <v>4</v>
      </c>
      <c r="Q67" s="1" t="n">
        <v>-4.6122190467285895</v>
      </c>
      <c r="R67" s="1" t="n">
        <v>0.13896235793411316</v>
      </c>
      <c r="S67" s="1" t="n">
        <v>4.614312245155559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339B-06F2-4AC0-9EF9-F979171994F7}">
  <dimension ref="A1:S67"/>
  <sheetViews>
    <sheetView topLeftCell="A2" zoomScale="90" zoomScaleNormal="90" workbookViewId="0">
      <selection activeCell="V20" sqref="V20"/>
    </sheetView>
  </sheetViews>
  <sheetFormatPr baseColWidth="10" defaultRowHeight="15" x14ac:dyDescent="0.25"/>
  <sheetData>
    <row r="1" spans="1:19" x14ac:dyDescent="0.25">
      <c r="A1" t="s">
        <v>0</v>
      </c>
      <c r="B1" t="s">
        <v>2</v>
      </c>
      <c r="F1" t="s">
        <v>0</v>
      </c>
      <c r="G1" t="s">
        <v>9</v>
      </c>
      <c r="K1" t="s">
        <v>0</v>
      </c>
      <c r="L1" t="s">
        <v>2</v>
      </c>
      <c r="P1" t="s">
        <v>0</v>
      </c>
      <c r="Q1" t="s">
        <v>9</v>
      </c>
    </row>
    <row r="2" spans="1:19" x14ac:dyDescent="0.25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9</v>
      </c>
      <c r="P2" t="s">
        <v>1</v>
      </c>
      <c r="Q2" t="s">
        <v>9</v>
      </c>
    </row>
    <row r="4" spans="1:19" x14ac:dyDescent="0.25">
      <c r="A4" t="s">
        <v>22</v>
      </c>
      <c r="F4" t="s">
        <v>22</v>
      </c>
      <c r="K4" t="s">
        <v>22</v>
      </c>
      <c r="P4" t="s">
        <v>22</v>
      </c>
    </row>
    <row r="5" spans="1:19" x14ac:dyDescent="0.25">
      <c r="B5" t="s">
        <v>16</v>
      </c>
      <c r="C5" t="s">
        <v>17</v>
      </c>
      <c r="D5" t="s">
        <v>18</v>
      </c>
      <c r="G5" t="s">
        <v>16</v>
      </c>
      <c r="H5" t="s">
        <v>17</v>
      </c>
      <c r="I5" t="s">
        <v>18</v>
      </c>
      <c r="L5" t="s">
        <v>16</v>
      </c>
      <c r="M5" t="s">
        <v>17</v>
      </c>
      <c r="N5" t="s">
        <v>18</v>
      </c>
      <c r="Q5" t="s">
        <v>16</v>
      </c>
      <c r="R5" t="s">
        <v>17</v>
      </c>
      <c r="S5" t="s">
        <v>18</v>
      </c>
    </row>
    <row r="6" spans="1:19" x14ac:dyDescent="0.25">
      <c r="A6" t="s">
        <v>3</v>
      </c>
      <c r="B6" s="1" t="n">
        <v>-3.825336093260222</v>
      </c>
      <c r="C6" s="1" t="n">
        <v>-3.8065577997166025</v>
      </c>
      <c r="D6" s="1" t="n">
        <v>5.396579204008808</v>
      </c>
      <c r="F6" t="s">
        <v>3</v>
      </c>
      <c r="G6" s="1" t="n">
        <v>-3.8003780664267843</v>
      </c>
      <c r="H6" s="1" t="n">
        <v>-3.5913544982701415</v>
      </c>
      <c r="I6" s="1" t="n">
        <v>5.2288326038790585</v>
      </c>
      <c r="K6" t="s">
        <v>3</v>
      </c>
      <c r="L6" s="1" t="n">
        <v>-3.825336093260222</v>
      </c>
      <c r="M6" s="1" t="n">
        <v>-3.8065577997166025</v>
      </c>
      <c r="N6" s="1" t="n">
        <v>5.396579204008808</v>
      </c>
      <c r="P6" t="s">
        <v>3</v>
      </c>
      <c r="Q6" s="1" t="n">
        <v>-3.8003780664267843</v>
      </c>
      <c r="R6" s="1" t="n">
        <v>-3.5913544982701415</v>
      </c>
      <c r="S6" s="1" t="n">
        <v>5.2288326038790585</v>
      </c>
    </row>
    <row r="7" spans="1:19" x14ac:dyDescent="0.25">
      <c r="A7" t="s">
        <v>4</v>
      </c>
      <c r="B7" s="1" t="n">
        <v>-4.077917280374707</v>
      </c>
      <c r="C7" s="1" t="n">
        <v>-4.566832418733778</v>
      </c>
      <c r="D7" s="1" t="n">
        <v>6.1225281176745</v>
      </c>
      <c r="F7" t="s">
        <v>4</v>
      </c>
      <c r="G7" s="1" t="n">
        <v>-4.077917280374707</v>
      </c>
      <c r="H7" s="1" t="n">
        <v>-4.566832418733778</v>
      </c>
      <c r="I7" s="1" t="n">
        <v>6.1225281176745</v>
      </c>
      <c r="K7" t="s">
        <v>4</v>
      </c>
      <c r="L7" s="1" t="n">
        <v>-4.077917280374707</v>
      </c>
      <c r="M7" s="1" t="n">
        <v>-4.566832418733778</v>
      </c>
      <c r="N7" s="1" t="n">
        <v>6.1225281176745</v>
      </c>
      <c r="P7" t="s">
        <v>4</v>
      </c>
      <c r="Q7" s="1" t="n">
        <v>-4.077917280374707</v>
      </c>
      <c r="R7" s="1" t="n">
        <v>-4.566832418733778</v>
      </c>
      <c r="S7" s="1" t="n">
        <v>6.1225281176745</v>
      </c>
    </row>
    <row r="10" spans="1:19" x14ac:dyDescent="0.25">
      <c r="A10" t="s">
        <v>5</v>
      </c>
      <c r="F10" t="s">
        <v>5</v>
      </c>
      <c r="K10" t="s">
        <v>5</v>
      </c>
      <c r="P10" t="s">
        <v>5</v>
      </c>
    </row>
    <row r="11" spans="1:19" x14ac:dyDescent="0.25">
      <c r="B11" t="s">
        <v>16</v>
      </c>
      <c r="C11" t="s">
        <v>17</v>
      </c>
      <c r="D11" t="s">
        <v>18</v>
      </c>
      <c r="G11" t="s">
        <v>16</v>
      </c>
      <c r="H11" t="s">
        <v>17</v>
      </c>
      <c r="I11" t="s">
        <v>18</v>
      </c>
      <c r="L11" t="s">
        <v>16</v>
      </c>
      <c r="M11" t="s">
        <v>17</v>
      </c>
      <c r="N11" t="s">
        <v>18</v>
      </c>
      <c r="Q11" t="s">
        <v>16</v>
      </c>
      <c r="R11" t="s">
        <v>17</v>
      </c>
      <c r="S11" t="s">
        <v>18</v>
      </c>
    </row>
    <row r="12" spans="1:19" x14ac:dyDescent="0.25">
      <c r="A12" t="s">
        <v>3</v>
      </c>
      <c r="B12" s="1" t="n">
        <v>-3.7624085396379563</v>
      </c>
      <c r="C12" s="1" t="n">
        <v>-3.908229172771583</v>
      </c>
      <c r="D12" s="1" t="n">
        <v>5.424938852592656</v>
      </c>
      <c r="F12" t="s">
        <v>3</v>
      </c>
      <c r="G12" s="1" t="n">
        <v>-3.725341300873131</v>
      </c>
      <c r="H12" s="1" t="n">
        <v>-3.9049603952043577</v>
      </c>
      <c r="I12" s="1" t="n">
        <v>5.396931713207542</v>
      </c>
      <c r="K12" t="s">
        <v>3</v>
      </c>
      <c r="L12" s="1" t="n">
        <v>-3.7624085396379563</v>
      </c>
      <c r="M12" s="1" t="n">
        <v>-3.908229172771583</v>
      </c>
      <c r="N12" s="1" t="n">
        <v>5.424938852592656</v>
      </c>
      <c r="P12" t="s">
        <v>3</v>
      </c>
      <c r="Q12" s="1" t="n">
        <v>-3.725341300873131</v>
      </c>
      <c r="R12" s="1" t="n">
        <v>-3.9049603952043577</v>
      </c>
      <c r="S12" s="1" t="n">
        <v>5.396931713207542</v>
      </c>
    </row>
    <row r="13" spans="1:19" x14ac:dyDescent="0.25">
      <c r="A13" t="s">
        <v>4</v>
      </c>
      <c r="B13" s="1" t="n">
        <v>-3.8070416812542676</v>
      </c>
      <c r="C13" s="1" t="n">
        <v>-4.162298050123112</v>
      </c>
      <c r="D13" s="1" t="n">
        <v>5.640769280557894</v>
      </c>
      <c r="F13" t="s">
        <v>4</v>
      </c>
      <c r="G13" s="1" t="n">
        <v>-3.8070416812542676</v>
      </c>
      <c r="H13" s="1" t="n">
        <v>-4.162298050123112</v>
      </c>
      <c r="I13" s="1" t="n">
        <v>5.640769280557894</v>
      </c>
      <c r="K13" t="s">
        <v>4</v>
      </c>
      <c r="L13" s="1" t="n">
        <v>-3.8070416812542676</v>
      </c>
      <c r="M13" s="1" t="n">
        <v>-4.162298050123112</v>
      </c>
      <c r="N13" s="1" t="n">
        <v>5.640769280557894</v>
      </c>
      <c r="P13" t="s">
        <v>4</v>
      </c>
      <c r="Q13" s="1" t="n">
        <v>-3.8070416812542676</v>
      </c>
      <c r="R13" s="1" t="n">
        <v>-4.162298050123112</v>
      </c>
      <c r="S13" s="1" t="n">
        <v>5.640769280557894</v>
      </c>
    </row>
    <row r="16" spans="1:19" x14ac:dyDescent="0.25">
      <c r="A16" t="s">
        <v>6</v>
      </c>
      <c r="F16" t="s">
        <v>6</v>
      </c>
      <c r="K16" t="s">
        <v>6</v>
      </c>
      <c r="P16" t="s">
        <v>6</v>
      </c>
    </row>
    <row r="17" spans="1:19" x14ac:dyDescent="0.25">
      <c r="B17" t="s">
        <v>16</v>
      </c>
      <c r="C17" t="s">
        <v>17</v>
      </c>
      <c r="D17" t="s">
        <v>18</v>
      </c>
      <c r="G17" t="s">
        <v>16</v>
      </c>
      <c r="H17" t="s">
        <v>17</v>
      </c>
      <c r="I17" t="s">
        <v>18</v>
      </c>
      <c r="L17" t="s">
        <v>16</v>
      </c>
      <c r="M17" t="s">
        <v>17</v>
      </c>
      <c r="N17" t="s">
        <v>18</v>
      </c>
      <c r="Q17" t="s">
        <v>16</v>
      </c>
      <c r="R17" t="s">
        <v>17</v>
      </c>
      <c r="S17" t="s">
        <v>18</v>
      </c>
    </row>
    <row r="18" spans="1:19" x14ac:dyDescent="0.25">
      <c r="A18" t="s">
        <v>3</v>
      </c>
      <c r="B18" s="1" t="n">
        <v>-3.6320707331818154</v>
      </c>
      <c r="C18" s="1" t="n">
        <v>-3.5107955021591684</v>
      </c>
      <c r="D18" s="1" t="n">
        <v>5.051496175464858</v>
      </c>
      <c r="F18" t="s">
        <v>3</v>
      </c>
      <c r="G18" s="1" t="n">
        <v>-3.5438749752496963</v>
      </c>
      <c r="H18" s="1" t="n">
        <v>-3.5177862823466177</v>
      </c>
      <c r="I18" s="1" t="n">
        <v>4.99338173401178</v>
      </c>
      <c r="K18" t="s">
        <v>3</v>
      </c>
      <c r="L18" s="1" t="n">
        <v>-3.6320707331818154</v>
      </c>
      <c r="M18" s="1" t="n">
        <v>-3.5107955021591684</v>
      </c>
      <c r="N18" s="1" t="n">
        <v>5.051496175464858</v>
      </c>
      <c r="P18" t="s">
        <v>3</v>
      </c>
      <c r="Q18" s="1" t="n">
        <v>-3.5438749752496963</v>
      </c>
      <c r="R18" s="1" t="n">
        <v>-3.5177862823466177</v>
      </c>
      <c r="S18" s="1" t="n">
        <v>4.99338173401178</v>
      </c>
    </row>
    <row r="19" spans="1:19" x14ac:dyDescent="0.25">
      <c r="A19" t="s">
        <v>4</v>
      </c>
      <c r="B19" s="1" t="n">
        <v>-3.4423476416731273</v>
      </c>
      <c r="C19" s="1" t="n">
        <v>-3.0199478256497874</v>
      </c>
      <c r="D19" s="1" t="n">
        <v>4.579283300449026</v>
      </c>
      <c r="F19" t="s">
        <v>4</v>
      </c>
      <c r="G19" s="1" t="n">
        <v>-3.4423476416731273</v>
      </c>
      <c r="H19" s="1" t="n">
        <v>-3.0199478256497874</v>
      </c>
      <c r="I19" s="1" t="n">
        <v>4.579283300449026</v>
      </c>
      <c r="K19" t="s">
        <v>4</v>
      </c>
      <c r="L19" s="1" t="n">
        <v>-3.4423476416731273</v>
      </c>
      <c r="M19" s="1" t="n">
        <v>-3.0199478256497874</v>
      </c>
      <c r="N19" s="1" t="n">
        <v>4.579283300449026</v>
      </c>
      <c r="P19" t="s">
        <v>4</v>
      </c>
      <c r="Q19" s="1" t="n">
        <v>-3.4423476416731273</v>
      </c>
      <c r="R19" s="1" t="n">
        <v>-3.0199478256497874</v>
      </c>
      <c r="S19" s="1" t="n">
        <v>4.579283300449026</v>
      </c>
    </row>
    <row r="22" spans="1:19" x14ac:dyDescent="0.25">
      <c r="A22" t="s">
        <v>7</v>
      </c>
      <c r="F22" t="s">
        <v>7</v>
      </c>
      <c r="K22" t="s">
        <v>7</v>
      </c>
      <c r="P22" t="s">
        <v>7</v>
      </c>
    </row>
    <row r="23" spans="1:19" x14ac:dyDescent="0.25">
      <c r="B23" t="s">
        <v>16</v>
      </c>
      <c r="C23" t="s">
        <v>17</v>
      </c>
      <c r="D23" t="s">
        <v>18</v>
      </c>
      <c r="G23" t="s">
        <v>16</v>
      </c>
      <c r="H23" t="s">
        <v>17</v>
      </c>
      <c r="I23" t="s">
        <v>18</v>
      </c>
      <c r="L23" t="s">
        <v>16</v>
      </c>
      <c r="M23" t="s">
        <v>17</v>
      </c>
      <c r="N23" t="s">
        <v>18</v>
      </c>
      <c r="Q23" t="s">
        <v>16</v>
      </c>
      <c r="R23" t="s">
        <v>17</v>
      </c>
      <c r="S23" t="s">
        <v>18</v>
      </c>
    </row>
    <row r="24" spans="1:19" x14ac:dyDescent="0.25">
      <c r="A24" t="s">
        <v>3</v>
      </c>
      <c r="B24" s="1" t="n">
        <v>-3.584190344910264</v>
      </c>
      <c r="C24" s="1" t="n">
        <v>-3.518239553126891</v>
      </c>
      <c r="D24" s="1" t="n">
        <v>5.022391943475647</v>
      </c>
      <c r="F24" t="s">
        <v>3</v>
      </c>
      <c r="G24" s="1" t="n">
        <v>-3.42527115910908</v>
      </c>
      <c r="H24" s="1" t="n">
        <v>-3.5535827171324255</v>
      </c>
      <c r="I24" s="1" t="n">
        <v>4.935628005376764</v>
      </c>
      <c r="K24" t="s">
        <v>3</v>
      </c>
      <c r="L24" s="1" t="n">
        <v>-3.584190344910264</v>
      </c>
      <c r="M24" s="1" t="n">
        <v>-3.518239553126891</v>
      </c>
      <c r="N24" s="1" t="n">
        <v>5.022391943475647</v>
      </c>
      <c r="P24" t="s">
        <v>3</v>
      </c>
      <c r="Q24" s="1" t="n">
        <v>-3.42527115910908</v>
      </c>
      <c r="R24" s="1" t="n">
        <v>-3.5535827171324255</v>
      </c>
      <c r="S24" s="1" t="n">
        <v>4.935628005376764</v>
      </c>
    </row>
    <row r="25" spans="1:19" x14ac:dyDescent="0.25">
      <c r="A25" t="s">
        <v>4</v>
      </c>
      <c r="B25" s="1" t="n">
        <v>-3.4420557929590556</v>
      </c>
      <c r="C25" s="1" t="n">
        <v>-4.025274111404085</v>
      </c>
      <c r="D25" s="1" t="n">
        <v>5.296278750541691</v>
      </c>
      <c r="F25" t="s">
        <v>4</v>
      </c>
      <c r="G25" s="1" t="n">
        <v>-3.4420557929590556</v>
      </c>
      <c r="H25" s="1" t="n">
        <v>-4.025274111404085</v>
      </c>
      <c r="I25" s="1" t="n">
        <v>5.296278750541691</v>
      </c>
      <c r="K25" t="s">
        <v>4</v>
      </c>
      <c r="L25" s="1" t="n">
        <v>-3.4420557929590556</v>
      </c>
      <c r="M25" s="1" t="n">
        <v>-4.025274111404085</v>
      </c>
      <c r="N25" s="1" t="n">
        <v>5.296278750541691</v>
      </c>
      <c r="P25" t="s">
        <v>4</v>
      </c>
      <c r="Q25" s="1" t="n">
        <v>-3.4420557929590556</v>
      </c>
      <c r="R25" s="1" t="n">
        <v>-4.025274111404085</v>
      </c>
      <c r="S25" s="1" t="n">
        <v>5.296278750541691</v>
      </c>
    </row>
    <row r="28" spans="1:19" x14ac:dyDescent="0.25">
      <c r="A28" t="s">
        <v>10</v>
      </c>
      <c r="F28" t="s">
        <v>10</v>
      </c>
      <c r="K28" t="s">
        <v>10</v>
      </c>
      <c r="P28" t="s">
        <v>10</v>
      </c>
    </row>
    <row r="29" spans="1:19" x14ac:dyDescent="0.25">
      <c r="B29" t="s">
        <v>16</v>
      </c>
      <c r="C29" t="s">
        <v>17</v>
      </c>
      <c r="D29" t="s">
        <v>18</v>
      </c>
      <c r="G29" t="s">
        <v>16</v>
      </c>
      <c r="H29" t="s">
        <v>17</v>
      </c>
      <c r="I29" t="s">
        <v>18</v>
      </c>
      <c r="L29" t="s">
        <v>16</v>
      </c>
      <c r="M29" t="s">
        <v>17</v>
      </c>
      <c r="N29" t="s">
        <v>18</v>
      </c>
      <c r="Q29" t="s">
        <v>16</v>
      </c>
      <c r="R29" t="s">
        <v>17</v>
      </c>
      <c r="S29" t="s">
        <v>18</v>
      </c>
    </row>
    <row r="30" spans="1:19" x14ac:dyDescent="0.25">
      <c r="A30" t="s">
        <v>3</v>
      </c>
      <c r="B30" s="1" t="n">
        <v>-3.3964862418421653</v>
      </c>
      <c r="C30" s="1" t="n">
        <v>-3.44620986663689</v>
      </c>
      <c r="D30" s="1" t="n">
        <v>4.838643711548696</v>
      </c>
      <c r="F30" t="s">
        <v>3</v>
      </c>
      <c r="G30" s="1" t="n">
        <v>-3.3066330383739277</v>
      </c>
      <c r="H30" s="1" t="n">
        <v>-3.40615789395955</v>
      </c>
      <c r="I30" s="1" t="n">
        <v>4.747180826999948</v>
      </c>
      <c r="K30" t="s">
        <v>3</v>
      </c>
      <c r="L30" s="1" t="n">
        <v>-3.3964862418421653</v>
      </c>
      <c r="M30" s="1" t="n">
        <v>-3.44620986663689</v>
      </c>
      <c r="N30" s="1" t="n">
        <v>4.838643711548696</v>
      </c>
      <c r="P30" t="s">
        <v>3</v>
      </c>
      <c r="Q30" s="1" t="n">
        <v>-3.3066330383739277</v>
      </c>
      <c r="R30" s="1" t="n">
        <v>-3.40615789395955</v>
      </c>
      <c r="S30" s="1" t="n">
        <v>4.747180826999948</v>
      </c>
    </row>
    <row r="31" spans="1:19" x14ac:dyDescent="0.25">
      <c r="A31" t="s">
        <v>4</v>
      </c>
      <c r="B31" s="1" t="n">
        <v>-3.1174245314770874</v>
      </c>
      <c r="C31" s="1" t="n">
        <v>-3.3594104538320906</v>
      </c>
      <c r="D31" s="1" t="n">
        <v>4.583008528397941</v>
      </c>
      <c r="F31" t="s">
        <v>4</v>
      </c>
      <c r="G31" s="1" t="n">
        <v>-3.1174245314770874</v>
      </c>
      <c r="H31" s="1" t="n">
        <v>-3.3594104538320906</v>
      </c>
      <c r="I31" s="1" t="n">
        <v>4.583008528397941</v>
      </c>
      <c r="K31" t="s">
        <v>4</v>
      </c>
      <c r="L31" s="1" t="n">
        <v>-3.1174245314770874</v>
      </c>
      <c r="M31" s="1" t="n">
        <v>-3.3594104538320906</v>
      </c>
      <c r="N31" s="1" t="n">
        <v>4.583008528397941</v>
      </c>
      <c r="P31" t="s">
        <v>4</v>
      </c>
      <c r="Q31" s="1" t="n">
        <v>-3.1174245314770874</v>
      </c>
      <c r="R31" s="1" t="n">
        <v>-3.3594104538320906</v>
      </c>
      <c r="S31" s="1" t="n">
        <v>4.583008528397941</v>
      </c>
    </row>
    <row r="34" spans="1:19" x14ac:dyDescent="0.25">
      <c r="A34" t="s">
        <v>11</v>
      </c>
      <c r="F34" t="s">
        <v>11</v>
      </c>
      <c r="K34" t="s">
        <v>11</v>
      </c>
      <c r="P34" t="s">
        <v>11</v>
      </c>
    </row>
    <row r="35" spans="1:19" x14ac:dyDescent="0.25">
      <c r="B35" t="s">
        <v>16</v>
      </c>
      <c r="C35" t="s">
        <v>17</v>
      </c>
      <c r="D35" t="s">
        <v>18</v>
      </c>
      <c r="G35" t="s">
        <v>16</v>
      </c>
      <c r="H35" t="s">
        <v>17</v>
      </c>
      <c r="I35" t="s">
        <v>18</v>
      </c>
      <c r="L35" t="s">
        <v>16</v>
      </c>
      <c r="M35" t="s">
        <v>17</v>
      </c>
      <c r="N35" t="s">
        <v>18</v>
      </c>
      <c r="Q35" t="s">
        <v>16</v>
      </c>
      <c r="R35" t="s">
        <v>17</v>
      </c>
      <c r="S35" t="s">
        <v>18</v>
      </c>
    </row>
    <row r="36" spans="1:19" x14ac:dyDescent="0.25">
      <c r="A36" t="s">
        <v>3</v>
      </c>
      <c r="B36" s="1" t="n">
        <v>-3.3627272547899785</v>
      </c>
      <c r="C36" s="1" t="n">
        <v>-3.528228837066641</v>
      </c>
      <c r="D36" s="1" t="n">
        <v>4.874046038502005</v>
      </c>
      <c r="F36" t="s">
        <v>3</v>
      </c>
      <c r="G36" s="1" t="n">
        <v>-3.2611959671630264</v>
      </c>
      <c r="H36" s="1" t="n">
        <v>-3.441341483320067</v>
      </c>
      <c r="I36" s="1" t="n">
        <v>4.741120382341781</v>
      </c>
      <c r="K36" t="s">
        <v>3</v>
      </c>
      <c r="L36" s="1" t="n">
        <v>-3.3684353803896743</v>
      </c>
      <c r="M36" s="1" t="n">
        <v>0.20653877084881545</v>
      </c>
      <c r="N36" s="1" t="n">
        <v>3.3747614990868287</v>
      </c>
      <c r="P36" t="s">
        <v>3</v>
      </c>
      <c r="Q36" s="1" t="n">
        <v>-3.2688503764274497</v>
      </c>
      <c r="R36" s="1" t="n">
        <v>0.20065447949935064</v>
      </c>
      <c r="S36" s="1" t="n">
        <v>3.27500305398429</v>
      </c>
    </row>
    <row r="37" spans="1:19" x14ac:dyDescent="0.25">
      <c r="A37" t="s">
        <v>4</v>
      </c>
      <c r="B37" s="1" t="n">
        <v>-3.117905483379794</v>
      </c>
      <c r="C37" s="1" t="n">
        <v>-4.35910474854727</v>
      </c>
      <c r="D37" s="1" t="n">
        <v>5.3593952392956155</v>
      </c>
      <c r="F37" t="s">
        <v>4</v>
      </c>
      <c r="G37" s="1" t="n">
        <v>-3.117905483379794</v>
      </c>
      <c r="H37" s="1" t="n">
        <v>-4.35910474854727</v>
      </c>
      <c r="I37" s="1" t="n">
        <v>5.3593952392956155</v>
      </c>
      <c r="K37" t="s">
        <v>4</v>
      </c>
      <c r="L37" s="1" t="n">
        <v>-3.117905483379794</v>
      </c>
      <c r="M37" s="1" t="n">
        <v>-4.35910474854727</v>
      </c>
      <c r="N37" s="1" t="n">
        <v>5.3593952392956155</v>
      </c>
      <c r="P37" t="s">
        <v>4</v>
      </c>
      <c r="Q37" s="1" t="n">
        <v>-3.117905483379794</v>
      </c>
      <c r="R37" s="1" t="n">
        <v>-4.35910474854727</v>
      </c>
      <c r="S37" s="1" t="n">
        <v>5.3593952392956155</v>
      </c>
    </row>
    <row r="40" spans="1:19" x14ac:dyDescent="0.25">
      <c r="A40" t="s">
        <v>12</v>
      </c>
      <c r="F40" t="s">
        <v>12</v>
      </c>
      <c r="K40" t="s">
        <v>12</v>
      </c>
      <c r="P40" t="s">
        <v>12</v>
      </c>
    </row>
    <row r="41" spans="1:19" x14ac:dyDescent="0.25">
      <c r="B41" t="s">
        <v>16</v>
      </c>
      <c r="C41" t="s">
        <v>17</v>
      </c>
      <c r="D41" t="s">
        <v>18</v>
      </c>
      <c r="G41" t="s">
        <v>16</v>
      </c>
      <c r="H41" t="s">
        <v>17</v>
      </c>
      <c r="I41" t="s">
        <v>18</v>
      </c>
      <c r="L41" t="s">
        <v>16</v>
      </c>
      <c r="M41" t="s">
        <v>17</v>
      </c>
      <c r="N41" t="s">
        <v>18</v>
      </c>
      <c r="Q41" t="s">
        <v>16</v>
      </c>
      <c r="R41" t="s">
        <v>17</v>
      </c>
      <c r="S41" t="s">
        <v>18</v>
      </c>
    </row>
    <row r="42" spans="1:19" x14ac:dyDescent="0.25">
      <c r="A42" t="s">
        <v>3</v>
      </c>
      <c r="B42" s="1" t="n">
        <v>-2.9200262079277093</v>
      </c>
      <c r="C42" s="1" t="n">
        <v>-3.6838830633008204</v>
      </c>
      <c r="D42" s="1" t="n">
        <v>4.7008020229580625</v>
      </c>
      <c r="F42" t="s">
        <v>3</v>
      </c>
      <c r="G42" s="1" t="n">
        <v>-2.8926076091088033</v>
      </c>
      <c r="H42" s="1" t="n">
        <v>-3.7906637201669966</v>
      </c>
      <c r="I42" s="1" t="n">
        <v>4.768259857896379</v>
      </c>
      <c r="K42" t="s">
        <v>3</v>
      </c>
      <c r="L42" s="1" t="n">
        <v>-3.3334107355027998</v>
      </c>
      <c r="M42" s="1" t="n">
        <v>0.1296146784522207</v>
      </c>
      <c r="N42" s="1" t="n">
        <v>3.335929719272875</v>
      </c>
      <c r="P42" t="s">
        <v>3</v>
      </c>
      <c r="Q42" s="1" t="n">
        <v>-2.8925621431591497</v>
      </c>
      <c r="R42" s="1" t="n">
        <v>-1.7827769716786463</v>
      </c>
      <c r="S42" s="1" t="n">
        <v>3.3978239219451183</v>
      </c>
    </row>
    <row r="43" spans="1:19" x14ac:dyDescent="0.25">
      <c r="A43" t="s">
        <v>4</v>
      </c>
      <c r="B43" s="1" t="n">
        <v>-2.65152589031274</v>
      </c>
      <c r="C43" s="1" t="n">
        <v>-3.9838882275343273</v>
      </c>
      <c r="D43" s="1" t="n">
        <v>4.785597862717971</v>
      </c>
      <c r="F43" t="s">
        <v>4</v>
      </c>
      <c r="G43" s="1" t="n">
        <v>-2.65152589031274</v>
      </c>
      <c r="H43" s="1" t="n">
        <v>-3.9838882275343273</v>
      </c>
      <c r="I43" s="1" t="n">
        <v>4.785597862717971</v>
      </c>
      <c r="K43" t="s">
        <v>4</v>
      </c>
      <c r="L43" s="1" t="n">
        <v>-2.65152589031274</v>
      </c>
      <c r="M43" s="1" t="n">
        <v>-3.9838882275343273</v>
      </c>
      <c r="N43" s="1" t="n">
        <v>4.785597862717971</v>
      </c>
      <c r="P43" t="s">
        <v>4</v>
      </c>
      <c r="Q43" s="1" t="n">
        <v>-2.65152589031274</v>
      </c>
      <c r="R43" s="1" t="n">
        <v>-3.9838882275343273</v>
      </c>
      <c r="S43" s="1" t="n">
        <v>4.785597862717971</v>
      </c>
    </row>
    <row r="46" spans="1:19" x14ac:dyDescent="0.25">
      <c r="A46" t="s">
        <v>13</v>
      </c>
      <c r="F46" t="s">
        <v>13</v>
      </c>
      <c r="K46" t="s">
        <v>13</v>
      </c>
      <c r="P46" t="s">
        <v>13</v>
      </c>
    </row>
    <row r="47" spans="1:19" x14ac:dyDescent="0.25">
      <c r="B47" t="s">
        <v>16</v>
      </c>
      <c r="C47" t="s">
        <v>17</v>
      </c>
      <c r="D47" t="s">
        <v>18</v>
      </c>
      <c r="G47" t="s">
        <v>16</v>
      </c>
      <c r="H47" t="s">
        <v>17</v>
      </c>
      <c r="I47" t="s">
        <v>18</v>
      </c>
      <c r="L47" t="s">
        <v>16</v>
      </c>
      <c r="M47" t="s">
        <v>17</v>
      </c>
      <c r="N47" t="s">
        <v>18</v>
      </c>
      <c r="Q47" t="s">
        <v>16</v>
      </c>
      <c r="R47" t="s">
        <v>17</v>
      </c>
      <c r="S47" t="s">
        <v>18</v>
      </c>
    </row>
    <row r="48" spans="1:19" x14ac:dyDescent="0.25">
      <c r="A48" t="s">
        <v>3</v>
      </c>
      <c r="B48" s="1" t="n">
        <v>-2.451053763831705</v>
      </c>
      <c r="C48" s="1" t="n">
        <v>-3.3872933882028087</v>
      </c>
      <c r="D48" s="1" t="n">
        <v>4.181078280748643</v>
      </c>
      <c r="F48" t="s">
        <v>3</v>
      </c>
      <c r="G48" s="1" t="n">
        <v>-2.5154398848080586</v>
      </c>
      <c r="H48" s="1" t="n">
        <v>-3.4612319371597486</v>
      </c>
      <c r="I48" s="1" t="n">
        <v>4.27873328001126</v>
      </c>
      <c r="K48" t="s">
        <v>3</v>
      </c>
      <c r="L48" s="1" t="n">
        <v>-2.4764226619161858</v>
      </c>
      <c r="M48" s="1" t="n">
        <v>-1.6527246251239693</v>
      </c>
      <c r="N48" s="1" t="n">
        <v>2.9772749928943503</v>
      </c>
      <c r="P48" t="s">
        <v>3</v>
      </c>
      <c r="Q48" s="1" t="n">
        <v>-2.527038277257303</v>
      </c>
      <c r="R48" s="1" t="n">
        <v>-2.2975802159811765</v>
      </c>
      <c r="S48" s="1" t="n">
        <v>3.4153761891856735</v>
      </c>
    </row>
    <row r="49" spans="1:19" x14ac:dyDescent="0.25">
      <c r="A49" t="s">
        <v>4</v>
      </c>
      <c r="B49" s="1" t="n">
        <v>-2.2474902474216183</v>
      </c>
      <c r="C49" s="1" t="n">
        <v>-3.1483107609778673</v>
      </c>
      <c r="D49" s="1" t="n">
        <v>3.8682126033520636</v>
      </c>
      <c r="F49" t="s">
        <v>4</v>
      </c>
      <c r="G49" s="1" t="n">
        <v>-2.2474902474216183</v>
      </c>
      <c r="H49" s="1" t="n">
        <v>-3.1483107609778673</v>
      </c>
      <c r="I49" s="1" t="n">
        <v>3.8682126033520636</v>
      </c>
      <c r="K49" t="s">
        <v>4</v>
      </c>
      <c r="L49" s="1" t="n">
        <v>-2.2474902474216183</v>
      </c>
      <c r="M49" s="1" t="n">
        <v>-3.1483107609778673</v>
      </c>
      <c r="N49" s="1" t="n">
        <v>3.8682126033520636</v>
      </c>
      <c r="P49" t="s">
        <v>4</v>
      </c>
      <c r="Q49" s="1" t="n">
        <v>-2.2474902474216183</v>
      </c>
      <c r="R49" s="1" t="n">
        <v>-3.1483107609778673</v>
      </c>
      <c r="S49" s="1" t="n">
        <v>3.8682126033520636</v>
      </c>
    </row>
    <row r="52" spans="1:19" x14ac:dyDescent="0.25">
      <c r="A52" t="s">
        <v>14</v>
      </c>
      <c r="F52" t="s">
        <v>14</v>
      </c>
      <c r="K52" t="s">
        <v>14</v>
      </c>
      <c r="P52" t="s">
        <v>14</v>
      </c>
    </row>
    <row r="53" spans="1:19" x14ac:dyDescent="0.25">
      <c r="B53" t="s">
        <v>16</v>
      </c>
      <c r="C53" t="s">
        <v>17</v>
      </c>
      <c r="D53" t="s">
        <v>18</v>
      </c>
      <c r="G53" t="s">
        <v>16</v>
      </c>
      <c r="H53" t="s">
        <v>17</v>
      </c>
      <c r="I53" t="s">
        <v>18</v>
      </c>
      <c r="L53" t="s">
        <v>16</v>
      </c>
      <c r="M53" t="s">
        <v>17</v>
      </c>
      <c r="N53" t="s">
        <v>18</v>
      </c>
      <c r="Q53" t="s">
        <v>16</v>
      </c>
      <c r="R53" t="s">
        <v>17</v>
      </c>
      <c r="S53" t="s">
        <v>18</v>
      </c>
    </row>
    <row r="54" spans="1:19" x14ac:dyDescent="0.25">
      <c r="A54" t="s">
        <v>3</v>
      </c>
      <c r="B54" s="1" t="n">
        <v>-2.1042838146244964</v>
      </c>
      <c r="C54" s="1" t="n">
        <v>-3.270968693872332</v>
      </c>
      <c r="D54" s="1" t="n">
        <v>3.8893755652461475</v>
      </c>
      <c r="F54" t="s">
        <v>3</v>
      </c>
      <c r="G54" s="1" t="n">
        <v>-2.275906053434409</v>
      </c>
      <c r="H54" s="1" t="n">
        <v>-3.3716109105367007</v>
      </c>
      <c r="I54" s="1" t="n">
        <v>4.067862280530678</v>
      </c>
      <c r="K54" t="s">
        <v>3</v>
      </c>
      <c r="L54" s="1" t="n">
        <v>-2.1235549727225473</v>
      </c>
      <c r="M54" s="1" t="n">
        <v>-1.922285250955233</v>
      </c>
      <c r="N54" s="1" t="n">
        <v>2.8643785827974826</v>
      </c>
      <c r="P54" t="s">
        <v>3</v>
      </c>
      <c r="Q54" s="1" t="n">
        <v>-2.3089826059929277</v>
      </c>
      <c r="R54" s="1" t="n">
        <v>-2.5123713911909284</v>
      </c>
      <c r="S54" s="1" t="n">
        <v>3.412243797205491</v>
      </c>
    </row>
    <row r="55" spans="1:19" x14ac:dyDescent="0.25">
      <c r="A55" t="s">
        <v>4</v>
      </c>
      <c r="B55" s="1" t="n">
        <v>-2.2470457866581195</v>
      </c>
      <c r="C55" s="1" t="n">
        <v>-4.187854542025995</v>
      </c>
      <c r="D55" s="1" t="n">
        <v>4.75261330050984</v>
      </c>
      <c r="F55" t="s">
        <v>4</v>
      </c>
      <c r="G55" s="1" t="n">
        <v>-2.2470457866581195</v>
      </c>
      <c r="H55" s="1" t="n">
        <v>-4.187854542025995</v>
      </c>
      <c r="I55" s="1" t="n">
        <v>4.75261330050984</v>
      </c>
      <c r="K55" t="s">
        <v>4</v>
      </c>
      <c r="L55" s="1" t="n">
        <v>-2.2470457866581195</v>
      </c>
      <c r="M55" s="1" t="n">
        <v>-4.187854542025995</v>
      </c>
      <c r="N55" s="1" t="n">
        <v>4.75261330050984</v>
      </c>
      <c r="P55" t="s">
        <v>4</v>
      </c>
      <c r="Q55" s="1" t="n">
        <v>-2.2470457866581195</v>
      </c>
      <c r="R55" s="1" t="n">
        <v>-4.187854542025995</v>
      </c>
      <c r="S55" s="1" t="n">
        <v>4.75261330050984</v>
      </c>
    </row>
    <row r="58" spans="1:19" x14ac:dyDescent="0.25">
      <c r="A58" t="s">
        <v>15</v>
      </c>
      <c r="F58" t="s">
        <v>15</v>
      </c>
      <c r="K58" t="s">
        <v>15</v>
      </c>
      <c r="P58" t="s">
        <v>15</v>
      </c>
    </row>
    <row r="59" spans="1:19" x14ac:dyDescent="0.25">
      <c r="B59" t="s">
        <v>16</v>
      </c>
      <c r="C59" t="s">
        <v>17</v>
      </c>
      <c r="D59" t="s">
        <v>18</v>
      </c>
      <c r="G59" t="s">
        <v>16</v>
      </c>
      <c r="H59" t="s">
        <v>17</v>
      </c>
      <c r="I59" t="s">
        <v>18</v>
      </c>
      <c r="L59" t="s">
        <v>16</v>
      </c>
      <c r="M59" t="s">
        <v>17</v>
      </c>
      <c r="N59" t="s">
        <v>18</v>
      </c>
      <c r="Q59" t="s">
        <v>16</v>
      </c>
      <c r="R59" t="s">
        <v>17</v>
      </c>
      <c r="S59" t="s">
        <v>18</v>
      </c>
    </row>
    <row r="60" spans="1:19" x14ac:dyDescent="0.25">
      <c r="A60" t="s">
        <v>3</v>
      </c>
      <c r="B60" s="1" t="n">
        <v>-2.329180452099221</v>
      </c>
      <c r="C60" s="1" t="n">
        <v>-2.75426196300408</v>
      </c>
      <c r="D60" s="1" t="n">
        <v>3.6070815090674624</v>
      </c>
      <c r="F60" t="s">
        <v>3</v>
      </c>
      <c r="G60" s="1" t="n">
        <v>-2.424897871134276</v>
      </c>
      <c r="H60" s="1" t="n">
        <v>-2.9346535802786455</v>
      </c>
      <c r="I60" s="1" t="n">
        <v>3.8068776144392276</v>
      </c>
      <c r="K60" t="s">
        <v>3</v>
      </c>
      <c r="L60" s="1" t="n">
        <v>-2.3927260011887834</v>
      </c>
      <c r="M60" s="1" t="n">
        <v>-2.070256074419702</v>
      </c>
      <c r="N60" s="1" t="n">
        <v>3.1640315683433884</v>
      </c>
      <c r="P60" t="s">
        <v>3</v>
      </c>
      <c r="Q60" s="1" t="n">
        <v>-2.4458102764250027</v>
      </c>
      <c r="R60" s="1" t="n">
        <v>-2.4771088987014083</v>
      </c>
      <c r="S60" s="1" t="n">
        <v>3.4810994421183197</v>
      </c>
    </row>
    <row r="61" spans="1:19" x14ac:dyDescent="0.25">
      <c r="A61" t="s">
        <v>4</v>
      </c>
      <c r="B61" s="1" t="n">
        <v>-2.607329221561235</v>
      </c>
      <c r="C61" s="1" t="n">
        <v>-2.5393452374009153</v>
      </c>
      <c r="D61" s="1" t="n">
        <v>3.639565418016087</v>
      </c>
      <c r="F61" t="s">
        <v>4</v>
      </c>
      <c r="G61" s="1" t="n">
        <v>-2.607329221561235</v>
      </c>
      <c r="H61" s="1" t="n">
        <v>-2.5393452374009153</v>
      </c>
      <c r="I61" s="1" t="n">
        <v>3.639565418016087</v>
      </c>
      <c r="K61" t="s">
        <v>4</v>
      </c>
      <c r="L61" s="1" t="n">
        <v>-2.607329221561235</v>
      </c>
      <c r="M61" s="1" t="n">
        <v>-2.5393452374009153</v>
      </c>
      <c r="N61" s="1" t="n">
        <v>3.639565418016087</v>
      </c>
      <c r="P61" t="s">
        <v>4</v>
      </c>
      <c r="Q61" s="1" t="n">
        <v>-2.607329221561235</v>
      </c>
      <c r="R61" s="1" t="n">
        <v>-2.5393452374009153</v>
      </c>
      <c r="S61" s="1" t="n">
        <v>3.639565418016087</v>
      </c>
    </row>
    <row r="64" spans="1:19" x14ac:dyDescent="0.25">
      <c r="A64" t="s">
        <v>8</v>
      </c>
      <c r="F64" t="s">
        <v>8</v>
      </c>
      <c r="K64" t="s">
        <v>8</v>
      </c>
      <c r="P64" t="s">
        <v>8</v>
      </c>
    </row>
    <row r="65" spans="1:19" x14ac:dyDescent="0.25">
      <c r="B65" t="s">
        <v>16</v>
      </c>
      <c r="C65" t="s">
        <v>17</v>
      </c>
      <c r="D65" t="s">
        <v>18</v>
      </c>
      <c r="G65" t="s">
        <v>16</v>
      </c>
      <c r="H65" t="s">
        <v>17</v>
      </c>
      <c r="I65" t="s">
        <v>18</v>
      </c>
      <c r="L65" t="s">
        <v>16</v>
      </c>
      <c r="M65" t="s">
        <v>17</v>
      </c>
      <c r="N65" t="s">
        <v>18</v>
      </c>
      <c r="Q65" t="s">
        <v>16</v>
      </c>
      <c r="R65" t="s">
        <v>17</v>
      </c>
      <c r="S65" t="s">
        <v>18</v>
      </c>
    </row>
    <row r="66" spans="1:19" x14ac:dyDescent="0.25">
      <c r="A66" t="s">
        <v>3</v>
      </c>
      <c r="B66" s="1" t="n">
        <v>-2.4720444162960034</v>
      </c>
      <c r="C66" s="1" t="n">
        <v>-2.4824755581223097</v>
      </c>
      <c r="D66" s="1" t="n">
        <v>3.5033819895465848</v>
      </c>
      <c r="F66" t="s">
        <v>3</v>
      </c>
      <c r="G66" s="1" t="n">
        <v>-2.527590431077777</v>
      </c>
      <c r="H66" s="1" t="n">
        <v>-2.7129069203175438</v>
      </c>
      <c r="I66" s="1" t="n">
        <v>3.7079068988013004</v>
      </c>
      <c r="K66" t="s">
        <v>3</v>
      </c>
      <c r="L66" s="1" t="n">
        <v>-2.519647681415244</v>
      </c>
      <c r="M66" s="1" t="n">
        <v>-2.1380648280816437</v>
      </c>
      <c r="N66" s="1" t="n">
        <v>3.3045337352688122</v>
      </c>
      <c r="P66" t="s">
        <v>3</v>
      </c>
      <c r="Q66" s="1" t="n">
        <v>-2.5433110524962186</v>
      </c>
      <c r="R66" s="1" t="n">
        <v>-2.475463538127922</v>
      </c>
      <c r="S66" s="1" t="n">
        <v>3.549133361824237</v>
      </c>
    </row>
    <row r="67" spans="1:19" x14ac:dyDescent="0.25">
      <c r="A67" t="s">
        <v>4</v>
      </c>
      <c r="B67" s="1" t="n">
        <v>-2.7091709223331066</v>
      </c>
      <c r="C67" s="1" t="n">
        <v>-2.509428344243167</v>
      </c>
      <c r="D67" s="1" t="n">
        <v>3.69280843612722</v>
      </c>
      <c r="F67" t="s">
        <v>4</v>
      </c>
      <c r="G67" s="1" t="n">
        <v>-2.7091709223331066</v>
      </c>
      <c r="H67" s="1" t="n">
        <v>-2.509428344243167</v>
      </c>
      <c r="I67" s="1" t="n">
        <v>3.69280843612722</v>
      </c>
      <c r="K67" t="s">
        <v>4</v>
      </c>
      <c r="L67" s="1" t="n">
        <v>-2.7091709223331066</v>
      </c>
      <c r="M67" s="1" t="n">
        <v>-2.509428344243167</v>
      </c>
      <c r="N67" s="1" t="n">
        <v>3.69280843612722</v>
      </c>
      <c r="P67" t="s">
        <v>4</v>
      </c>
      <c r="Q67" s="1" t="n">
        <v>-2.7091709223331066</v>
      </c>
      <c r="R67" s="1" t="n">
        <v>-2.509428344243167</v>
      </c>
      <c r="S67" s="1" t="n">
        <v>3.69280843612722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728-8EDE-40F0-8DD0-A1F7B2103FC4}">
  <dimension ref="A1:G230"/>
  <sheetViews>
    <sheetView topLeftCell="A198" workbookViewId="0">
      <selection activeCell="U268" sqref="U268"/>
    </sheetView>
  </sheetViews>
  <sheetFormatPr baseColWidth="10" defaultRowHeight="15" x14ac:dyDescent="0.25"/>
  <cols>
    <col min="5" max="5" bestFit="true" customWidth="true" width="12.0" collapsed="true"/>
    <col min="6" max="6" bestFit="true" customWidth="true" width="13.5703125" collapsed="true"/>
    <col min="7" max="7" bestFit="true" customWidth="true" width="12.42578125" collapsed="true"/>
  </cols>
  <sheetData>
    <row r="1" spans="1:7" x14ac:dyDescent="0.25">
      <c r="A1" s="2" t="s">
        <v>21</v>
      </c>
      <c r="B1" s="2"/>
    </row>
    <row r="2" spans="1:7" x14ac:dyDescent="0.25">
      <c r="A2" s="2" t="s">
        <v>0</v>
      </c>
      <c r="B2" s="2" t="s">
        <v>29</v>
      </c>
    </row>
    <row r="3" spans="1:7" x14ac:dyDescent="0.25">
      <c r="A3" s="2" t="s">
        <v>1</v>
      </c>
      <c r="B3" s="2" t="s">
        <v>29</v>
      </c>
    </row>
    <row r="5" spans="1:7" x14ac:dyDescent="0.25">
      <c r="A5" s="3"/>
      <c r="B5" s="4" t="s">
        <v>23</v>
      </c>
      <c r="C5" s="4" t="s">
        <v>24</v>
      </c>
      <c r="D5" s="4" t="s">
        <v>19</v>
      </c>
      <c r="E5" s="4" t="s">
        <v>25</v>
      </c>
      <c r="F5" s="4" t="s">
        <v>26</v>
      </c>
      <c r="G5" s="4" t="s">
        <v>20</v>
      </c>
    </row>
    <row r="6" spans="1:7" x14ac:dyDescent="0.25">
      <c r="A6" s="5">
        <v>-5</v>
      </c>
      <c r="B6" s="6">
        <f>Segment1!B6</f>
        <v>-2.5128528503914356</v>
      </c>
      <c r="C6" s="6">
        <f>Segment1!C6</f>
        <v>-0.78584121453112554</v>
      </c>
      <c r="D6" s="6">
        <f>Segment1!D6</f>
        <v>2.6328644413600308</v>
      </c>
      <c r="E6" s="6">
        <f>Segment1!B7</f>
        <v>-2.6117712875487697</v>
      </c>
      <c r="F6" s="6">
        <f>Segment1!C7</f>
        <v>-0.95795202073585539</v>
      </c>
      <c r="G6" s="6">
        <f>Segment1!D7</f>
        <v>2.7819094781088745</v>
      </c>
    </row>
    <row r="7" spans="1:7" x14ac:dyDescent="0.25">
      <c r="A7" s="5">
        <v>-4</v>
      </c>
      <c r="B7" s="6">
        <f>Segment1!B12</f>
        <v>-2.7099716926588071</v>
      </c>
      <c r="C7" s="6">
        <f>Segment1!C12</f>
        <v>-0.84874091749937608</v>
      </c>
      <c r="D7" s="6">
        <f>Segment1!D12</f>
        <v>2.8397723229413132</v>
      </c>
      <c r="E7" s="6">
        <f>Segment1!B13</f>
        <v>-3.0403055279014919</v>
      </c>
      <c r="F7" s="6">
        <f>Segment1!C13</f>
        <v>-0.59671521974520314</v>
      </c>
      <c r="G7" s="6">
        <f>Segment1!D13</f>
        <v>3.0983102181373283</v>
      </c>
    </row>
    <row r="8" spans="1:7" x14ac:dyDescent="0.25">
      <c r="A8" s="5">
        <v>-3</v>
      </c>
      <c r="B8" s="6">
        <f>Segment1!B18</f>
        <v>-2.7477953140185307</v>
      </c>
      <c r="C8" s="6">
        <f>Segment1!C18</f>
        <v>-0.96116510799859944</v>
      </c>
      <c r="D8" s="6">
        <f>Segment1!D18</f>
        <v>2.9110507343990211</v>
      </c>
      <c r="E8" s="6">
        <f>Segment1!B19</f>
        <v>-3.0403759194683806</v>
      </c>
      <c r="F8" s="6">
        <f>Segment1!C19</f>
        <v>-1.552583998870825</v>
      </c>
      <c r="G8" s="6">
        <f>Segment1!D19</f>
        <v>3.413854177156348</v>
      </c>
    </row>
    <row r="9" spans="1:7" x14ac:dyDescent="0.25">
      <c r="A9" s="5">
        <v>-2</v>
      </c>
      <c r="B9" s="6">
        <f>Segment1!B24</f>
        <v>-3.2114917796087759</v>
      </c>
      <c r="C9" s="6">
        <f>Segment1!C24</f>
        <v>-1.0703006206947785</v>
      </c>
      <c r="D9" s="6">
        <f>Segment1!D24</f>
        <v>3.385147156667164</v>
      </c>
      <c r="E9" s="6">
        <f>Segment1!B25</f>
        <v>-3.8002580533557833</v>
      </c>
      <c r="F9" s="6">
        <f>Segment1!C25</f>
        <v>-1.4309160912936743</v>
      </c>
      <c r="G9" s="6">
        <f>Segment1!D25</f>
        <v>4.0607239467740932</v>
      </c>
    </row>
    <row r="10" spans="1:7" x14ac:dyDescent="0.25">
      <c r="A10" s="5">
        <v>-1</v>
      </c>
      <c r="B10" s="6">
        <f>Segment1!B30</f>
        <v>-3.6201566161075172</v>
      </c>
      <c r="C10" s="6">
        <f>Segment1!C30</f>
        <v>-1.0197854697667192</v>
      </c>
      <c r="D10" s="6">
        <f>Segment1!D30</f>
        <v>3.7610496623723648</v>
      </c>
      <c r="E10" s="6">
        <f>Segment1!B31</f>
        <v>-4.215899184265429</v>
      </c>
      <c r="F10" s="6">
        <f>Segment1!C31</f>
        <v>-0.95213657513571448</v>
      </c>
      <c r="G10" s="6">
        <f>Segment1!D31</f>
        <v>4.322079137687612</v>
      </c>
    </row>
    <row r="11" spans="1:7" x14ac:dyDescent="0.25">
      <c r="A11" s="7">
        <v>0</v>
      </c>
      <c r="B11" s="8">
        <f>Segment1!B36</f>
        <v>-3.7531946121646609</v>
      </c>
      <c r="C11" s="8">
        <f>Segment1!C36</f>
        <v>-1.0254960663155592</v>
      </c>
      <c r="D11" s="8">
        <f>Segment1!D36</f>
        <v>3.8907724302776212</v>
      </c>
      <c r="E11" s="8">
        <f>Segment1!B37</f>
        <v>-4.2159356609149121</v>
      </c>
      <c r="F11" s="8">
        <f>Segment1!C37</f>
        <v>-1.943776948982495</v>
      </c>
      <c r="G11" s="8">
        <f>Segment1!D37</f>
        <v>4.6424537267896087</v>
      </c>
    </row>
    <row r="12" spans="1:7" x14ac:dyDescent="0.25">
      <c r="A12" s="5">
        <v>1</v>
      </c>
      <c r="B12" s="6">
        <f>Segment1!B42</f>
        <v>-3.9560229580761708</v>
      </c>
      <c r="C12" s="6">
        <f>Segment1!C42</f>
        <v>-1.0759962285576321</v>
      </c>
      <c r="D12" s="6">
        <f>Segment1!D42</f>
        <v>4.0997418637447574</v>
      </c>
      <c r="E12" s="6">
        <f>Segment1!B43</f>
        <v>-4.089925377335649</v>
      </c>
      <c r="F12" s="6">
        <f>Segment1!C43</f>
        <v>-1.2135893131418947</v>
      </c>
      <c r="G12" s="6">
        <f>Segment1!D43</f>
        <v>4.2661793033438471</v>
      </c>
    </row>
    <row r="13" spans="1:7" x14ac:dyDescent="0.25">
      <c r="A13" s="5">
        <v>2</v>
      </c>
      <c r="B13" s="6">
        <f>Segment1!B48</f>
        <v>-3.992015135430341</v>
      </c>
      <c r="C13" s="6">
        <f>Segment1!C48</f>
        <v>-0.82956805432354952</v>
      </c>
      <c r="D13" s="6">
        <f>Segment1!D48</f>
        <v>4.0772989351494662</v>
      </c>
      <c r="E13" s="6">
        <f>Segment1!B49</f>
        <v>-3.8648632478377047</v>
      </c>
      <c r="F13" s="6">
        <f>Segment1!C49</f>
        <v>-0.53621917620684312</v>
      </c>
      <c r="G13" s="6">
        <f>Segment1!D49</f>
        <v>3.9018839645724324</v>
      </c>
    </row>
    <row r="14" spans="1:7" x14ac:dyDescent="0.25">
      <c r="A14" s="5">
        <v>3</v>
      </c>
      <c r="B14" s="6">
        <f>Segment1!B54</f>
        <v>-4.0931454312157545</v>
      </c>
      <c r="C14" s="6">
        <f>Segment1!C54</f>
        <v>-0.73592349009758817</v>
      </c>
      <c r="D14" s="6">
        <f>Segment1!D54</f>
        <v>4.1587764782149605</v>
      </c>
      <c r="E14" s="6">
        <f>Segment1!B55</f>
        <v>-3.8646084130523306</v>
      </c>
      <c r="F14" s="6">
        <f>Segment1!C55</f>
        <v>-1.5378924708060264</v>
      </c>
      <c r="G14" s="6">
        <f>Segment1!D55</f>
        <v>4.159363874905833</v>
      </c>
    </row>
    <row r="15" spans="1:7" x14ac:dyDescent="0.25">
      <c r="A15" s="5">
        <v>4</v>
      </c>
      <c r="B15" s="6">
        <f>Segment1!B60</f>
        <v>-4.4168304585199243</v>
      </c>
      <c r="C15" s="6">
        <f>Segment1!C60</f>
        <v>-0.48403505936149382</v>
      </c>
      <c r="D15" s="6">
        <f>Segment1!D60</f>
        <v>4.4432736867478058</v>
      </c>
      <c r="E15" s="6">
        <f>Segment1!B61</f>
        <v>-4.6500941307081796</v>
      </c>
      <c r="F15" s="6">
        <f>Segment1!C61</f>
        <v>-0.69654808207473629</v>
      </c>
      <c r="G15" s="6">
        <f>Segment1!D61</f>
        <v>4.7019733769836236</v>
      </c>
    </row>
    <row r="16" spans="1:7" x14ac:dyDescent="0.25">
      <c r="A16" s="5">
        <v>5</v>
      </c>
      <c r="B16" s="6">
        <f>Segment1!B66</f>
        <v>-4.6019945321508624</v>
      </c>
      <c r="C16" s="6">
        <f>Segment1!C66</f>
        <v>-0.12696138083372815</v>
      </c>
      <c r="D16" s="6">
        <f>Segment1!D66</f>
        <v>4.6037456719112564</v>
      </c>
      <c r="E16" s="6">
        <f>Segment1!B67</f>
        <v>-4.6122190467285895</v>
      </c>
      <c r="F16" s="6">
        <f>Segment1!C67</f>
        <v>0.13896235793411316</v>
      </c>
      <c r="G16" s="6">
        <f>Segment1!D67</f>
        <v>4.6143122451555589</v>
      </c>
    </row>
    <row r="70" spans="1:7" x14ac:dyDescent="0.25">
      <c r="A70" s="2" t="s">
        <v>21</v>
      </c>
      <c r="B70" s="2"/>
    </row>
    <row r="71" spans="1:7" x14ac:dyDescent="0.25">
      <c r="A71" s="2" t="s">
        <v>0</v>
      </c>
      <c r="B71" s="2" t="s">
        <v>27</v>
      </c>
    </row>
    <row r="72" spans="1:7" x14ac:dyDescent="0.25">
      <c r="A72" s="2" t="s">
        <v>1</v>
      </c>
      <c r="B72" s="2" t="s">
        <v>29</v>
      </c>
    </row>
    <row r="74" spans="1:7" x14ac:dyDescent="0.25">
      <c r="A74" s="3"/>
      <c r="B74" s="4" t="s">
        <v>23</v>
      </c>
      <c r="C74" s="4" t="s">
        <v>24</v>
      </c>
      <c r="D74" s="4" t="s">
        <v>19</v>
      </c>
      <c r="E74" s="4" t="s">
        <v>25</v>
      </c>
      <c r="F74" s="4" t="s">
        <v>26</v>
      </c>
      <c r="G74" s="4" t="s">
        <v>20</v>
      </c>
    </row>
    <row r="75" spans="1:7" x14ac:dyDescent="0.25">
      <c r="A75" s="5">
        <v>-5</v>
      </c>
      <c r="B75" s="6">
        <f>Segment1!G6</f>
        <v>-2.5124613924048176</v>
      </c>
      <c r="C75" s="6">
        <f>Segment1!H6</f>
        <v>-0.62231303418697281</v>
      </c>
      <c r="D75" s="6">
        <f>Segment1!I6</f>
        <v>2.5883846860716053</v>
      </c>
      <c r="E75" s="6">
        <f>Segment1!G7</f>
        <v>-2.6117712875487697</v>
      </c>
      <c r="F75" s="6">
        <f>Segment1!H7</f>
        <v>-0.95795202073585539</v>
      </c>
      <c r="G75" s="6">
        <f>Segment1!I7</f>
        <v>2.7819094781088745</v>
      </c>
    </row>
    <row r="76" spans="1:7" x14ac:dyDescent="0.25">
      <c r="A76" s="5">
        <v>-4</v>
      </c>
      <c r="B76" s="6">
        <f>Segment1!G12</f>
        <v>-2.7101574909762132</v>
      </c>
      <c r="C76" s="6">
        <f>Segment1!H12</f>
        <v>-0.66268816072568915</v>
      </c>
      <c r="D76" s="6">
        <f>Segment1!I12</f>
        <v>2.7900015480128362</v>
      </c>
      <c r="E76" s="6">
        <f>Segment1!G13</f>
        <v>-3.0403055279014919</v>
      </c>
      <c r="F76" s="6">
        <f>Segment1!H13</f>
        <v>-0.59671521974520314</v>
      </c>
      <c r="G76" s="6">
        <f>Segment1!I13</f>
        <v>3.0983102181373283</v>
      </c>
    </row>
    <row r="77" spans="1:7" x14ac:dyDescent="0.25">
      <c r="A77" s="5">
        <v>-3</v>
      </c>
      <c r="B77" s="6">
        <f>Segment1!G18</f>
        <v>-2.7484284771815264</v>
      </c>
      <c r="C77" s="6">
        <f>Segment1!H18</f>
        <v>-0.67272583088743709</v>
      </c>
      <c r="D77" s="6">
        <f>Segment1!I18</f>
        <v>2.829561542904905</v>
      </c>
      <c r="E77" s="6">
        <f>Segment1!G19</f>
        <v>-3.0403759194683806</v>
      </c>
      <c r="F77" s="6">
        <f>Segment1!H19</f>
        <v>-1.552583998870825</v>
      </c>
      <c r="G77" s="6">
        <f>Segment1!I19</f>
        <v>3.413854177156348</v>
      </c>
    </row>
    <row r="78" spans="1:7" x14ac:dyDescent="0.25">
      <c r="A78" s="5">
        <v>-2</v>
      </c>
      <c r="B78" s="6">
        <f>Segment1!G24</f>
        <v>-3.2125561030472571</v>
      </c>
      <c r="C78" s="6">
        <f>Segment1!H24</f>
        <v>-0.96834681641127929</v>
      </c>
      <c r="D78" s="6">
        <f>Segment1!I24</f>
        <v>3.3553257515276029</v>
      </c>
      <c r="E78" s="6">
        <f>Segment1!G25</f>
        <v>-3.8002580533557833</v>
      </c>
      <c r="F78" s="6">
        <f>Segment1!H25</f>
        <v>-1.4309160912936743</v>
      </c>
      <c r="G78" s="6">
        <f>Segment1!I25</f>
        <v>4.0607239467740932</v>
      </c>
    </row>
    <row r="79" spans="1:7" x14ac:dyDescent="0.25">
      <c r="A79" s="5">
        <v>-1</v>
      </c>
      <c r="B79" s="6">
        <f>Segment1!G30</f>
        <v>-3.615104495260228</v>
      </c>
      <c r="C79" s="6">
        <f>Segment1!H30</f>
        <v>-1.0560132007396041</v>
      </c>
      <c r="D79" s="6">
        <f>Segment1!I30</f>
        <v>3.7661840805502669</v>
      </c>
      <c r="E79" s="6">
        <f>Segment1!G31</f>
        <v>-4.215899184265429</v>
      </c>
      <c r="F79" s="6">
        <f>Segment1!H31</f>
        <v>-0.95213657513571448</v>
      </c>
      <c r="G79" s="6">
        <f>Segment1!I31</f>
        <v>4.322079137687612</v>
      </c>
    </row>
    <row r="80" spans="1:7" x14ac:dyDescent="0.25">
      <c r="A80" s="7">
        <v>0</v>
      </c>
      <c r="B80" s="8">
        <f>Segment1!G36</f>
        <v>-3.7428359588949012</v>
      </c>
      <c r="C80" s="8">
        <f>Segment1!H36</f>
        <v>-1.1874064450206621</v>
      </c>
      <c r="D80" s="8">
        <f>Segment1!I36</f>
        <v>3.9266719665450798</v>
      </c>
      <c r="E80" s="8">
        <f>Segment1!G37</f>
        <v>-4.2159356609149121</v>
      </c>
      <c r="F80" s="8">
        <f>Segment1!H37</f>
        <v>-1.943776948982495</v>
      </c>
      <c r="G80" s="8">
        <f>Segment1!I37</f>
        <v>4.6424537267896087</v>
      </c>
    </row>
    <row r="81" spans="1:7" x14ac:dyDescent="0.25">
      <c r="A81" s="5">
        <v>1</v>
      </c>
      <c r="B81" s="6">
        <f>Segment1!G42</f>
        <v>-3.9470418316008513</v>
      </c>
      <c r="C81" s="6">
        <f>Segment1!H42</f>
        <v>-1.2032246726445661</v>
      </c>
      <c r="D81" s="6">
        <f>Segment1!I42</f>
        <v>4.1263647732308133</v>
      </c>
      <c r="E81" s="6">
        <f>Segment1!G43</f>
        <v>-4.089925377335649</v>
      </c>
      <c r="F81" s="6">
        <f>Segment1!H43</f>
        <v>-1.2135893131418947</v>
      </c>
      <c r="G81" s="6">
        <f>Segment1!I43</f>
        <v>4.2661793033438471</v>
      </c>
    </row>
    <row r="82" spans="1:7" x14ac:dyDescent="0.25">
      <c r="A82" s="5">
        <v>2</v>
      </c>
      <c r="B82" s="6">
        <f>Segment1!G48</f>
        <v>-3.9865907218255989</v>
      </c>
      <c r="C82" s="6">
        <f>Segment1!H48</f>
        <v>-0.90874150350815519</v>
      </c>
      <c r="D82" s="6">
        <f>Segment1!I48</f>
        <v>4.0888525352241825</v>
      </c>
      <c r="E82" s="6">
        <f>Segment1!G49</f>
        <v>-3.8648632478377047</v>
      </c>
      <c r="F82" s="6">
        <f>Segment1!H49</f>
        <v>-0.53621917620684312</v>
      </c>
      <c r="G82" s="6">
        <f>Segment1!I49</f>
        <v>3.9018839645724324</v>
      </c>
    </row>
    <row r="83" spans="1:7" x14ac:dyDescent="0.25">
      <c r="A83" s="5">
        <v>3</v>
      </c>
      <c r="B83" s="6">
        <f>Segment1!G54</f>
        <v>-4.0875216690218625</v>
      </c>
      <c r="C83" s="6">
        <f>Segment1!H54</f>
        <v>-0.81617017792233004</v>
      </c>
      <c r="D83" s="6">
        <f>Segment1!I54</f>
        <v>4.1682089407622831</v>
      </c>
      <c r="E83" s="6">
        <f>Segment1!G55</f>
        <v>-3.8646084130523306</v>
      </c>
      <c r="F83" s="6">
        <f>Segment1!H55</f>
        <v>-1.5378924708060264</v>
      </c>
      <c r="G83" s="6">
        <f>Segment1!I55</f>
        <v>4.159363874905833</v>
      </c>
    </row>
    <row r="84" spans="1:7" x14ac:dyDescent="0.25">
      <c r="A84" s="5">
        <v>4</v>
      </c>
      <c r="B84" s="6">
        <f>Segment1!G60</f>
        <v>-4.39962408830469</v>
      </c>
      <c r="C84" s="6">
        <f>Segment1!H60</f>
        <v>-0.67861251480762375</v>
      </c>
      <c r="D84" s="6">
        <f>Segment1!I60</f>
        <v>4.4516520670588902</v>
      </c>
      <c r="E84" s="6">
        <f>Segment1!G61</f>
        <v>-4.6500941307081796</v>
      </c>
      <c r="F84" s="6">
        <f>Segment1!H61</f>
        <v>-0.69654808207473629</v>
      </c>
      <c r="G84" s="6">
        <f>Segment1!I61</f>
        <v>4.7019733769836236</v>
      </c>
    </row>
    <row r="85" spans="1:7" x14ac:dyDescent="0.25">
      <c r="A85" s="5">
        <v>5</v>
      </c>
      <c r="B85" s="6">
        <f>Segment1!G66</f>
        <v>-4.5766598763211164</v>
      </c>
      <c r="C85" s="6">
        <f>Segment1!H66</f>
        <v>-0.34980785424764416</v>
      </c>
      <c r="D85" s="6">
        <f>Segment1!I66</f>
        <v>4.5900088865241218</v>
      </c>
      <c r="E85" s="6">
        <f>Segment1!G67</f>
        <v>-4.6122190467285895</v>
      </c>
      <c r="F85" s="6">
        <f>Segment1!H67</f>
        <v>0.13896235793411316</v>
      </c>
      <c r="G85" s="6">
        <f>Segment1!I67</f>
        <v>4.6143122451555589</v>
      </c>
    </row>
    <row r="142" spans="1:2" x14ac:dyDescent="0.25">
      <c r="A142" s="2" t="s">
        <v>21</v>
      </c>
      <c r="B142" s="2"/>
    </row>
    <row r="143" spans="1:2" x14ac:dyDescent="0.25">
      <c r="A143" s="2" t="s">
        <v>0</v>
      </c>
      <c r="B143" s="2" t="s">
        <v>29</v>
      </c>
    </row>
    <row r="144" spans="1:2" x14ac:dyDescent="0.25">
      <c r="A144" s="2" t="s">
        <v>1</v>
      </c>
      <c r="B144" s="2" t="s">
        <v>27</v>
      </c>
    </row>
    <row r="146" spans="1:7" x14ac:dyDescent="0.25">
      <c r="A146" s="3"/>
      <c r="B146" s="4" t="s">
        <v>23</v>
      </c>
      <c r="C146" s="4" t="s">
        <v>24</v>
      </c>
      <c r="D146" s="4" t="s">
        <v>19</v>
      </c>
      <c r="E146" s="4" t="s">
        <v>25</v>
      </c>
      <c r="F146" s="4" t="s">
        <v>26</v>
      </c>
      <c r="G146" s="4" t="s">
        <v>20</v>
      </c>
    </row>
    <row r="147" spans="1:7" x14ac:dyDescent="0.25">
      <c r="A147" s="5">
        <v>-5</v>
      </c>
      <c r="B147" s="6">
        <f>Segment1!L6</f>
        <v>-2.5128528503914356</v>
      </c>
      <c r="C147" s="6">
        <f>Segment1!M6</f>
        <v>-0.78584121453112554</v>
      </c>
      <c r="D147" s="6">
        <f>Segment1!N6</f>
        <v>2.6328644413600308</v>
      </c>
      <c r="E147" s="6">
        <f>Segment1!L7</f>
        <v>-2.6117712875487697</v>
      </c>
      <c r="F147" s="6">
        <f>Segment1!M7</f>
        <v>-0.95795202073585539</v>
      </c>
      <c r="G147" s="6">
        <f>Segment1!N7</f>
        <v>2.7819094781088745</v>
      </c>
    </row>
    <row r="148" spans="1:7" x14ac:dyDescent="0.25">
      <c r="A148" s="5">
        <v>-4</v>
      </c>
      <c r="B148" s="6">
        <f>Segment1!L12</f>
        <v>-2.7099716926588071</v>
      </c>
      <c r="C148" s="6">
        <f>Segment1!M12</f>
        <v>-0.84874091749937608</v>
      </c>
      <c r="D148" s="6">
        <f>Segment1!N12</f>
        <v>2.8397723229413132</v>
      </c>
      <c r="E148" s="6">
        <f>Segment1!L13</f>
        <v>-3.0403055279014919</v>
      </c>
      <c r="F148" s="6">
        <f>Segment1!M13</f>
        <v>-0.59671521974520314</v>
      </c>
      <c r="G148" s="6">
        <f>Segment1!N13</f>
        <v>3.0983102181373283</v>
      </c>
    </row>
    <row r="149" spans="1:7" x14ac:dyDescent="0.25">
      <c r="A149" s="5">
        <v>-3</v>
      </c>
      <c r="B149" s="6">
        <f>Segment1!L18</f>
        <v>-2.7477953140185307</v>
      </c>
      <c r="C149" s="6">
        <f>Segment1!M18</f>
        <v>-0.96116510799859944</v>
      </c>
      <c r="D149" s="6">
        <f>Segment1!N18</f>
        <v>2.9110507343990211</v>
      </c>
      <c r="E149" s="6">
        <f>Segment1!L19</f>
        <v>-3.0403759194683806</v>
      </c>
      <c r="F149" s="6">
        <f>Segment1!M19</f>
        <v>-1.552583998870825</v>
      </c>
      <c r="G149" s="6">
        <f>Segment1!N19</f>
        <v>3.413854177156348</v>
      </c>
    </row>
    <row r="150" spans="1:7" x14ac:dyDescent="0.25">
      <c r="A150" s="5">
        <v>-2</v>
      </c>
      <c r="B150" s="6">
        <f>Segment1!L24</f>
        <v>-3.2114917796087759</v>
      </c>
      <c r="C150" s="6">
        <f>Segment1!M24</f>
        <v>-1.0703006206947785</v>
      </c>
      <c r="D150" s="6">
        <f>Segment1!N24</f>
        <v>3.385147156667164</v>
      </c>
      <c r="E150" s="6">
        <f>Segment1!L25</f>
        <v>-3.8002580533557833</v>
      </c>
      <c r="F150" s="6">
        <f>Segment1!M25</f>
        <v>-1.4309160912936743</v>
      </c>
      <c r="G150" s="6">
        <f>Segment1!N25</f>
        <v>4.0607239467740932</v>
      </c>
    </row>
    <row r="151" spans="1:7" x14ac:dyDescent="0.25">
      <c r="A151" s="5">
        <v>-1</v>
      </c>
      <c r="B151" s="6">
        <f>Segment1!L30</f>
        <v>-3.6201566161075172</v>
      </c>
      <c r="C151" s="6">
        <f>Segment1!M30</f>
        <v>-1.0197854697667192</v>
      </c>
      <c r="D151" s="6">
        <f>Segment1!N30</f>
        <v>3.7610496623723648</v>
      </c>
      <c r="E151" s="6">
        <f>Segment1!L31</f>
        <v>-4.215899184265429</v>
      </c>
      <c r="F151" s="6">
        <f>Segment1!M31</f>
        <v>-0.95213657513571448</v>
      </c>
      <c r="G151" s="6">
        <f>Segment1!N31</f>
        <v>4.322079137687612</v>
      </c>
    </row>
    <row r="152" spans="1:7" x14ac:dyDescent="0.25">
      <c r="A152" s="7">
        <v>0</v>
      </c>
      <c r="B152" s="8">
        <f>Segment1!L36</f>
        <v>-3.7310270614545478</v>
      </c>
      <c r="C152" s="8">
        <f>Segment1!M36</f>
        <v>-0.33566113255903623</v>
      </c>
      <c r="D152" s="8">
        <f>Segment1!N36</f>
        <v>3.7460954899034391</v>
      </c>
      <c r="E152" s="8">
        <f>Segment1!L37</f>
        <v>-4.2159356609149121</v>
      </c>
      <c r="F152" s="8">
        <f>Segment1!M37</f>
        <v>-1.943776948982495</v>
      </c>
      <c r="G152" s="8">
        <f>Segment1!N37</f>
        <v>4.6424537267896087</v>
      </c>
    </row>
    <row r="153" spans="1:7" x14ac:dyDescent="0.25">
      <c r="A153" s="5">
        <v>1</v>
      </c>
      <c r="B153" s="6">
        <f>Segment1!L42</f>
        <v>-3.8862827559499329</v>
      </c>
      <c r="C153" s="6">
        <f>Segment1!M42</f>
        <v>-0.20368645740842842</v>
      </c>
      <c r="D153" s="6">
        <f>Segment1!N42</f>
        <v>3.891616934201648</v>
      </c>
      <c r="E153" s="6">
        <f>Segment1!L43</f>
        <v>-4.089925377335649</v>
      </c>
      <c r="F153" s="6">
        <f>Segment1!M43</f>
        <v>-1.2135893131418947</v>
      </c>
      <c r="G153" s="6">
        <f>Segment1!N43</f>
        <v>4.2661793033438471</v>
      </c>
    </row>
    <row r="154" spans="1:7" x14ac:dyDescent="0.25">
      <c r="A154" s="5">
        <v>2</v>
      </c>
      <c r="B154" s="6">
        <f>Segment1!L48</f>
        <v>-3.9095293431556732</v>
      </c>
      <c r="C154" s="6">
        <f>Segment1!M48</f>
        <v>-0.36536308742066653</v>
      </c>
      <c r="D154" s="6">
        <f>Segment1!N48</f>
        <v>3.9265646478348533</v>
      </c>
      <c r="E154" s="6">
        <f>Segment1!L49</f>
        <v>-3.8648632478377047</v>
      </c>
      <c r="F154" s="6">
        <f>Segment1!M49</f>
        <v>-0.53621917620684312</v>
      </c>
      <c r="G154" s="6">
        <f>Segment1!N49</f>
        <v>3.9018839645724324</v>
      </c>
    </row>
    <row r="155" spans="1:7" x14ac:dyDescent="0.25">
      <c r="A155" s="5">
        <v>3</v>
      </c>
      <c r="B155" s="6">
        <f>Segment1!L54</f>
        <v>-4.0140891135052552</v>
      </c>
      <c r="C155" s="6">
        <f>Segment1!M54</f>
        <v>-0.31671255598697667</v>
      </c>
      <c r="D155" s="6">
        <f>Segment1!N54</f>
        <v>4.0265641068465818</v>
      </c>
      <c r="E155" s="6">
        <f>Segment1!L55</f>
        <v>-3.8646084130523306</v>
      </c>
      <c r="F155" s="6">
        <f>Segment1!M55</f>
        <v>-1.5378924708060264</v>
      </c>
      <c r="G155" s="6">
        <f>Segment1!N55</f>
        <v>4.159363874905833</v>
      </c>
    </row>
    <row r="156" spans="1:7" x14ac:dyDescent="0.25">
      <c r="A156" s="5">
        <v>4</v>
      </c>
      <c r="B156" s="6">
        <f>Segment1!L60</f>
        <v>-4.4104324394284911</v>
      </c>
      <c r="C156" s="6">
        <f>Segment1!M60</f>
        <v>-0.29079337349895384</v>
      </c>
      <c r="D156" s="6">
        <f>Segment1!N60</f>
        <v>4.4200085565328546</v>
      </c>
      <c r="E156" s="6">
        <f>Segment1!L61</f>
        <v>-4.6500941307081796</v>
      </c>
      <c r="F156" s="6">
        <f>Segment1!M61</f>
        <v>-0.69654808207473629</v>
      </c>
      <c r="G156" s="6">
        <f>Segment1!N61</f>
        <v>4.7019733769836236</v>
      </c>
    </row>
    <row r="157" spans="1:7" x14ac:dyDescent="0.25">
      <c r="A157" s="5">
        <v>5</v>
      </c>
      <c r="B157" s="6">
        <f>Segment1!L66</f>
        <v>-4.600354860033768</v>
      </c>
      <c r="C157" s="6">
        <f>Segment1!M66</f>
        <v>-1.255924508696582E-2</v>
      </c>
      <c r="D157" s="6">
        <f>Segment1!N66</f>
        <v>4.6003721998497173</v>
      </c>
      <c r="E157" s="6">
        <f>Segment1!L67</f>
        <v>-4.6122190467285895</v>
      </c>
      <c r="F157" s="6">
        <f>Segment1!M67</f>
        <v>0.13896235793411316</v>
      </c>
      <c r="G157" s="6">
        <f>Segment1!N67</f>
        <v>4.6143122451555589</v>
      </c>
    </row>
    <row r="215" spans="1:7" x14ac:dyDescent="0.25">
      <c r="A215" s="2" t="s">
        <v>21</v>
      </c>
      <c r="B215" s="2"/>
    </row>
    <row r="216" spans="1:7" x14ac:dyDescent="0.25">
      <c r="A216" s="2" t="s">
        <v>0</v>
      </c>
      <c r="B216" s="2" t="s">
        <v>27</v>
      </c>
    </row>
    <row r="217" spans="1:7" x14ac:dyDescent="0.25">
      <c r="A217" s="2" t="s">
        <v>1</v>
      </c>
      <c r="B217" s="2" t="s">
        <v>27</v>
      </c>
    </row>
    <row r="219" spans="1:7" x14ac:dyDescent="0.25">
      <c r="A219" s="3"/>
      <c r="B219" s="4" t="s">
        <v>23</v>
      </c>
      <c r="C219" s="4" t="s">
        <v>24</v>
      </c>
      <c r="D219" s="4" t="s">
        <v>19</v>
      </c>
      <c r="E219" s="4" t="s">
        <v>25</v>
      </c>
      <c r="F219" s="4" t="s">
        <v>26</v>
      </c>
      <c r="G219" s="4" t="s">
        <v>20</v>
      </c>
    </row>
    <row r="220" spans="1:7" x14ac:dyDescent="0.25">
      <c r="A220" s="5">
        <v>-5</v>
      </c>
      <c r="B220" s="6">
        <f>Segment1!Q6</f>
        <v>-2.5124613924048176</v>
      </c>
      <c r="C220" s="6">
        <f>Segment1!R6</f>
        <v>-0.62231303418697281</v>
      </c>
      <c r="D220" s="6">
        <f>Segment1!S6</f>
        <v>2.5883846860716053</v>
      </c>
      <c r="E220" s="6">
        <f>Segment1!Q7</f>
        <v>-2.6117712875487697</v>
      </c>
      <c r="F220" s="6">
        <f>Segment1!R7</f>
        <v>-0.95795202073585539</v>
      </c>
      <c r="G220" s="6">
        <f>Segment1!S7</f>
        <v>2.7819094781088745</v>
      </c>
    </row>
    <row r="221" spans="1:7" x14ac:dyDescent="0.25">
      <c r="A221" s="5">
        <v>-4</v>
      </c>
      <c r="B221" s="6">
        <f>Segment1!Q12</f>
        <v>-2.7101574909762132</v>
      </c>
      <c r="C221" s="6">
        <f>Segment1!R12</f>
        <v>-0.66268816072568915</v>
      </c>
      <c r="D221" s="6">
        <f>Segment1!S12</f>
        <v>2.7900015480128362</v>
      </c>
      <c r="E221" s="6">
        <f>Segment1!Q13</f>
        <v>-3.0403055279014919</v>
      </c>
      <c r="F221" s="6">
        <f>Segment1!R13</f>
        <v>-0.59671521974520314</v>
      </c>
      <c r="G221" s="6">
        <f>Segment1!S13</f>
        <v>3.0983102181373283</v>
      </c>
    </row>
    <row r="222" spans="1:7" x14ac:dyDescent="0.25">
      <c r="A222" s="5">
        <v>-3</v>
      </c>
      <c r="B222" s="6">
        <f>Segment1!Q18</f>
        <v>-2.7484284771815264</v>
      </c>
      <c r="C222" s="6">
        <f>Segment1!R18</f>
        <v>-0.67272583088743709</v>
      </c>
      <c r="D222" s="6">
        <f>Segment1!S18</f>
        <v>2.829561542904905</v>
      </c>
      <c r="E222" s="6">
        <f>Segment1!Q19</f>
        <v>-3.0403759194683806</v>
      </c>
      <c r="F222" s="6">
        <f>Segment1!R19</f>
        <v>-1.552583998870825</v>
      </c>
      <c r="G222" s="6">
        <f>Segment1!S19</f>
        <v>3.413854177156348</v>
      </c>
    </row>
    <row r="223" spans="1:7" x14ac:dyDescent="0.25">
      <c r="A223" s="5">
        <v>-2</v>
      </c>
      <c r="B223" s="6">
        <f>Segment1!Q24</f>
        <v>-3.2125561030472571</v>
      </c>
      <c r="C223" s="6">
        <f>Segment1!R24</f>
        <v>-0.96834681641127929</v>
      </c>
      <c r="D223" s="6">
        <f>Segment1!S24</f>
        <v>3.3553257515276029</v>
      </c>
      <c r="E223" s="6">
        <f>Segment1!Q25</f>
        <v>-3.8002580533557833</v>
      </c>
      <c r="F223" s="6">
        <f>Segment1!R25</f>
        <v>-1.4309160912936743</v>
      </c>
      <c r="G223" s="6">
        <f>Segment1!S25</f>
        <v>4.0607239467740932</v>
      </c>
    </row>
    <row r="224" spans="1:7" x14ac:dyDescent="0.25">
      <c r="A224" s="5">
        <v>-1</v>
      </c>
      <c r="B224" s="6">
        <f>Segment1!Q30</f>
        <v>-3.615104495260228</v>
      </c>
      <c r="C224" s="6">
        <f>Segment1!R30</f>
        <v>-1.0560132007396041</v>
      </c>
      <c r="D224" s="6">
        <f>Segment1!S30</f>
        <v>3.7661840805502669</v>
      </c>
      <c r="E224" s="6">
        <f>Segment1!Q31</f>
        <v>-4.215899184265429</v>
      </c>
      <c r="F224" s="6">
        <f>Segment1!R31</f>
        <v>-0.95213657513571448</v>
      </c>
      <c r="G224" s="6">
        <f>Segment1!S31</f>
        <v>4.322079137687612</v>
      </c>
    </row>
    <row r="225" spans="1:7" x14ac:dyDescent="0.25">
      <c r="A225" s="7">
        <v>0</v>
      </c>
      <c r="B225" s="8">
        <f>Segment1!Q36</f>
        <v>-3.7215527219596898</v>
      </c>
      <c r="C225" s="8">
        <f>Segment1!R36</f>
        <v>-0.33541270644495352</v>
      </c>
      <c r="D225" s="8">
        <f>Segment1!S36</f>
        <v>3.7366370487263425</v>
      </c>
      <c r="E225" s="8">
        <f>Segment1!Q37</f>
        <v>-4.2159356609149121</v>
      </c>
      <c r="F225" s="8">
        <f>Segment1!R37</f>
        <v>-1.943776948982495</v>
      </c>
      <c r="G225" s="8">
        <f>Segment1!S37</f>
        <v>4.6424537267896087</v>
      </c>
    </row>
    <row r="226" spans="1:7" x14ac:dyDescent="0.25">
      <c r="A226" s="5">
        <v>1</v>
      </c>
      <c r="B226" s="6">
        <f>Segment1!Q42</f>
        <v>-3.9312414459487135</v>
      </c>
      <c r="C226" s="6">
        <f>Segment1!R42</f>
        <v>-0.69033545952538899</v>
      </c>
      <c r="D226" s="6">
        <f>Segment1!S42</f>
        <v>3.9913934186534545</v>
      </c>
      <c r="E226" s="6">
        <f>Segment1!Q43</f>
        <v>-4.089925377335649</v>
      </c>
      <c r="F226" s="6">
        <f>Segment1!R43</f>
        <v>-1.2135893131418947</v>
      </c>
      <c r="G226" s="6">
        <f>Segment1!S43</f>
        <v>4.2661793033438471</v>
      </c>
    </row>
    <row r="227" spans="1:7" x14ac:dyDescent="0.25">
      <c r="A227" s="5">
        <v>2</v>
      </c>
      <c r="B227" s="6">
        <f>Segment1!Q48</f>
        <v>-3.9715700739583824</v>
      </c>
      <c r="C227" s="6">
        <f>Segment1!R48</f>
        <v>-0.57691312721553167</v>
      </c>
      <c r="D227" s="6">
        <f>Segment1!S48</f>
        <v>4.0132526748030823</v>
      </c>
      <c r="E227" s="6">
        <f>Segment1!Q49</f>
        <v>-3.8648632478377047</v>
      </c>
      <c r="F227" s="6">
        <f>Segment1!R49</f>
        <v>-0.53621917620684312</v>
      </c>
      <c r="G227" s="6">
        <f>Segment1!S49</f>
        <v>3.9018839645724324</v>
      </c>
    </row>
    <row r="228" spans="1:7" x14ac:dyDescent="0.25">
      <c r="A228" s="5">
        <v>3</v>
      </c>
      <c r="B228" s="6">
        <f>Segment1!Q54</f>
        <v>-4.0636403418860541</v>
      </c>
      <c r="C228" s="6">
        <f>Segment1!R54</f>
        <v>-0.50432685739963734</v>
      </c>
      <c r="D228" s="6">
        <f>Segment1!S54</f>
        <v>4.0948159998066904</v>
      </c>
      <c r="E228" s="6">
        <f>Segment1!Q55</f>
        <v>-3.8646084130523306</v>
      </c>
      <c r="F228" s="6">
        <f>Segment1!R55</f>
        <v>-1.5378924708060264</v>
      </c>
      <c r="G228" s="6">
        <f>Segment1!S55</f>
        <v>4.159363874905833</v>
      </c>
    </row>
    <row r="229" spans="1:7" x14ac:dyDescent="0.25">
      <c r="A229" s="5">
        <v>4</v>
      </c>
      <c r="B229" s="6">
        <f>Segment1!Q60</f>
        <v>-4.38661094248938</v>
      </c>
      <c r="C229" s="6">
        <f>Segment1!R60</f>
        <v>-0.50809324819193435</v>
      </c>
      <c r="D229" s="6">
        <f>Segment1!S60</f>
        <v>4.4159386348299163</v>
      </c>
      <c r="E229" s="6">
        <f>Segment1!Q61</f>
        <v>-4.6500941307081796</v>
      </c>
      <c r="F229" s="6">
        <f>Segment1!R61</f>
        <v>-0.69654808207473629</v>
      </c>
      <c r="G229" s="6">
        <f>Segment1!S61</f>
        <v>4.7019733769836236</v>
      </c>
    </row>
    <row r="230" spans="1:7" x14ac:dyDescent="0.25">
      <c r="A230" s="5">
        <v>5</v>
      </c>
      <c r="B230" s="6">
        <f>Segment1!Q66</f>
        <v>-4.5684585411299183</v>
      </c>
      <c r="C230" s="6">
        <f>Segment1!R66</f>
        <v>-0.25237713476013696</v>
      </c>
      <c r="D230" s="6">
        <f>Segment1!S66</f>
        <v>4.5754244032429074</v>
      </c>
      <c r="E230" s="6">
        <f>Segment1!Q67</f>
        <v>-4.6122190467285895</v>
      </c>
      <c r="F230" s="6">
        <f>Segment1!R67</f>
        <v>0.13896235793411316</v>
      </c>
      <c r="G230" s="6">
        <f>Segment1!S67</f>
        <v>4.6143122451555589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D19B-A720-45AC-A3A3-113C10C5A962}">
  <dimension ref="A1:G249"/>
  <sheetViews>
    <sheetView workbookViewId="0">
      <selection activeCell="R250" sqref="R250"/>
    </sheetView>
  </sheetViews>
  <sheetFormatPr baseColWidth="10" defaultRowHeight="15" x14ac:dyDescent="0.25"/>
  <cols>
    <col min="5" max="5" bestFit="true" customWidth="true" width="12.0" collapsed="true"/>
    <col min="6" max="6" bestFit="true" customWidth="true" width="13.5703125" collapsed="true"/>
    <col min="7" max="7" bestFit="true" customWidth="true" width="12.42578125" collapsed="true"/>
  </cols>
  <sheetData>
    <row r="1" spans="1:7" x14ac:dyDescent="0.25">
      <c r="A1" s="2" t="s">
        <v>28</v>
      </c>
      <c r="B1" s="2"/>
    </row>
    <row r="2" spans="1:7" x14ac:dyDescent="0.25">
      <c r="A2" s="2" t="s">
        <v>0</v>
      </c>
      <c r="B2" s="2" t="s">
        <v>29</v>
      </c>
    </row>
    <row r="3" spans="1:7" x14ac:dyDescent="0.25">
      <c r="A3" s="2" t="s">
        <v>1</v>
      </c>
      <c r="B3" s="2" t="s">
        <v>29</v>
      </c>
    </row>
    <row r="5" spans="1:7" x14ac:dyDescent="0.25">
      <c r="A5" s="3"/>
      <c r="B5" s="4" t="s">
        <v>23</v>
      </c>
      <c r="C5" s="4" t="s">
        <v>24</v>
      </c>
      <c r="D5" s="4" t="s">
        <v>19</v>
      </c>
      <c r="E5" s="4" t="s">
        <v>25</v>
      </c>
      <c r="F5" s="4" t="s">
        <v>26</v>
      </c>
      <c r="G5" s="4" t="s">
        <v>20</v>
      </c>
    </row>
    <row r="6" spans="1:7" x14ac:dyDescent="0.25">
      <c r="A6" s="5">
        <v>-5</v>
      </c>
      <c r="B6" s="6">
        <f>Segment2!B6</f>
        <v>-3.8253360932602218</v>
      </c>
      <c r="C6" s="6">
        <f>Segment2!C6</f>
        <v>-3.8065577997166025</v>
      </c>
      <c r="D6" s="6">
        <f>Segment2!D6</f>
        <v>5.3965792040088081</v>
      </c>
      <c r="E6" s="6">
        <f>Segment2!B7</f>
        <v>-4.0779172803747068</v>
      </c>
      <c r="F6" s="6">
        <f>Segment2!C7</f>
        <v>-4.5668324187337781</v>
      </c>
      <c r="G6" s="6">
        <f>Segment2!D7</f>
        <v>6.1225281176745003</v>
      </c>
    </row>
    <row r="7" spans="1:7" x14ac:dyDescent="0.25">
      <c r="A7" s="5">
        <v>-4</v>
      </c>
      <c r="B7" s="6">
        <f>Segment2!B12</f>
        <v>-3.7624085396379563</v>
      </c>
      <c r="C7" s="6">
        <f>Segment2!C12</f>
        <v>-3.9082291727715832</v>
      </c>
      <c r="D7" s="6">
        <f>Segment2!D12</f>
        <v>5.4249388525926561</v>
      </c>
      <c r="E7" s="6">
        <f>Segment2!B13</f>
        <v>-3.8070416812542676</v>
      </c>
      <c r="F7" s="6">
        <f>Segment2!C13</f>
        <v>-4.1622980501231117</v>
      </c>
      <c r="G7" s="6">
        <f>Segment2!D13</f>
        <v>5.6407692805578939</v>
      </c>
    </row>
    <row r="8" spans="1:7" x14ac:dyDescent="0.25">
      <c r="A8" s="5">
        <v>-3</v>
      </c>
      <c r="B8" s="6">
        <f>Segment2!B18</f>
        <v>-3.6320707331818154</v>
      </c>
      <c r="C8" s="6">
        <f>Segment2!C18</f>
        <v>-3.5107955021591684</v>
      </c>
      <c r="D8" s="6">
        <f>Segment2!D18</f>
        <v>5.051496175464858</v>
      </c>
      <c r="E8" s="6">
        <f>Segment2!B19</f>
        <v>-3.4423476416731273</v>
      </c>
      <c r="F8" s="6">
        <f>Segment2!C19</f>
        <v>-3.0199478256497874</v>
      </c>
      <c r="G8" s="6">
        <f>Segment2!D19</f>
        <v>4.5792833004490259</v>
      </c>
    </row>
    <row r="9" spans="1:7" x14ac:dyDescent="0.25">
      <c r="A9" s="5">
        <v>-2</v>
      </c>
      <c r="B9" s="6">
        <f>Segment2!B24</f>
        <v>-3.5841903449102639</v>
      </c>
      <c r="C9" s="6">
        <f>Segment2!C24</f>
        <v>-3.5182395531268909</v>
      </c>
      <c r="D9" s="6">
        <f>Segment2!D24</f>
        <v>5.0223919434756468</v>
      </c>
      <c r="E9" s="6">
        <f>Segment2!B25</f>
        <v>-3.4420557929590556</v>
      </c>
      <c r="F9" s="6">
        <f>Segment2!C25</f>
        <v>-4.0252741114040846</v>
      </c>
      <c r="G9" s="6">
        <f>Segment2!D25</f>
        <v>5.2962787505416911</v>
      </c>
    </row>
    <row r="10" spans="1:7" x14ac:dyDescent="0.25">
      <c r="A10" s="5">
        <v>-1</v>
      </c>
      <c r="B10" s="6">
        <f>Segment2!B30</f>
        <v>-3.3964862418421653</v>
      </c>
      <c r="C10" s="6">
        <f>Segment2!C30</f>
        <v>-3.4462098666368899</v>
      </c>
      <c r="D10" s="6">
        <f>Segment2!D30</f>
        <v>4.8386437115486958</v>
      </c>
      <c r="E10" s="6">
        <f>Segment2!B31</f>
        <v>-3.1174245314770874</v>
      </c>
      <c r="F10" s="6">
        <f>Segment2!C31</f>
        <v>-3.3594104538320906</v>
      </c>
      <c r="G10" s="6">
        <f>Segment2!D31</f>
        <v>4.5830085283979409</v>
      </c>
    </row>
    <row r="11" spans="1:7" x14ac:dyDescent="0.25">
      <c r="A11" s="7">
        <v>0</v>
      </c>
      <c r="B11" s="8">
        <f>Segment2!B36</f>
        <v>-3.3627272547899785</v>
      </c>
      <c r="C11" s="8">
        <f>Segment2!C36</f>
        <v>-3.5282288370666408</v>
      </c>
      <c r="D11" s="8">
        <f>Segment2!D36</f>
        <v>4.874046038502005</v>
      </c>
      <c r="E11" s="8">
        <f>Segment2!B37</f>
        <v>-3.1179054833797939</v>
      </c>
      <c r="F11" s="8">
        <f>Segment2!C37</f>
        <v>-4.3591047485472698</v>
      </c>
      <c r="G11" s="8">
        <f>Segment2!D37</f>
        <v>5.3593952392956155</v>
      </c>
    </row>
    <row r="12" spans="1:7" x14ac:dyDescent="0.25">
      <c r="A12" s="5">
        <v>1</v>
      </c>
      <c r="B12" s="6">
        <f>Segment2!B42</f>
        <v>-2.9200262079277093</v>
      </c>
      <c r="C12" s="6">
        <f>Segment2!C42</f>
        <v>-3.6838830633008204</v>
      </c>
      <c r="D12" s="6">
        <f>Segment2!D42</f>
        <v>4.7008020229580625</v>
      </c>
      <c r="E12" s="6">
        <f>Segment2!B43</f>
        <v>-2.6515258903127399</v>
      </c>
      <c r="F12" s="6">
        <f>Segment2!C43</f>
        <v>-3.9838882275343273</v>
      </c>
      <c r="G12" s="6">
        <f>Segment2!D43</f>
        <v>4.7855978627179709</v>
      </c>
    </row>
    <row r="13" spans="1:7" x14ac:dyDescent="0.25">
      <c r="A13" s="5">
        <v>2</v>
      </c>
      <c r="B13" s="6">
        <f>Segment2!B48</f>
        <v>-2.4510537638317049</v>
      </c>
      <c r="C13" s="6">
        <f>Segment2!C48</f>
        <v>-3.3872933882028087</v>
      </c>
      <c r="D13" s="6">
        <f>Segment2!D48</f>
        <v>4.1810782807486433</v>
      </c>
      <c r="E13" s="6">
        <f>Segment2!B49</f>
        <v>-2.2474902474216183</v>
      </c>
      <c r="F13" s="6">
        <f>Segment2!C49</f>
        <v>-3.1483107609778673</v>
      </c>
      <c r="G13" s="6">
        <f>Segment2!D49</f>
        <v>3.8682126033520636</v>
      </c>
    </row>
    <row r="14" spans="1:7" x14ac:dyDescent="0.25">
      <c r="A14" s="5">
        <v>3</v>
      </c>
      <c r="B14" s="6">
        <f>Segment2!B54</f>
        <v>-2.1042838146244964</v>
      </c>
      <c r="C14" s="6">
        <f>Segment2!C54</f>
        <v>-3.2709686938723319</v>
      </c>
      <c r="D14" s="6">
        <f>Segment2!D54</f>
        <v>3.8893755652461475</v>
      </c>
      <c r="E14" s="6">
        <f>Segment2!B55</f>
        <v>-2.2470457866581195</v>
      </c>
      <c r="F14" s="6">
        <f>Segment2!C55</f>
        <v>-4.1878545420259954</v>
      </c>
      <c r="G14" s="6">
        <f>Segment2!D55</f>
        <v>4.7526133005098403</v>
      </c>
    </row>
    <row r="15" spans="1:7" x14ac:dyDescent="0.25">
      <c r="A15" s="5">
        <v>4</v>
      </c>
      <c r="B15" s="6">
        <f>Segment2!B60</f>
        <v>-2.3291804520992212</v>
      </c>
      <c r="C15" s="6">
        <f>Segment2!C60</f>
        <v>-2.7542619630040801</v>
      </c>
      <c r="D15" s="6">
        <f>Segment2!D60</f>
        <v>3.6070815090674624</v>
      </c>
      <c r="E15" s="6">
        <f>Segment2!B61</f>
        <v>-2.6073292215612351</v>
      </c>
      <c r="F15" s="6">
        <f>Segment2!C61</f>
        <v>-2.5393452374009153</v>
      </c>
      <c r="G15" s="6">
        <f>Segment2!D61</f>
        <v>3.6395654180160868</v>
      </c>
    </row>
    <row r="16" spans="1:7" x14ac:dyDescent="0.25">
      <c r="A16" s="5">
        <v>5</v>
      </c>
      <c r="B16" s="6">
        <f>Segment2!B66</f>
        <v>-2.4720444162960034</v>
      </c>
      <c r="C16" s="6">
        <f>Segment2!C66</f>
        <v>-2.4824755581223097</v>
      </c>
      <c r="D16" s="6">
        <f>Segment2!D66</f>
        <v>3.5033819895465848</v>
      </c>
      <c r="E16" s="6">
        <f>Segment2!B67</f>
        <v>-2.7091709223331066</v>
      </c>
      <c r="F16" s="6">
        <f>Segment2!C67</f>
        <v>-2.5094283442431671</v>
      </c>
      <c r="G16" s="6">
        <f>Segment2!D67</f>
        <v>3.69280843612722</v>
      </c>
    </row>
    <row r="76" spans="1:7" x14ac:dyDescent="0.25">
      <c r="A76" s="2" t="s">
        <v>28</v>
      </c>
      <c r="B76" s="2"/>
    </row>
    <row r="77" spans="1:7" x14ac:dyDescent="0.25">
      <c r="A77" s="2" t="s">
        <v>0</v>
      </c>
      <c r="B77" s="2" t="s">
        <v>27</v>
      </c>
    </row>
    <row r="78" spans="1:7" x14ac:dyDescent="0.25">
      <c r="A78" s="2" t="s">
        <v>1</v>
      </c>
      <c r="B78" s="2" t="s">
        <v>2</v>
      </c>
    </row>
    <row r="80" spans="1:7" x14ac:dyDescent="0.25">
      <c r="A80" s="3"/>
      <c r="B80" s="4" t="s">
        <v>23</v>
      </c>
      <c r="C80" s="4" t="s">
        <v>24</v>
      </c>
      <c r="D80" s="4" t="s">
        <v>19</v>
      </c>
      <c r="E80" s="4" t="s">
        <v>25</v>
      </c>
      <c r="F80" s="4" t="s">
        <v>26</v>
      </c>
      <c r="G80" s="4" t="s">
        <v>20</v>
      </c>
    </row>
    <row r="81" spans="1:7" x14ac:dyDescent="0.25">
      <c r="A81" s="5">
        <v>-5</v>
      </c>
      <c r="B81" s="6">
        <f>Segment2!G6</f>
        <v>-3.8003780664267843</v>
      </c>
      <c r="C81" s="6">
        <f>Segment2!H6</f>
        <v>-3.5913544982701415</v>
      </c>
      <c r="D81" s="6">
        <f>Segment2!I6</f>
        <v>5.2288326038790585</v>
      </c>
      <c r="E81" s="6">
        <f>Segment2!G7</f>
        <v>-4.0779172803747068</v>
      </c>
      <c r="F81" s="6">
        <f>Segment2!H7</f>
        <v>-4.5668324187337781</v>
      </c>
      <c r="G81" s="6">
        <f>Segment2!I7</f>
        <v>6.1225281176745003</v>
      </c>
    </row>
    <row r="82" spans="1:7" x14ac:dyDescent="0.25">
      <c r="A82" s="5">
        <v>-4</v>
      </c>
      <c r="B82" s="6">
        <f>Segment2!G12</f>
        <v>-3.7253413008731311</v>
      </c>
      <c r="C82" s="6">
        <f>Segment2!H12</f>
        <v>-3.9049603952043577</v>
      </c>
      <c r="D82" s="6">
        <f>Segment2!I12</f>
        <v>5.3969317132075423</v>
      </c>
      <c r="E82" s="6">
        <f>Segment2!G13</f>
        <v>-3.8070416812542676</v>
      </c>
      <c r="F82" s="6">
        <f>Segment2!H13</f>
        <v>-4.1622980501231117</v>
      </c>
      <c r="G82" s="6">
        <f>Segment2!I13</f>
        <v>5.6407692805578939</v>
      </c>
    </row>
    <row r="83" spans="1:7" x14ac:dyDescent="0.25">
      <c r="A83" s="5">
        <v>-3</v>
      </c>
      <c r="B83" s="6">
        <f>Segment2!G18</f>
        <v>-3.5438749752496963</v>
      </c>
      <c r="C83" s="6">
        <f>Segment2!H18</f>
        <v>-3.5177862823466177</v>
      </c>
      <c r="D83" s="6">
        <f>Segment2!I18</f>
        <v>4.9933817340117796</v>
      </c>
      <c r="E83" s="6">
        <f>Segment2!G19</f>
        <v>-3.4423476416731273</v>
      </c>
      <c r="F83" s="6">
        <f>Segment2!H19</f>
        <v>-3.0199478256497874</v>
      </c>
      <c r="G83" s="6">
        <f>Segment2!I19</f>
        <v>4.5792833004490259</v>
      </c>
    </row>
    <row r="84" spans="1:7" x14ac:dyDescent="0.25">
      <c r="A84" s="5">
        <v>-2</v>
      </c>
      <c r="B84" s="6">
        <f>Segment2!G24</f>
        <v>-3.4252711591090801</v>
      </c>
      <c r="C84" s="6">
        <f>Segment2!H24</f>
        <v>-3.5535827171324255</v>
      </c>
      <c r="D84" s="6">
        <f>Segment2!I24</f>
        <v>4.9356280053767643</v>
      </c>
      <c r="E84" s="6">
        <f>Segment2!G25</f>
        <v>-3.4420557929590556</v>
      </c>
      <c r="F84" s="6">
        <f>Segment2!H25</f>
        <v>-4.0252741114040846</v>
      </c>
      <c r="G84" s="6">
        <f>Segment2!I25</f>
        <v>5.2962787505416911</v>
      </c>
    </row>
    <row r="85" spans="1:7" x14ac:dyDescent="0.25">
      <c r="A85" s="5">
        <v>-1</v>
      </c>
      <c r="B85" s="6">
        <f>Segment2!G30</f>
        <v>-3.3066330383739277</v>
      </c>
      <c r="C85" s="6">
        <f>Segment2!H30</f>
        <v>-3.4061578939595498</v>
      </c>
      <c r="D85" s="6">
        <f>Segment2!I30</f>
        <v>4.7471808269999478</v>
      </c>
      <c r="E85" s="6">
        <f>Segment2!G31</f>
        <v>-3.1174245314770874</v>
      </c>
      <c r="F85" s="6">
        <f>Segment2!H31</f>
        <v>-3.3594104538320906</v>
      </c>
      <c r="G85" s="6">
        <f>Segment2!I31</f>
        <v>4.5830085283979409</v>
      </c>
    </row>
    <row r="86" spans="1:7" x14ac:dyDescent="0.25">
      <c r="A86" s="7">
        <v>0</v>
      </c>
      <c r="B86" s="8">
        <f>Segment2!G36</f>
        <v>-3.2611959671630264</v>
      </c>
      <c r="C86" s="8">
        <f>Segment2!H36</f>
        <v>-3.4413414833200671</v>
      </c>
      <c r="D86" s="8">
        <f>Segment2!I36</f>
        <v>4.7411203823417809</v>
      </c>
      <c r="E86" s="8">
        <f>Segment2!G37</f>
        <v>-3.1179054833797939</v>
      </c>
      <c r="F86" s="8">
        <f>Segment2!H37</f>
        <v>-4.3591047485472698</v>
      </c>
      <c r="G86" s="8">
        <f>Segment2!I37</f>
        <v>5.3593952392956155</v>
      </c>
    </row>
    <row r="87" spans="1:7" x14ac:dyDescent="0.25">
      <c r="A87" s="5">
        <v>1</v>
      </c>
      <c r="B87" s="6">
        <f>Segment2!G42</f>
        <v>-2.8926076091088033</v>
      </c>
      <c r="C87" s="6">
        <f>Segment2!H42</f>
        <v>-3.7906637201669966</v>
      </c>
      <c r="D87" s="6">
        <f>Segment2!I42</f>
        <v>4.7682598578963793</v>
      </c>
      <c r="E87" s="6">
        <f>Segment2!G43</f>
        <v>-2.6515258903127399</v>
      </c>
      <c r="F87" s="6">
        <f>Segment2!H43</f>
        <v>-3.9838882275343273</v>
      </c>
      <c r="G87" s="6">
        <f>Segment2!I43</f>
        <v>4.7855978627179709</v>
      </c>
    </row>
    <row r="88" spans="1:7" x14ac:dyDescent="0.25">
      <c r="A88" s="5">
        <v>2</v>
      </c>
      <c r="B88" s="6">
        <f>Segment2!G48</f>
        <v>-2.5154398848080586</v>
      </c>
      <c r="C88" s="6">
        <f>Segment2!H48</f>
        <v>-3.4612319371597486</v>
      </c>
      <c r="D88" s="6">
        <f>Segment2!I48</f>
        <v>4.2787332800112603</v>
      </c>
      <c r="E88" s="6">
        <f>Segment2!G49</f>
        <v>-2.2474902474216183</v>
      </c>
      <c r="F88" s="6">
        <f>Segment2!H49</f>
        <v>-3.1483107609778673</v>
      </c>
      <c r="G88" s="6">
        <f>Segment2!I49</f>
        <v>3.8682126033520636</v>
      </c>
    </row>
    <row r="89" spans="1:7" x14ac:dyDescent="0.25">
      <c r="A89" s="5">
        <v>3</v>
      </c>
      <c r="B89" s="6">
        <f>Segment2!G54</f>
        <v>-2.2759060534344089</v>
      </c>
      <c r="C89" s="6">
        <f>Segment2!H54</f>
        <v>-3.3716109105367007</v>
      </c>
      <c r="D89" s="6">
        <f>Segment2!I54</f>
        <v>4.0678622805306777</v>
      </c>
      <c r="E89" s="6">
        <f>Segment2!G55</f>
        <v>-2.2470457866581195</v>
      </c>
      <c r="F89" s="6">
        <f>Segment2!H55</f>
        <v>-4.1878545420259954</v>
      </c>
      <c r="G89" s="6">
        <f>Segment2!I55</f>
        <v>4.7526133005098403</v>
      </c>
    </row>
    <row r="90" spans="1:7" x14ac:dyDescent="0.25">
      <c r="A90" s="5">
        <v>4</v>
      </c>
      <c r="B90" s="6">
        <f>Segment2!G60</f>
        <v>-2.4248978711342759</v>
      </c>
      <c r="C90" s="6">
        <f>Segment2!H60</f>
        <v>-2.9346535802786455</v>
      </c>
      <c r="D90" s="6">
        <f>Segment2!I60</f>
        <v>3.8068776144392276</v>
      </c>
      <c r="E90" s="6">
        <f>Segment2!G61</f>
        <v>-2.6073292215612351</v>
      </c>
      <c r="F90" s="6">
        <f>Segment2!H61</f>
        <v>-2.5393452374009153</v>
      </c>
      <c r="G90" s="6">
        <f>Segment2!I61</f>
        <v>3.6395654180160868</v>
      </c>
    </row>
    <row r="91" spans="1:7" x14ac:dyDescent="0.25">
      <c r="A91" s="5">
        <v>5</v>
      </c>
      <c r="B91" s="6">
        <f>Segment2!G66</f>
        <v>-2.527590431077777</v>
      </c>
      <c r="C91" s="6">
        <f>Segment2!H66</f>
        <v>-2.7129069203175438</v>
      </c>
      <c r="D91" s="6">
        <f>Segment2!I66</f>
        <v>3.7079068988013004</v>
      </c>
      <c r="E91" s="6">
        <f>Segment2!G67</f>
        <v>-2.7091709223331066</v>
      </c>
      <c r="F91" s="6">
        <f>Segment2!H67</f>
        <v>-2.5094283442431671</v>
      </c>
      <c r="G91" s="6">
        <f>Segment2!I67</f>
        <v>3.69280843612722</v>
      </c>
    </row>
    <row r="154" spans="1:7" x14ac:dyDescent="0.25">
      <c r="A154" s="2" t="s">
        <v>28</v>
      </c>
      <c r="B154" s="2"/>
    </row>
    <row r="155" spans="1:7" x14ac:dyDescent="0.25">
      <c r="A155" s="2" t="s">
        <v>0</v>
      </c>
      <c r="B155" s="2" t="s">
        <v>29</v>
      </c>
    </row>
    <row r="156" spans="1:7" x14ac:dyDescent="0.25">
      <c r="A156" s="2" t="s">
        <v>1</v>
      </c>
      <c r="B156" s="2" t="s">
        <v>27</v>
      </c>
    </row>
    <row r="158" spans="1:7" x14ac:dyDescent="0.25">
      <c r="A158" s="3"/>
      <c r="B158" s="4" t="s">
        <v>23</v>
      </c>
      <c r="C158" s="4" t="s">
        <v>24</v>
      </c>
      <c r="D158" s="4" t="s">
        <v>19</v>
      </c>
      <c r="E158" s="4" t="s">
        <v>25</v>
      </c>
      <c r="F158" s="4" t="s">
        <v>26</v>
      </c>
      <c r="G158" s="4" t="s">
        <v>20</v>
      </c>
    </row>
    <row r="159" spans="1:7" x14ac:dyDescent="0.25">
      <c r="A159" s="5">
        <v>-5</v>
      </c>
      <c r="B159" s="6">
        <f>Segment2!L6</f>
        <v>-3.8253360932602218</v>
      </c>
      <c r="C159" s="6">
        <f>Segment2!M6</f>
        <v>-3.8065577997166025</v>
      </c>
      <c r="D159" s="6">
        <f>Segment2!N6</f>
        <v>5.3965792040088081</v>
      </c>
      <c r="E159" s="6">
        <f>Segment2!L7</f>
        <v>-4.0779172803747068</v>
      </c>
      <c r="F159" s="6">
        <f>Segment2!M7</f>
        <v>-4.5668324187337781</v>
      </c>
      <c r="G159" s="6">
        <f>Segment2!N7</f>
        <v>6.1225281176745003</v>
      </c>
    </row>
    <row r="160" spans="1:7" x14ac:dyDescent="0.25">
      <c r="A160" s="5">
        <v>-4</v>
      </c>
      <c r="B160" s="6">
        <f>Segment2!L12</f>
        <v>-3.7624085396379563</v>
      </c>
      <c r="C160" s="6">
        <f>Segment2!M12</f>
        <v>-3.9082291727715832</v>
      </c>
      <c r="D160" s="6">
        <f>Segment2!N12</f>
        <v>5.4249388525926561</v>
      </c>
      <c r="E160" s="6">
        <f>Segment2!L13</f>
        <v>-3.8070416812542676</v>
      </c>
      <c r="F160" s="6">
        <f>Segment2!M13</f>
        <v>-4.1622980501231117</v>
      </c>
      <c r="G160" s="6">
        <f>Segment2!N13</f>
        <v>5.6407692805578939</v>
      </c>
    </row>
    <row r="161" spans="1:7" x14ac:dyDescent="0.25">
      <c r="A161" s="5">
        <v>-3</v>
      </c>
      <c r="B161" s="6">
        <f>Segment2!L18</f>
        <v>-3.6320707331818154</v>
      </c>
      <c r="C161" s="6">
        <f>Segment2!M18</f>
        <v>-3.5107955021591684</v>
      </c>
      <c r="D161" s="6">
        <f>Segment2!N18</f>
        <v>5.051496175464858</v>
      </c>
      <c r="E161" s="6">
        <f>Segment2!L19</f>
        <v>-3.4423476416731273</v>
      </c>
      <c r="F161" s="6">
        <f>Segment2!M19</f>
        <v>-3.0199478256497874</v>
      </c>
      <c r="G161" s="6">
        <f>Segment2!N19</f>
        <v>4.5792833004490259</v>
      </c>
    </row>
    <row r="162" spans="1:7" x14ac:dyDescent="0.25">
      <c r="A162" s="5">
        <v>-2</v>
      </c>
      <c r="B162" s="6">
        <f>Segment2!L24</f>
        <v>-3.5841903449102639</v>
      </c>
      <c r="C162" s="6">
        <f>Segment2!M24</f>
        <v>-3.5182395531268909</v>
      </c>
      <c r="D162" s="6">
        <f>Segment2!N24</f>
        <v>5.0223919434756468</v>
      </c>
      <c r="E162" s="6">
        <f>Segment2!L25</f>
        <v>-3.4420557929590556</v>
      </c>
      <c r="F162" s="6">
        <f>Segment2!M25</f>
        <v>-4.0252741114040846</v>
      </c>
      <c r="G162" s="6">
        <f>Segment2!N25</f>
        <v>5.2962787505416911</v>
      </c>
    </row>
    <row r="163" spans="1:7" x14ac:dyDescent="0.25">
      <c r="A163" s="5">
        <v>-1</v>
      </c>
      <c r="B163" s="6">
        <f>Segment2!L30</f>
        <v>-3.3964862418421653</v>
      </c>
      <c r="C163" s="6">
        <f>Segment2!M30</f>
        <v>-3.4462098666368899</v>
      </c>
      <c r="D163" s="6">
        <f>Segment2!N30</f>
        <v>4.8386437115486958</v>
      </c>
      <c r="E163" s="6">
        <f>Segment2!L31</f>
        <v>-3.1174245314770874</v>
      </c>
      <c r="F163" s="6">
        <f>Segment2!M31</f>
        <v>-3.3594104538320906</v>
      </c>
      <c r="G163" s="6">
        <f>Segment2!N31</f>
        <v>4.5830085283979409</v>
      </c>
    </row>
    <row r="164" spans="1:7" x14ac:dyDescent="0.25">
      <c r="A164" s="7">
        <v>0</v>
      </c>
      <c r="B164" s="8">
        <f>Segment2!L36</f>
        <v>-3.3684353803896743</v>
      </c>
      <c r="C164" s="8">
        <f>Segment2!M36</f>
        <v>0.20653877084881545</v>
      </c>
      <c r="D164" s="8">
        <f>Segment2!N36</f>
        <v>3.3747614990868287</v>
      </c>
      <c r="E164" s="8">
        <f>Segment2!L37</f>
        <v>-3.1179054833797939</v>
      </c>
      <c r="F164" s="8">
        <f>Segment2!M37</f>
        <v>-4.3591047485472698</v>
      </c>
      <c r="G164" s="8">
        <f>Segment2!N37</f>
        <v>5.3593952392956155</v>
      </c>
    </row>
    <row r="165" spans="1:7" x14ac:dyDescent="0.25">
      <c r="A165" s="5">
        <v>1</v>
      </c>
      <c r="B165" s="6">
        <f>Segment2!L42</f>
        <v>-3.3334107355027998</v>
      </c>
      <c r="C165" s="6">
        <f>Segment2!M42</f>
        <v>0.12961467845222069</v>
      </c>
      <c r="D165" s="6">
        <f>Segment2!N42</f>
        <v>3.3359297192728752</v>
      </c>
      <c r="E165" s="6">
        <f>Segment2!L43</f>
        <v>-2.6515258903127399</v>
      </c>
      <c r="F165" s="6">
        <f>Segment2!M43</f>
        <v>-3.9838882275343273</v>
      </c>
      <c r="G165" s="6">
        <f>Segment2!N43</f>
        <v>4.7855978627179709</v>
      </c>
    </row>
    <row r="166" spans="1:7" x14ac:dyDescent="0.25">
      <c r="A166" s="5">
        <v>2</v>
      </c>
      <c r="B166" s="6">
        <f>Segment2!L48</f>
        <v>-2.4764226619161858</v>
      </c>
      <c r="C166" s="6">
        <f>Segment2!M48</f>
        <v>-1.6527246251239693</v>
      </c>
      <c r="D166" s="6">
        <f>Segment2!N48</f>
        <v>2.9772749928943503</v>
      </c>
      <c r="E166" s="6">
        <f>Segment2!L49</f>
        <v>-2.2474902474216183</v>
      </c>
      <c r="F166" s="6">
        <f>Segment2!M49</f>
        <v>-3.1483107609778673</v>
      </c>
      <c r="G166" s="6">
        <f>Segment2!N49</f>
        <v>3.8682126033520636</v>
      </c>
    </row>
    <row r="167" spans="1:7" x14ac:dyDescent="0.25">
      <c r="A167" s="5">
        <v>3</v>
      </c>
      <c r="B167" s="6">
        <f>Segment2!L54</f>
        <v>-2.1235549727225473</v>
      </c>
      <c r="C167" s="6">
        <f>Segment2!M54</f>
        <v>-1.9222852509552331</v>
      </c>
      <c r="D167" s="6">
        <f>Segment2!N54</f>
        <v>2.8643785827974826</v>
      </c>
      <c r="E167" s="6">
        <f>Segment2!L55</f>
        <v>-2.2470457866581195</v>
      </c>
      <c r="F167" s="6">
        <f>Segment2!M55</f>
        <v>-4.1878545420259954</v>
      </c>
      <c r="G167" s="6">
        <f>Segment2!N55</f>
        <v>4.7526133005098403</v>
      </c>
    </row>
    <row r="168" spans="1:7" x14ac:dyDescent="0.25">
      <c r="A168" s="5">
        <v>4</v>
      </c>
      <c r="B168" s="6">
        <f>Segment2!L60</f>
        <v>-2.3927260011887834</v>
      </c>
      <c r="C168" s="6">
        <f>Segment2!M60</f>
        <v>-2.0702560744197021</v>
      </c>
      <c r="D168" s="6">
        <f>Segment2!N60</f>
        <v>3.1640315683433884</v>
      </c>
      <c r="E168" s="6">
        <f>Segment2!L61</f>
        <v>-2.6073292215612351</v>
      </c>
      <c r="F168" s="6">
        <f>Segment2!M61</f>
        <v>-2.5393452374009153</v>
      </c>
      <c r="G168" s="6">
        <f>Segment2!N61</f>
        <v>3.6395654180160868</v>
      </c>
    </row>
    <row r="169" spans="1:7" x14ac:dyDescent="0.25">
      <c r="A169" s="5">
        <v>5</v>
      </c>
      <c r="B169" s="6">
        <f>Segment2!L66</f>
        <v>-2.5196476814152442</v>
      </c>
      <c r="C169" s="6">
        <f>Segment2!M66</f>
        <v>-2.1380648280816437</v>
      </c>
      <c r="D169" s="6">
        <f>Segment2!N66</f>
        <v>3.3045337352688122</v>
      </c>
      <c r="E169" s="6">
        <f>Segment2!L67</f>
        <v>-2.7091709223331066</v>
      </c>
      <c r="F169" s="6">
        <f>Segment2!M67</f>
        <v>-2.5094283442431671</v>
      </c>
      <c r="G169" s="6">
        <f>Segment2!N67</f>
        <v>3.69280843612722</v>
      </c>
    </row>
    <row r="234" spans="1:7" x14ac:dyDescent="0.25">
      <c r="A234" s="2" t="s">
        <v>28</v>
      </c>
      <c r="B234" s="2"/>
    </row>
    <row r="235" spans="1:7" x14ac:dyDescent="0.25">
      <c r="A235" s="2" t="s">
        <v>0</v>
      </c>
      <c r="B235" s="2" t="s">
        <v>27</v>
      </c>
    </row>
    <row r="236" spans="1:7" x14ac:dyDescent="0.25">
      <c r="A236" s="2" t="s">
        <v>1</v>
      </c>
      <c r="B236" s="2" t="s">
        <v>27</v>
      </c>
    </row>
    <row r="238" spans="1:7" x14ac:dyDescent="0.25">
      <c r="A238" s="3"/>
      <c r="B238" s="4" t="s">
        <v>23</v>
      </c>
      <c r="C238" s="4" t="s">
        <v>24</v>
      </c>
      <c r="D238" s="4" t="s">
        <v>19</v>
      </c>
      <c r="E238" s="4" t="s">
        <v>25</v>
      </c>
      <c r="F238" s="4" t="s">
        <v>26</v>
      </c>
      <c r="G238" s="4" t="s">
        <v>20</v>
      </c>
    </row>
    <row r="239" spans="1:7" x14ac:dyDescent="0.25">
      <c r="A239" s="5">
        <v>-5</v>
      </c>
      <c r="B239" s="6">
        <f>Segment2!Q6</f>
        <v>-3.8003780664267843</v>
      </c>
      <c r="C239" s="6">
        <f>Segment2!R6</f>
        <v>-3.5913544982701415</v>
      </c>
      <c r="D239" s="6">
        <f>Segment2!S6</f>
        <v>5.2288326038790585</v>
      </c>
      <c r="E239" s="6">
        <f>Segment2!Q7</f>
        <v>-4.0779172803747068</v>
      </c>
      <c r="F239" s="6">
        <f>Segment2!R7</f>
        <v>-4.5668324187337781</v>
      </c>
      <c r="G239" s="6">
        <f>Segment2!S7</f>
        <v>6.1225281176745003</v>
      </c>
    </row>
    <row r="240" spans="1:7" x14ac:dyDescent="0.25">
      <c r="A240" s="5">
        <v>-4</v>
      </c>
      <c r="B240" s="6">
        <f>Segment2!Q12</f>
        <v>-3.7253413008731311</v>
      </c>
      <c r="C240" s="6">
        <f>Segment2!R12</f>
        <v>-3.9049603952043577</v>
      </c>
      <c r="D240" s="6">
        <f>Segment2!S12</f>
        <v>5.3969317132075423</v>
      </c>
      <c r="E240" s="6">
        <f>Segment2!Q13</f>
        <v>-3.8070416812542676</v>
      </c>
      <c r="F240" s="6">
        <f>Segment2!R13</f>
        <v>-4.1622980501231117</v>
      </c>
      <c r="G240" s="6">
        <f>Segment2!S13</f>
        <v>5.6407692805578939</v>
      </c>
    </row>
    <row r="241" spans="1:7" x14ac:dyDescent="0.25">
      <c r="A241" s="5">
        <v>-3</v>
      </c>
      <c r="B241" s="6">
        <f>Segment2!Q18</f>
        <v>-3.5438749752496963</v>
      </c>
      <c r="C241" s="6">
        <f>Segment2!R18</f>
        <v>-3.5177862823466177</v>
      </c>
      <c r="D241" s="6">
        <f>Segment2!S18</f>
        <v>4.9933817340117796</v>
      </c>
      <c r="E241" s="6">
        <f>Segment2!Q19</f>
        <v>-3.4423476416731273</v>
      </c>
      <c r="F241" s="6">
        <f>Segment2!R19</f>
        <v>-3.0199478256497874</v>
      </c>
      <c r="G241" s="6">
        <f>Segment2!S19</f>
        <v>4.5792833004490259</v>
      </c>
    </row>
    <row r="242" spans="1:7" x14ac:dyDescent="0.25">
      <c r="A242" s="5">
        <v>-2</v>
      </c>
      <c r="B242" s="6">
        <f>Segment2!Q24</f>
        <v>-3.4252711591090801</v>
      </c>
      <c r="C242" s="6">
        <f>Segment2!R24</f>
        <v>-3.5535827171324255</v>
      </c>
      <c r="D242" s="6">
        <f>Segment2!S24</f>
        <v>4.9356280053767643</v>
      </c>
      <c r="E242" s="6">
        <f>Segment2!Q25</f>
        <v>-3.4420557929590556</v>
      </c>
      <c r="F242" s="6">
        <f>Segment2!R25</f>
        <v>-4.0252741114040846</v>
      </c>
      <c r="G242" s="6">
        <f>Segment2!S25</f>
        <v>5.2962787505416911</v>
      </c>
    </row>
    <row r="243" spans="1:7" x14ac:dyDescent="0.25">
      <c r="A243" s="5">
        <v>-1</v>
      </c>
      <c r="B243" s="6">
        <f>Segment2!Q30</f>
        <v>-3.3066330383739277</v>
      </c>
      <c r="C243" s="6">
        <f>Segment2!R30</f>
        <v>-3.4061578939595498</v>
      </c>
      <c r="D243" s="6">
        <f>Segment2!S30</f>
        <v>4.7471808269999478</v>
      </c>
      <c r="E243" s="6">
        <f>Segment2!Q31</f>
        <v>-3.1174245314770874</v>
      </c>
      <c r="F243" s="6">
        <f>Segment2!R31</f>
        <v>-3.3594104538320906</v>
      </c>
      <c r="G243" s="6">
        <f>Segment2!S31</f>
        <v>4.5830085283979409</v>
      </c>
    </row>
    <row r="244" spans="1:7" x14ac:dyDescent="0.25">
      <c r="A244" s="7">
        <v>0</v>
      </c>
      <c r="B244" s="8">
        <f>Segment2!Q36</f>
        <v>-3.2688503764274497</v>
      </c>
      <c r="C244" s="8">
        <f>Segment2!R36</f>
        <v>0.20065447949935064</v>
      </c>
      <c r="D244" s="8">
        <f>Segment2!S36</f>
        <v>3.2750030539842898</v>
      </c>
      <c r="E244" s="8">
        <f>Segment2!Q37</f>
        <v>-3.1179054833797939</v>
      </c>
      <c r="F244" s="8">
        <f>Segment2!R37</f>
        <v>-4.3591047485472698</v>
      </c>
      <c r="G244" s="8">
        <f>Segment2!S37</f>
        <v>5.3593952392956155</v>
      </c>
    </row>
    <row r="245" spans="1:7" x14ac:dyDescent="0.25">
      <c r="A245" s="5">
        <v>1</v>
      </c>
      <c r="B245" s="6">
        <f>Segment2!Q42</f>
        <v>-2.8925621431591497</v>
      </c>
      <c r="C245" s="6">
        <f>Segment2!R42</f>
        <v>-1.7827769716786463</v>
      </c>
      <c r="D245" s="6">
        <f>Segment2!S42</f>
        <v>3.3978239219451183</v>
      </c>
      <c r="E245" s="6">
        <f>Segment2!Q43</f>
        <v>-2.6515258903127399</v>
      </c>
      <c r="F245" s="6">
        <f>Segment2!R43</f>
        <v>-3.9838882275343273</v>
      </c>
      <c r="G245" s="6">
        <f>Segment2!S43</f>
        <v>4.7855978627179709</v>
      </c>
    </row>
    <row r="246" spans="1:7" x14ac:dyDescent="0.25">
      <c r="A246" s="5">
        <v>2</v>
      </c>
      <c r="B246" s="6">
        <f>Segment2!Q48</f>
        <v>-2.527038277257303</v>
      </c>
      <c r="C246" s="6">
        <f>Segment2!R48</f>
        <v>-2.2975802159811765</v>
      </c>
      <c r="D246" s="6">
        <f>Segment2!S48</f>
        <v>3.4153761891856735</v>
      </c>
      <c r="E246" s="6">
        <f>Segment2!Q49</f>
        <v>-2.2474902474216183</v>
      </c>
      <c r="F246" s="6">
        <f>Segment2!R49</f>
        <v>-3.1483107609778673</v>
      </c>
      <c r="G246" s="6">
        <f>Segment2!S49</f>
        <v>3.8682126033520636</v>
      </c>
    </row>
    <row r="247" spans="1:7" x14ac:dyDescent="0.25">
      <c r="A247" s="5">
        <v>3</v>
      </c>
      <c r="B247" s="6">
        <f>Segment2!Q54</f>
        <v>-2.3089826059929277</v>
      </c>
      <c r="C247" s="6">
        <f>Segment2!R54</f>
        <v>-2.5123713911909284</v>
      </c>
      <c r="D247" s="6">
        <f>Segment2!S54</f>
        <v>3.4122437972054911</v>
      </c>
      <c r="E247" s="6">
        <f>Segment2!Q55</f>
        <v>-2.2470457866581195</v>
      </c>
      <c r="F247" s="6">
        <f>Segment2!R55</f>
        <v>-4.1878545420259954</v>
      </c>
      <c r="G247" s="6">
        <f>Segment2!S55</f>
        <v>4.7526133005098403</v>
      </c>
    </row>
    <row r="248" spans="1:7" x14ac:dyDescent="0.25">
      <c r="A248" s="5">
        <v>4</v>
      </c>
      <c r="B248" s="6">
        <f>Segment2!Q60</f>
        <v>-2.4458102764250027</v>
      </c>
      <c r="C248" s="6">
        <f>Segment2!R60</f>
        <v>-2.4771088987014083</v>
      </c>
      <c r="D248" s="6">
        <f>Segment2!S60</f>
        <v>3.4810994421183197</v>
      </c>
      <c r="E248" s="6">
        <f>Segment2!Q61</f>
        <v>-2.6073292215612351</v>
      </c>
      <c r="F248" s="6">
        <f>Segment2!R61</f>
        <v>-2.5393452374009153</v>
      </c>
      <c r="G248" s="6">
        <f>Segment2!S61</f>
        <v>3.6395654180160868</v>
      </c>
    </row>
    <row r="249" spans="1:7" x14ac:dyDescent="0.25">
      <c r="A249" s="5">
        <v>5</v>
      </c>
      <c r="B249" s="6">
        <f>Segment2!Q66</f>
        <v>-2.5433110524962186</v>
      </c>
      <c r="C249" s="6">
        <f>Segment2!R66</f>
        <v>-2.4754635381279222</v>
      </c>
      <c r="D249" s="6">
        <f>Segment2!S66</f>
        <v>3.5491333618242371</v>
      </c>
      <c r="E249" s="6">
        <f>Segment2!Q67</f>
        <v>-2.7091709223331066</v>
      </c>
      <c r="F249" s="6">
        <f>Segment2!R67</f>
        <v>-2.5094283442431671</v>
      </c>
      <c r="G249" s="6">
        <f>Segment2!S67</f>
        <v>3.69280843612722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A2CB-EC96-4BEF-B93E-58AEF77F510B}">
  <dimension ref="A1:S23"/>
  <sheetViews>
    <sheetView workbookViewId="0">
      <selection activeCell="S14" sqref="S14"/>
    </sheetView>
  </sheetViews>
  <sheetFormatPr baseColWidth="10" defaultRowHeight="15" x14ac:dyDescent="0.25"/>
  <cols>
    <col min="1" max="1" bestFit="true" customWidth="true" width="20.28515625" collapsed="true"/>
    <col min="2" max="3" bestFit="true" customWidth="true" width="12.7109375" collapsed="true"/>
    <col min="4" max="4" bestFit="true" customWidth="true" width="12.0" collapsed="true"/>
    <col min="6" max="6" bestFit="true" customWidth="true" width="20.28515625" collapsed="true"/>
    <col min="7" max="8" bestFit="true" customWidth="true" width="12.7109375" collapsed="true"/>
    <col min="9" max="9" bestFit="true" customWidth="true" width="12.0" collapsed="true"/>
    <col min="10" max="10" bestFit="true" customWidth="true" width="7.85546875" collapsed="true"/>
    <col min="11" max="11" bestFit="true" customWidth="true" width="20.28515625" collapsed="true"/>
    <col min="12" max="13" bestFit="true" customWidth="true" width="12.7109375" collapsed="true"/>
    <col min="14" max="14" bestFit="true" customWidth="true" width="12.0" collapsed="true"/>
    <col min="16" max="16" bestFit="true" customWidth="true" width="20.28515625" collapsed="true"/>
    <col min="17" max="18" bestFit="true" customWidth="true" width="12.7109375" collapsed="true"/>
    <col min="19" max="19" bestFit="true" customWidth="true" width="12.0" collapsed="true"/>
  </cols>
  <sheetData>
    <row r="1" spans="1:19" x14ac:dyDescent="0.25">
      <c r="A1" t="s">
        <v>0</v>
      </c>
      <c r="B1" t="s">
        <v>2</v>
      </c>
      <c r="F1" t="s">
        <v>0</v>
      </c>
      <c r="G1" t="s">
        <v>9</v>
      </c>
      <c r="K1" t="s">
        <v>0</v>
      </c>
      <c r="L1" t="s">
        <v>2</v>
      </c>
      <c r="P1" t="s">
        <v>0</v>
      </c>
      <c r="Q1" t="s">
        <v>9</v>
      </c>
    </row>
    <row r="2" spans="1:19" x14ac:dyDescent="0.25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9</v>
      </c>
      <c r="P2" t="s">
        <v>1</v>
      </c>
      <c r="Q2" t="s">
        <v>9</v>
      </c>
    </row>
    <row r="4" spans="1:19" x14ac:dyDescent="0.25">
      <c r="A4" s="3"/>
      <c r="B4" s="4" t="s">
        <v>48</v>
      </c>
      <c r="C4" s="4" t="s">
        <v>49</v>
      </c>
      <c r="D4" s="4" t="s">
        <v>50</v>
      </c>
      <c r="F4" s="3"/>
      <c r="G4" s="4" t="s">
        <v>48</v>
      </c>
      <c r="H4" s="4" t="s">
        <v>49</v>
      </c>
      <c r="I4" s="4" t="s">
        <v>50</v>
      </c>
      <c r="K4" s="3"/>
      <c r="L4" s="4" t="s">
        <v>48</v>
      </c>
      <c r="M4" s="4" t="s">
        <v>49</v>
      </c>
      <c r="N4" s="4" t="s">
        <v>50</v>
      </c>
      <c r="P4" s="3"/>
      <c r="Q4" s="4" t="s">
        <v>48</v>
      </c>
      <c r="R4" s="4" t="s">
        <v>49</v>
      </c>
      <c r="S4" s="4" t="s">
        <v>50</v>
      </c>
    </row>
    <row r="5" spans="1:19" x14ac:dyDescent="0.25">
      <c r="A5" s="15" t="s">
        <v>3</v>
      </c>
      <c r="B5" s="3"/>
      <c r="C5" s="3"/>
      <c r="D5" s="3"/>
      <c r="F5" s="15" t="s">
        <v>3</v>
      </c>
      <c r="G5" s="3"/>
      <c r="H5" s="3"/>
      <c r="I5" s="3"/>
      <c r="K5" s="15" t="s">
        <v>3</v>
      </c>
      <c r="L5" s="3"/>
      <c r="M5" s="3"/>
      <c r="N5" s="3"/>
      <c r="P5" s="15" t="s">
        <v>3</v>
      </c>
      <c r="Q5" s="3"/>
      <c r="R5" s="3"/>
      <c r="S5" s="3"/>
    </row>
    <row r="6" spans="1:19" x14ac:dyDescent="0.25">
      <c r="A6" s="3" t="s">
        <v>51</v>
      </c>
      <c r="B6" s="3">
        <f>AVERAGE(Segment1!B6,Segment1!B12,Segment1!B18,Segment1!B24,Segment1!B30,Segment1!B36,Segment1!B42,Segment1!B48,Segment1!B54,Segment1!B60,Segment1!B66)</f>
        <v>-3.6014064891220703</v>
      </c>
      <c r="C6" s="3">
        <f>AVERAGE(Segment1!C6,Segment1!C12,Segment1!C18,Segment1!C24,Segment1!C30,Segment1!C36,Segment1!C42,Segment1!C48,Segment1!C54,Segment1!C60,Segment1!C66)</f>
        <v>-0.81489214636183194</v>
      </c>
      <c r="D6" s="3">
        <f>AVERAGE(Segment1!D6,Segment1!D12,Segment1!D18,Segment1!D24,Segment1!D30,Segment1!D36,Segment1!D42,Segment1!D48,Segment1!D54,Segment1!D60,Segment1!D66)</f>
        <v>3.7094084894350696</v>
      </c>
      <c r="F6" s="3" t="s">
        <v>51</v>
      </c>
      <c r="G6" s="3">
        <f>AVERAGE(Segment1!G6,Segment1!G12,Segment1!G18,Segment1!G24,Segment1!G30,Segment1!G36,Segment1!G42,Segment1!G48,Segment1!G54,Segment1!G60,Segment1!G66)</f>
        <v>-3.5944529186217333</v>
      </c>
      <c r="H6" s="3">
        <f>AVERAGE(Segment1!H6,Segment1!H12,Segment1!H18,Segment1!H24,Segment1!H30,Segment1!H36,Segment1!H42,Segment1!H48,Segment1!H54,Segment1!H60,Segment1!H66)</f>
        <v>-0.82964092828199665</v>
      </c>
      <c r="I6" s="3">
        <f>AVERAGE(Segment1!I6,Segment1!I12,Segment1!I18,Segment1!I24,Segment1!I30,Segment1!I36,Segment1!I42,Segment1!I48,Segment1!I54,Segment1!I60,Segment1!I66)</f>
        <v>3.6982924344011447</v>
      </c>
      <c r="K6" s="3" t="s">
        <v>51</v>
      </c>
      <c r="L6" s="3">
        <f>AVERAGE(Segment1!L6,Segment1!L12,Segment1!L18,Segment1!L24,Segment1!L30,Segment1!L36,Segment1!L42,Segment1!L48,Segment1!L54,Segment1!L60,Segment1!L66)</f>
        <v>-3.5776348933011572</v>
      </c>
      <c r="M6" s="3">
        <f>AVERAGE(Segment1!M6,Segment1!M12,Segment1!M18,Segment1!M24,Segment1!M30,Segment1!M36,Segment1!M42,Segment1!M48,Segment1!M54,Segment1!M60,Segment1!M66)</f>
        <v>-0.56460083476832967</v>
      </c>
      <c r="N6" s="3">
        <f>AVERAGE(Segment1!N6,Segment1!N12,Segment1!N18,Segment1!N24,Segment1!N30,Segment1!N36,Segment1!N42,Segment1!N48,Segment1!N54,Segment1!N60,Segment1!N66)</f>
        <v>3.6491914775371801</v>
      </c>
      <c r="P6" s="3" t="s">
        <v>51</v>
      </c>
      <c r="Q6" s="3">
        <f>AVERAGE(Segment1!Q6,Segment1!Q12,Segment1!Q18,Segment1!Q24,Segment1!Q30,Segment1!Q36,Segment1!Q42,Segment1!Q48,Segment1!Q54,Segment1!Q60,Segment1!Q66)</f>
        <v>-3.5856165478401989</v>
      </c>
      <c r="R6" s="3">
        <f>AVERAGE(Segment1!R6,Segment1!R12,Segment1!R18,Segment1!R24,Segment1!R30,Segment1!R36,Segment1!R42,Segment1!R48,Segment1!R54,Segment1!R60,Segment1!R66)</f>
        <v>-0.62268596149896049</v>
      </c>
      <c r="S6" s="3">
        <f>AVERAGE(Segment1!S6,Segment1!S12,Segment1!S18,Segment1!S24,Segment1!S30,Segment1!S36,Segment1!S42,Segment1!S48,Segment1!S54,Segment1!S60,Segment1!S66)</f>
        <v>3.6506290717390555</v>
      </c>
    </row>
    <row r="7" spans="1:19" x14ac:dyDescent="0.25">
      <c r="A7" s="3" t="s">
        <v>46</v>
      </c>
      <c r="B7" s="3">
        <f>_xlfn.STDEV.P(Segment1!B6,Segment1!B12,Segment1!B18,Segment1!B24,Segment1!B30,Segment1!B36,Segment1!B42,Segment1!B48,Segment1!B54,Segment1!B60,Segment1!B66)</f>
        <v>0.67889680329533819</v>
      </c>
      <c r="C7" s="3">
        <f>_xlfn.STDEV.P(Segment1!C6,Segment1!C12,Segment1!C18,Segment1!C24,Segment1!C30,Segment1!C36,Segment1!C42,Segment1!C48,Segment1!C54,Segment1!C60,Segment1!C66)</f>
        <v>0.27506960638999689</v>
      </c>
      <c r="D7" s="3">
        <f>_xlfn.STDEV.P(Segment1!D6,Segment1!D12,Segment1!D18,Segment1!D24,Segment1!D30,Segment1!D36,Segment1!D42,Segment1!D48,Segment1!D54,Segment1!D60,Segment1!D66)</f>
        <v>0.64111597252751518</v>
      </c>
      <c r="F7" s="3" t="s">
        <v>46</v>
      </c>
      <c r="G7" s="3">
        <f>_xlfn.STDEV.P(Segment1!G6,Segment1!G12,Segment1!G18,Segment1!G24,Segment1!G30,Segment1!G36,Segment1!G42,Segment1!G48,Segment1!G54,Segment1!G60,Segment1!G66)</f>
        <v>0.67223977897491505</v>
      </c>
      <c r="H7" s="3">
        <f>_xlfn.STDEV.P(Segment1!H6,Segment1!H12,Segment1!H18,Segment1!H24,Segment1!H30,Segment1!H36,Segment1!H42,Segment1!H48,Segment1!H54,Segment1!H60,Segment1!H66)</f>
        <v>0.25100033700515811</v>
      </c>
      <c r="I7" s="3">
        <f>_xlfn.STDEV.P(Segment1!I6,Segment1!I12,Segment1!I18,Segment1!I24,Segment1!I30,Segment1!I36,Segment1!I42,Segment1!I48,Segment1!I54,Segment1!I60,Segment1!I66)</f>
        <v>0.66778379377405117</v>
      </c>
      <c r="K7" s="3" t="s">
        <v>46</v>
      </c>
      <c r="L7" s="3">
        <f>_xlfn.STDEV.P(Segment1!L6,Segment1!L12,Segment1!L18,Segment1!L24,Segment1!L30,Segment1!L36,Segment1!L42,Segment1!L48,Segment1!L54,Segment1!L60,Segment1!L66)</f>
        <v>0.66538092906152968</v>
      </c>
      <c r="M7" s="3">
        <f>_xlfn.STDEV.P(Segment1!M6,Segment1!M12,Segment1!M18,Segment1!M24,Segment1!M30,Segment1!M36,Segment1!M42,Segment1!M48,Segment1!M54,Segment1!M60,Segment1!M66)</f>
        <v>0.35845739404769933</v>
      </c>
      <c r="N7" s="3">
        <f>_xlfn.STDEV.P(Segment1!N6,Segment1!N12,Segment1!N18,Segment1!N24,Segment1!N30,Segment1!N36,Segment1!N42,Segment1!N48,Segment1!N54,Segment1!N60,Segment1!N66)</f>
        <v>0.6106310914459524</v>
      </c>
      <c r="P7" s="3" t="s">
        <v>46</v>
      </c>
      <c r="Q7" s="3">
        <f>_xlfn.STDEV.P(Segment1!Q6,Segment1!Q12,Segment1!Q18,Segment1!Q24,Segment1!Q30,Segment1!Q36,Segment1!Q42,Segment1!Q48,Segment1!Q54,Segment1!Q60,Segment1!Q66)</f>
        <v>0.66619615850704428</v>
      </c>
      <c r="R7" s="3">
        <f>_xlfn.STDEV.P(Segment1!R6,Segment1!R12,Segment1!R18,Segment1!R24,Segment1!R30,Segment1!R36,Segment1!R42,Segment1!R48,Segment1!R54,Segment1!R60,Segment1!R66)</f>
        <v>0.22660031915861306</v>
      </c>
      <c r="S7" s="3">
        <f>_xlfn.STDEV.P(Segment1!S6,Segment1!S12,Segment1!S18,Segment1!S24,Segment1!S30,Segment1!S36,Segment1!S42,Segment1!S48,Segment1!S54,Segment1!S60,Segment1!S66)</f>
        <v>0.64222712753076883</v>
      </c>
    </row>
    <row r="8" spans="1:19" x14ac:dyDescent="0.25">
      <c r="A8" s="3" t="s">
        <v>47</v>
      </c>
      <c r="B8" s="3">
        <f>SQRT(SUMSQ(Segment1!B6,Segment1!B12,Segment1!B18,Segment1!B24,Segment1!B30,Segment1!B36,Segment1!B42,Segment1!B48,Segment1!B54,Segment1!B60,Segment1!B66)/COUNT(Segment1!B6,Segment1!B12,Segment1!B18,Segment1!B24,Segment1!B30,Segment1!B36,Segment1!B42,Segment1!B48,Segment1!B54,Segment1!B60,Segment1!B66))</f>
        <v>3.6648369089790593</v>
      </c>
      <c r="C8" s="3">
        <f>SQRT(SUMSQ(Segment1!C6,Segment1!C12,Segment1!C18,Segment1!C24,Segment1!C30,Segment1!C36,Segment1!C42,Segment1!C48,Segment1!C54,Segment1!C60,Segment1!C66)/COUNT(Segment1!C6,Segment1!C12,Segment1!C18,Segment1!C24,Segment1!C30,Segment1!C36,Segment1!C42,Segment1!C48,Segment1!C54,Segment1!C60,Segment1!C66))</f>
        <v>0.86006540365354844</v>
      </c>
      <c r="D8" s="3">
        <f>SQRT(SUMSQ(Segment1!D6,Segment1!D12,Segment1!D18,Segment1!D24,Segment1!D30,Segment1!D36,Segment1!D42,Segment1!D48,Segment1!D54,Segment1!D60,Segment1!D66)/COUNT(Segment1!D6,Segment1!D12,Segment1!D18,Segment1!D24,Segment1!D30,Segment1!D36,Segment1!D42,Segment1!D48,Segment1!D54,Segment1!D60,Segment1!D66))</f>
        <v>3.7644044723864178</v>
      </c>
      <c r="F8" s="3" t="s">
        <v>47</v>
      </c>
      <c r="G8" s="3">
        <f>SQRT(SUMSQ(Segment1!G6,Segment1!G12,Segment1!G18,Segment1!G24,Segment1!G30,Segment1!G36,Segment1!G42,Segment1!G48,Segment1!G54,Segment1!G60,Segment1!G66)/COUNT(Segment1!G6,Segment1!G12,Segment1!G18,Segment1!G24,Segment1!G30,Segment1!G36,Segment1!G42,Segment1!G48,Segment1!G54,Segment1!G60,Segment1!G66))</f>
        <v>3.6567742758645272</v>
      </c>
      <c r="H8" s="3">
        <f>SQRT(SUMSQ(Segment1!H6,Segment1!H12,Segment1!H18,Segment1!H24,Segment1!H30,Segment1!H36,Segment1!H42,Segment1!H48,Segment1!H54,Segment1!H60,Segment1!H66)/COUNT(Segment1!H6,Segment1!H12,Segment1!H18,Segment1!H24,Segment1!H30,Segment1!H36,Segment1!H42,Segment1!H48,Segment1!H54,Segment1!H60,Segment1!H66))</f>
        <v>0.86677865632312157</v>
      </c>
      <c r="I8" s="3">
        <f>SQRT(SUMSQ(Segment1!I6,Segment1!I12,Segment1!I18,Segment1!I24,Segment1!I30,Segment1!I36,Segment1!I42,Segment1!I48,Segment1!I54,Segment1!I60,Segment1!I66)/COUNT(Segment1!I6,Segment1!I12,Segment1!I18,Segment1!I24,Segment1!I30,Segment1!I36,Segment1!I42,Segment1!I48,Segment1!I54,Segment1!I60,Segment1!I66))</f>
        <v>3.7580982059515167</v>
      </c>
      <c r="K8" s="3" t="s">
        <v>47</v>
      </c>
      <c r="L8" s="3">
        <f>SQRT(SUMSQ(Segment1!L6,Segment1!L12,Segment1!L18,Segment1!L24,Segment1!L30,Segment1!L36,Segment1!L42,Segment1!L48,Segment1!L54,Segment1!L60,Segment1!L66)/COUNT(Segment1!L6,Segment1!L12,Segment1!L18,Segment1!L24,Segment1!L30,Segment1!L36,Segment1!L42,Segment1!L48,Segment1!L54,Segment1!L60,Segment1!L66))</f>
        <v>3.6389838156447971</v>
      </c>
      <c r="M8" s="3">
        <f>SQRT(SUMSQ(Segment1!M6,Segment1!M12,Segment1!M18,Segment1!M24,Segment1!M30,Segment1!M36,Segment1!M42,Segment1!M48,Segment1!M54,Segment1!M60,Segment1!M66)/COUNT(Segment1!M6,Segment1!M12,Segment1!M18,Segment1!M24,Segment1!M30,Segment1!M36,Segment1!M42,Segment1!M48,Segment1!M54,Segment1!M60,Segment1!M66))</f>
        <v>0.66877934026744745</v>
      </c>
      <c r="N8" s="3">
        <f>SQRT(SUMSQ(Segment1!N6,Segment1!N12,Segment1!N18,Segment1!N24,Segment1!N30,Segment1!N36,Segment1!N42,Segment1!N48,Segment1!N54,Segment1!N60,Segment1!N66)/COUNT(Segment1!N6,Segment1!N12,Segment1!N18,Segment1!N24,Segment1!N30,Segment1!N36,Segment1!N42,Segment1!N48,Segment1!N54,Segment1!N60,Segment1!N66))</f>
        <v>3.6999282114076841</v>
      </c>
      <c r="P8" s="3" t="s">
        <v>47</v>
      </c>
      <c r="Q8" s="3">
        <f>SQRT(SUMSQ(Segment1!Q6,Segment1!Q12,Segment1!Q18,Segment1!Q24,Segment1!Q30,Segment1!Q36,Segment1!Q42,Segment1!Q48,Segment1!Q54,Segment1!Q60,Segment1!Q66)/COUNT(Segment1!Q6,Segment1!Q12,Segment1!Q18,Segment1!Q24,Segment1!Q30,Segment1!Q36,Segment1!Q42,Segment1!Q48,Segment1!Q54,Segment1!Q60,Segment1!Q66))</f>
        <v>3.6469800314445111</v>
      </c>
      <c r="R8" s="3">
        <f>SQRT(SUMSQ(Segment1!R6,Segment1!R12,Segment1!R18,Segment1!R24,Segment1!R30,Segment1!R36,Segment1!R42,Segment1!R48,Segment1!R54,Segment1!R60,Segment1!R66)/COUNT(Segment1!R6,Segment1!R12,Segment1!R18,Segment1!R24,Segment1!R30,Segment1!R36,Segment1!R42,Segment1!R48,Segment1!R54,Segment1!R60,Segment1!R66))</f>
        <v>0.66263527772875952</v>
      </c>
      <c r="S8" s="3">
        <f>SQRT(SUMSQ(Segment1!S6,Segment1!S12,Segment1!S18,Segment1!S24,Segment1!S30,Segment1!S36,Segment1!S42,Segment1!S48,Segment1!S54,Segment1!S60,Segment1!S66)/COUNT(Segment1!S6,Segment1!S12,Segment1!S18,Segment1!S24,Segment1!S30,Segment1!S36,Segment1!S42,Segment1!S48,Segment1!S54,Segment1!S60,Segment1!S66))</f>
        <v>3.7066896690662925</v>
      </c>
    </row>
    <row r="9" spans="1:19" x14ac:dyDescent="0.25">
      <c r="A9" s="14"/>
      <c r="B9" s="14"/>
      <c r="C9" s="14"/>
      <c r="D9" s="14"/>
      <c r="F9" s="14"/>
      <c r="G9" s="14"/>
      <c r="H9" s="14"/>
      <c r="I9" s="14"/>
      <c r="K9" s="14"/>
      <c r="L9" s="14"/>
      <c r="M9" s="14"/>
      <c r="N9" s="14"/>
      <c r="P9" s="14"/>
      <c r="Q9" s="14"/>
      <c r="R9" s="14"/>
      <c r="S9" s="14"/>
    </row>
    <row r="10" spans="1:19" x14ac:dyDescent="0.25">
      <c r="A10" s="16" t="s">
        <v>4</v>
      </c>
      <c r="B10" s="3"/>
      <c r="C10" s="3"/>
      <c r="D10" s="3"/>
      <c r="F10" s="16" t="s">
        <v>4</v>
      </c>
      <c r="G10" s="3"/>
      <c r="H10" s="3"/>
      <c r="I10" s="3"/>
      <c r="K10" s="16" t="s">
        <v>4</v>
      </c>
      <c r="L10" s="3"/>
      <c r="M10" s="3"/>
      <c r="N10" s="3"/>
      <c r="P10" s="16" t="s">
        <v>4</v>
      </c>
      <c r="Q10" s="3"/>
      <c r="R10" s="3"/>
      <c r="S10" s="3"/>
    </row>
    <row r="11" spans="1:19" x14ac:dyDescent="0.25">
      <c r="A11" s="3" t="s">
        <v>51</v>
      </c>
      <c r="B11" s="3">
        <f>AVERAGE(Segment1!B7,Segment1!B13,Segment1!B19,Segment1!B25,Segment1!B31,Segment1!B37,Segment1!B43,Segment1!B49,Segment1!B55,Segment1!B61,Segment1!B67)</f>
        <v>-3.8187505317379289</v>
      </c>
      <c r="C11" s="3">
        <f>AVERAGE(Segment1!C7,Segment1!C13,Segment1!C19,Segment1!C25,Segment1!C31,Segment1!C37,Segment1!C43,Segment1!C49,Segment1!C55,Segment1!C61,Segment1!C67)</f>
        <v>-1.0253970490053776</v>
      </c>
      <c r="D11" s="3">
        <f>AVERAGE(Segment1!D7,Segment1!D13,Segment1!D19,Segment1!D25,Segment1!D31,Segment1!D37,Segment1!D43,Segment1!D49,Segment1!D55,Segment1!D61,Segment1!D67)</f>
        <v>3.9966403136013784</v>
      </c>
      <c r="F11" s="3" t="s">
        <v>51</v>
      </c>
      <c r="G11" s="3">
        <f>AVERAGE(Segment1!G7,Segment1!G13,Segment1!G19,Segment1!G25,Segment1!G31,Segment1!G37,Segment1!G43,Segment1!G49,Segment1!G55,Segment1!G61,Segment1!G67)</f>
        <v>-3.8187505317379289</v>
      </c>
      <c r="H11" s="3">
        <f>AVERAGE(Segment1!H7,Segment1!H13,Segment1!H19,Segment1!H25,Segment1!H31,Segment1!H37,Segment1!H43,Segment1!H49,Segment1!H55,Segment1!H61,Segment1!H67)</f>
        <v>-1.0253970490053776</v>
      </c>
      <c r="I11" s="3">
        <f>AVERAGE(Segment1!I7,Segment1!I13,Segment1!I19,Segment1!I25,Segment1!I31,Segment1!I37,Segment1!I43,Segment1!I49,Segment1!I55,Segment1!I61,Segment1!I67)</f>
        <v>3.9966403136013784</v>
      </c>
      <c r="K11" s="3" t="s">
        <v>51</v>
      </c>
      <c r="L11" s="3">
        <f>AVERAGE(Segment1!L7,Segment1!L13,Segment1!L19,Segment1!L25,Segment1!L31,Segment1!L37,Segment1!L43,Segment1!L49,Segment1!L55,Segment1!L61,Segment1!L67)</f>
        <v>-3.8187505317379289</v>
      </c>
      <c r="M11" s="3">
        <f>AVERAGE(Segment1!M7,Segment1!M13,Segment1!M19,Segment1!M25,Segment1!M31,Segment1!M37,Segment1!M43,Segment1!M49,Segment1!M55,Segment1!M61,Segment1!M67)</f>
        <v>-1.0253970490053776</v>
      </c>
      <c r="N11" s="3">
        <f>AVERAGE(Segment1!N7,Segment1!N13,Segment1!N19,Segment1!N25,Segment1!N31,Segment1!N37,Segment1!N43,Segment1!N49,Segment1!N55,Segment1!N61,Segment1!N67)</f>
        <v>3.9966403136013784</v>
      </c>
      <c r="P11" s="3" t="s">
        <v>51</v>
      </c>
      <c r="Q11" s="3">
        <f>AVERAGE(Segment1!Q7,Segment1!Q13,Segment1!Q19,Segment1!Q25,Segment1!Q31,Segment1!Q37,Segment1!Q43,Segment1!Q49,Segment1!Q55,Segment1!Q61,Segment1!Q67)</f>
        <v>-3.8187505317379289</v>
      </c>
      <c r="R11" s="3">
        <f>AVERAGE(Segment1!R7,Segment1!R13,Segment1!R19,Segment1!R25,Segment1!R31,Segment1!R37,Segment1!R43,Segment1!R49,Segment1!R55,Segment1!R61,Segment1!R67)</f>
        <v>-1.0253970490053776</v>
      </c>
      <c r="S11" s="3">
        <f>AVERAGE(Segment1!S7,Segment1!S13,Segment1!S19,Segment1!S25,Segment1!S31,Segment1!S37,Segment1!S43,Segment1!S49,Segment1!S55,Segment1!S61,Segment1!S67)</f>
        <v>3.9966403136013784</v>
      </c>
    </row>
    <row r="12" spans="1:19" x14ac:dyDescent="0.25">
      <c r="A12" s="3" t="s">
        <v>46</v>
      </c>
      <c r="B12" s="3">
        <f>_xlfn.STDEV.P(Segment1!B7,Segment1!B13,Segment1!B19,Segment1!B25,Segment1!B31,Segment1!B37,Segment1!B43,Segment1!B49,Segment1!B55,Segment1!B61,Segment1!B67)</f>
        <v>0.63122947824842601</v>
      </c>
      <c r="C12" s="3">
        <f>_xlfn.STDEV.P(Segment1!C7,Segment1!C13,Segment1!C19,Segment1!C25,Segment1!C31,Segment1!C37,Segment1!C43,Segment1!C49,Segment1!C55,Segment1!C61,Segment1!C67)</f>
        <v>0.56251988268048647</v>
      </c>
      <c r="D12" s="3">
        <f>_xlfn.STDEV.P(Segment1!D7,Segment1!D13,Segment1!D19,Segment1!D25,Segment1!D31,Segment1!D37,Segment1!D43,Segment1!D49,Segment1!D55,Segment1!D61,Segment1!D67)</f>
        <v>0.61321967621493678</v>
      </c>
      <c r="F12" s="3" t="s">
        <v>46</v>
      </c>
      <c r="G12" s="3">
        <f>_xlfn.STDEV.P(Segment1!G7,Segment1!G13,Segment1!G19,Segment1!G25,Segment1!G31,Segment1!G37,Segment1!G43,Segment1!G49,Segment1!G55,Segment1!G61,Segment1!G67)</f>
        <v>0.63122947824842601</v>
      </c>
      <c r="H12" s="3">
        <f>_xlfn.STDEV.P(Segment1!H7,Segment1!H13,Segment1!H19,Segment1!H25,Segment1!H31,Segment1!H37,Segment1!H43,Segment1!H49,Segment1!H55,Segment1!H61,Segment1!H67)</f>
        <v>0.56251988268048647</v>
      </c>
      <c r="I12" s="3">
        <f>_xlfn.STDEV.P(Segment1!I7,Segment1!I13,Segment1!I19,Segment1!I25,Segment1!I31,Segment1!I37,Segment1!I43,Segment1!I49,Segment1!I55,Segment1!I61,Segment1!I67)</f>
        <v>0.61321967621493678</v>
      </c>
      <c r="K12" s="3" t="s">
        <v>46</v>
      </c>
      <c r="L12" s="3">
        <f>_xlfn.STDEV.P(Segment1!L7,Segment1!L13,Segment1!L19,Segment1!L25,Segment1!L31,Segment1!L37,Segment1!L43,Segment1!L49,Segment1!L55,Segment1!L61,Segment1!L67)</f>
        <v>0.63122947824842601</v>
      </c>
      <c r="M12" s="3">
        <f>_xlfn.STDEV.P(Segment1!M7,Segment1!M13,Segment1!M19,Segment1!M25,Segment1!M31,Segment1!M37,Segment1!M43,Segment1!M49,Segment1!M55,Segment1!M61,Segment1!M67)</f>
        <v>0.56251988268048647</v>
      </c>
      <c r="N12" s="3">
        <f>_xlfn.STDEV.P(Segment1!N7,Segment1!N13,Segment1!N19,Segment1!N25,Segment1!N31,Segment1!N37,Segment1!N43,Segment1!N49,Segment1!N55,Segment1!N61,Segment1!N67)</f>
        <v>0.61321967621493678</v>
      </c>
      <c r="P12" s="3" t="s">
        <v>46</v>
      </c>
      <c r="Q12" s="3">
        <f>_xlfn.STDEV.P(Segment1!Q7,Segment1!Q13,Segment1!Q19,Segment1!Q25,Segment1!Q31,Segment1!Q37,Segment1!Q43,Segment1!Q49,Segment1!Q55,Segment1!Q61,Segment1!Q67)</f>
        <v>0.63122947824842601</v>
      </c>
      <c r="R12" s="3">
        <f>_xlfn.STDEV.P(Segment1!R7,Segment1!R13,Segment1!R19,Segment1!R25,Segment1!R31,Segment1!R37,Segment1!R43,Segment1!R49,Segment1!R55,Segment1!R61,Segment1!R67)</f>
        <v>0.56251988268048647</v>
      </c>
      <c r="S12" s="3">
        <f>_xlfn.STDEV.P(Segment1!S7,Segment1!S13,Segment1!S19,Segment1!S25,Segment1!S31,Segment1!S37,Segment1!S43,Segment1!S49,Segment1!S55,Segment1!S61,Segment1!S67)</f>
        <v>0.61321967621493678</v>
      </c>
    </row>
    <row r="13" spans="1:19" x14ac:dyDescent="0.25">
      <c r="A13" s="3" t="s">
        <v>47</v>
      </c>
      <c r="B13" s="3">
        <f>SQRT(SUMSQ(Segment1!B7,Segment1!B13,Segment1!B19,Segment1!B25,Segment1!B31,Segment1!B37,Segment1!B43,Segment1!B49,Segment1!B55,Segment1!B61,Segment1!B67)/COUNT(Segment1!B7,Segment1!B13,Segment1!B19,Segment1!B25,Segment1!B31,Segment1!B37,Segment1!B43,Segment1!B49,Segment1!B55,Segment1!B61,Segment1!B67))</f>
        <v>3.870569244679456</v>
      </c>
      <c r="C13" s="3">
        <f>SQRT(SUMSQ(Segment1!C7,Segment1!C13,Segment1!C19,Segment1!C25,Segment1!C31,Segment1!C37,Segment1!C43,Segment1!C49,Segment1!C55,Segment1!C61,Segment1!C67)/COUNT(Segment1!C7,Segment1!C13,Segment1!C19,Segment1!C25,Segment1!C31,Segment1!C37,Segment1!C43,Segment1!C49,Segment1!C55,Segment1!C61,Segment1!C67))</f>
        <v>1.169558774290461</v>
      </c>
      <c r="D13" s="3">
        <f>SQRT(SUMSQ(Segment1!D7,Segment1!D13,Segment1!D19,Segment1!D25,Segment1!D31,Segment1!D37,Segment1!D43,Segment1!D49,Segment1!D55,Segment1!D61,Segment1!D67)/COUNT(Segment1!D7,Segment1!D13,Segment1!D19,Segment1!D25,Segment1!D31,Segment1!D37,Segment1!D43,Segment1!D49,Segment1!D55,Segment1!D61,Segment1!D67))</f>
        <v>4.0434109570510977</v>
      </c>
      <c r="F13" s="3" t="s">
        <v>47</v>
      </c>
      <c r="G13" s="3">
        <f>SQRT(SUMSQ(Segment1!G7,Segment1!G13,Segment1!G19,Segment1!G25,Segment1!G31,Segment1!G37,Segment1!G43,Segment1!G49,Segment1!G55,Segment1!G61,Segment1!G67)/COUNT(Segment1!G7,Segment1!G13,Segment1!G19,Segment1!G25,Segment1!G31,Segment1!G37,Segment1!G43,Segment1!G49,Segment1!G55,Segment1!G61,Segment1!G67))</f>
        <v>3.870569244679456</v>
      </c>
      <c r="H13" s="3">
        <f>SQRT(SUMSQ(Segment1!H7,Segment1!H13,Segment1!H19,Segment1!H25,Segment1!H31,Segment1!H37,Segment1!H43,Segment1!H49,Segment1!H55,Segment1!H61,Segment1!H67)/COUNT(Segment1!H7,Segment1!H13,Segment1!H19,Segment1!H25,Segment1!H31,Segment1!H37,Segment1!H43,Segment1!H49,Segment1!H55,Segment1!H61,Segment1!H67))</f>
        <v>1.169558774290461</v>
      </c>
      <c r="I13" s="3">
        <f>SQRT(SUMSQ(Segment1!I7,Segment1!I13,Segment1!I19,Segment1!I25,Segment1!I31,Segment1!I37,Segment1!I43,Segment1!I49,Segment1!I55,Segment1!I61,Segment1!I67)/COUNT(Segment1!I7,Segment1!I13,Segment1!I19,Segment1!I25,Segment1!I31,Segment1!I37,Segment1!I43,Segment1!I49,Segment1!I55,Segment1!I61,Segment1!I67))</f>
        <v>4.0434109570510977</v>
      </c>
      <c r="K13" s="3" t="s">
        <v>47</v>
      </c>
      <c r="L13" s="3">
        <f>SQRT(SUMSQ(Segment1!L7,Segment1!L13,Segment1!L19,Segment1!L25,Segment1!L31,Segment1!L37,Segment1!L43,Segment1!L49,Segment1!L55,Segment1!L61,Segment1!L67)/COUNT(Segment1!L7,Segment1!L13,Segment1!L19,Segment1!L25,Segment1!L31,Segment1!L37,Segment1!L43,Segment1!L49,Segment1!L55,Segment1!L61,Segment1!L67))</f>
        <v>3.870569244679456</v>
      </c>
      <c r="M13" s="3">
        <f>SQRT(SUMSQ(Segment1!M7,Segment1!M13,Segment1!M19,Segment1!M25,Segment1!M31,Segment1!M37,Segment1!M43,Segment1!M49,Segment1!M55,Segment1!M61,Segment1!M67)/COUNT(Segment1!M7,Segment1!M13,Segment1!M19,Segment1!M25,Segment1!M31,Segment1!M37,Segment1!M43,Segment1!M49,Segment1!M55,Segment1!M61,Segment1!M67))</f>
        <v>1.169558774290461</v>
      </c>
      <c r="N13" s="3">
        <f>SQRT(SUMSQ(Segment1!N7,Segment1!N13,Segment1!N19,Segment1!N25,Segment1!N31,Segment1!N37,Segment1!N43,Segment1!N49,Segment1!N55,Segment1!N61,Segment1!N67)/COUNT(Segment1!N7,Segment1!N13,Segment1!N19,Segment1!N25,Segment1!N31,Segment1!N37,Segment1!N43,Segment1!N49,Segment1!N55,Segment1!N61,Segment1!N67))</f>
        <v>4.0434109570510977</v>
      </c>
      <c r="P13" s="3" t="s">
        <v>47</v>
      </c>
      <c r="Q13" s="3">
        <f>SQRT(SUMSQ(Segment1!Q7,Segment1!Q13,Segment1!Q19,Segment1!Q25,Segment1!Q31,Segment1!Q37,Segment1!Q43,Segment1!Q49,Segment1!Q55,Segment1!Q61,Segment1!Q67)/COUNT(Segment1!Q7,Segment1!Q13,Segment1!Q19,Segment1!Q25,Segment1!Q31,Segment1!Q37,Segment1!Q43,Segment1!Q49,Segment1!Q55,Segment1!Q61,Segment1!Q67))</f>
        <v>3.870569244679456</v>
      </c>
      <c r="R13" s="3">
        <f>SQRT(SUMSQ(Segment1!R7,Segment1!R13,Segment1!R19,Segment1!R25,Segment1!R31,Segment1!R37,Segment1!R43,Segment1!R49,Segment1!R55,Segment1!R61,Segment1!R67)/COUNT(Segment1!R7,Segment1!R13,Segment1!R19,Segment1!R25,Segment1!R31,Segment1!R37,Segment1!R43,Segment1!R49,Segment1!R55,Segment1!R61,Segment1!R67))</f>
        <v>1.169558774290461</v>
      </c>
      <c r="S13" s="3">
        <f>SQRT(SUMSQ(Segment1!S7,Segment1!S13,Segment1!S19,Segment1!S25,Segment1!S31,Segment1!S37,Segment1!S43,Segment1!S49,Segment1!S55,Segment1!S61,Segment1!S67)/COUNT(Segment1!S7,Segment1!S13,Segment1!S19,Segment1!S25,Segment1!S31,Segment1!S37,Segment1!S43,Segment1!S49,Segment1!S55,Segment1!S61,Segment1!S67))</f>
        <v>4.0434109570510977</v>
      </c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22E4-98E1-4243-BA8E-415DCE7142A1}">
  <dimension ref="A1:S23"/>
  <sheetViews>
    <sheetView workbookViewId="0">
      <selection activeCell="S14" sqref="S14"/>
    </sheetView>
  </sheetViews>
  <sheetFormatPr baseColWidth="10" defaultRowHeight="15" x14ac:dyDescent="0.25"/>
  <cols>
    <col min="1" max="1" bestFit="true" customWidth="true" width="20.28515625" collapsed="true"/>
    <col min="2" max="3" bestFit="true" customWidth="true" width="12.7109375" collapsed="true"/>
    <col min="4" max="4" bestFit="true" customWidth="true" width="12.0" collapsed="true"/>
    <col min="6" max="6" bestFit="true" customWidth="true" width="20.28515625" collapsed="true"/>
    <col min="7" max="8" bestFit="true" customWidth="true" width="12.7109375" collapsed="true"/>
    <col min="9" max="9" bestFit="true" customWidth="true" width="12.0" collapsed="true"/>
    <col min="10" max="10" bestFit="true" customWidth="true" width="7.85546875" collapsed="true"/>
    <col min="11" max="11" bestFit="true" customWidth="true" width="20.28515625" collapsed="true"/>
    <col min="12" max="13" bestFit="true" customWidth="true" width="12.7109375" collapsed="true"/>
    <col min="14" max="14" bestFit="true" customWidth="true" width="12.0" collapsed="true"/>
    <col min="16" max="16" bestFit="true" customWidth="true" width="20.28515625" collapsed="true"/>
    <col min="17" max="18" bestFit="true" customWidth="true" width="12.7109375" collapsed="true"/>
    <col min="19" max="19" bestFit="true" customWidth="true" width="12.0" collapsed="true"/>
  </cols>
  <sheetData>
    <row r="1" spans="1:19" x14ac:dyDescent="0.25">
      <c r="A1" t="s">
        <v>0</v>
      </c>
      <c r="B1" t="s">
        <v>2</v>
      </c>
      <c r="F1" t="s">
        <v>0</v>
      </c>
      <c r="G1" t="s">
        <v>9</v>
      </c>
      <c r="K1" t="s">
        <v>0</v>
      </c>
      <c r="L1" t="s">
        <v>2</v>
      </c>
      <c r="P1" t="s">
        <v>0</v>
      </c>
      <c r="Q1" t="s">
        <v>9</v>
      </c>
    </row>
    <row r="2" spans="1:19" x14ac:dyDescent="0.25">
      <c r="A2" t="s">
        <v>1</v>
      </c>
      <c r="B2" t="s">
        <v>2</v>
      </c>
      <c r="F2" t="s">
        <v>1</v>
      </c>
      <c r="G2" t="s">
        <v>2</v>
      </c>
      <c r="K2" t="s">
        <v>1</v>
      </c>
      <c r="L2" t="s">
        <v>9</v>
      </c>
      <c r="P2" t="s">
        <v>1</v>
      </c>
      <c r="Q2" t="s">
        <v>9</v>
      </c>
    </row>
    <row r="4" spans="1:19" x14ac:dyDescent="0.25">
      <c r="A4" s="3"/>
      <c r="B4" s="4" t="s">
        <v>48</v>
      </c>
      <c r="C4" s="4" t="s">
        <v>49</v>
      </c>
      <c r="D4" s="4" t="s">
        <v>50</v>
      </c>
      <c r="F4" s="3"/>
      <c r="G4" s="4" t="s">
        <v>48</v>
      </c>
      <c r="H4" s="4" t="s">
        <v>49</v>
      </c>
      <c r="I4" s="4" t="s">
        <v>50</v>
      </c>
      <c r="K4" s="3"/>
      <c r="L4" s="4" t="s">
        <v>48</v>
      </c>
      <c r="M4" s="4" t="s">
        <v>49</v>
      </c>
      <c r="N4" s="4" t="s">
        <v>50</v>
      </c>
      <c r="P4" s="3"/>
      <c r="Q4" s="4" t="s">
        <v>48</v>
      </c>
      <c r="R4" s="4" t="s">
        <v>49</v>
      </c>
      <c r="S4" s="4" t="s">
        <v>50</v>
      </c>
    </row>
    <row r="5" spans="1:19" x14ac:dyDescent="0.25">
      <c r="A5" s="15" t="s">
        <v>3</v>
      </c>
      <c r="B5" s="3"/>
      <c r="C5" s="3"/>
      <c r="D5" s="3"/>
      <c r="F5" s="15" t="s">
        <v>3</v>
      </c>
      <c r="G5" s="3"/>
      <c r="H5" s="3"/>
      <c r="I5" s="3"/>
      <c r="K5" s="15" t="s">
        <v>3</v>
      </c>
      <c r="L5" s="3"/>
      <c r="M5" s="3"/>
      <c r="N5" s="3"/>
      <c r="P5" s="15" t="s">
        <v>3</v>
      </c>
      <c r="Q5" s="3"/>
      <c r="R5" s="3"/>
      <c r="S5" s="3"/>
    </row>
    <row r="6" spans="1:19" x14ac:dyDescent="0.25">
      <c r="A6" s="3" t="s">
        <v>51</v>
      </c>
      <c r="B6" s="3">
        <f>AVERAGE(Segment2!B6,Segment2!B12,Segment2!B18,Segment2!B24,Segment2!B30,Segment2!B36,Segment2!B42,Segment2!B48,Segment2!B54,Segment2!B60,Segment2!B66)</f>
        <v>-3.0763461693092307</v>
      </c>
      <c r="C6" s="3">
        <f>AVERAGE(Segment2!C6,Segment2!C12,Segment2!C18,Segment2!C24,Segment2!C30,Segment2!C36,Segment2!C42,Segment2!C48,Segment2!C54,Segment2!C60,Segment2!C66)</f>
        <v>-3.3906493998163754</v>
      </c>
      <c r="D6" s="3">
        <f>AVERAGE(Segment2!D6,Segment2!D12,Segment2!D18,Segment2!D24,Segment2!D30,Segment2!D36,Segment2!D42,Segment2!D48,Segment2!D54,Segment2!D60,Segment2!D66)</f>
        <v>4.5899832084690511</v>
      </c>
      <c r="F6" s="3" t="s">
        <v>51</v>
      </c>
      <c r="G6" s="3">
        <f>AVERAGE(Segment2!G6,Segment2!G12,Segment2!G18,Segment2!G24,Segment2!G30,Segment2!G36,Segment2!G42,Segment2!G48,Segment2!G54,Segment2!G60,Segment2!G66)</f>
        <v>-3.0635578506144516</v>
      </c>
      <c r="H6" s="3">
        <f>AVERAGE(Segment2!H6,Segment2!H12,Segment2!H18,Segment2!H24,Segment2!H30,Segment2!H36,Segment2!H42,Segment2!H48,Segment2!H54,Segment2!H60,Segment2!H66)</f>
        <v>-3.4260227580629814</v>
      </c>
      <c r="I6" s="3">
        <f>AVERAGE(Segment2!I6,Segment2!I12,Segment2!I18,Segment2!I24,Segment2!I30,Segment2!I36,Segment2!I42,Segment2!I48,Segment2!I54,Segment2!I60,Segment2!I66)</f>
        <v>4.60661047249961</v>
      </c>
      <c r="K6" s="3" t="s">
        <v>51</v>
      </c>
      <c r="L6" s="3">
        <f>AVERAGE(Segment2!L6,Segment2!L12,Segment2!L18,Segment2!L24,Segment2!L30,Segment2!L36,Segment2!L42,Segment2!L48,Segment2!L54,Segment2!L60,Segment2!L66)</f>
        <v>-3.1286081259970597</v>
      </c>
      <c r="M6" s="3">
        <f>AVERAGE(Segment2!M6,Segment2!M12,Segment2!M18,Segment2!M24,Segment2!M30,Segment2!M36,Segment2!M42,Segment2!M48,Segment2!M54,Segment2!M60,Segment2!M66)</f>
        <v>-2.3306553839718771</v>
      </c>
      <c r="N6" s="3">
        <f>AVERAGE(Segment2!N6,Segment2!N12,Segment2!N18,Segment2!N24,Segment2!N30,Segment2!N36,Segment2!N42,Segment2!N48,Segment2!N54,Segment2!N60,Segment2!N66)</f>
        <v>4.0686327258867641</v>
      </c>
      <c r="P6" s="3" t="s">
        <v>51</v>
      </c>
      <c r="Q6" s="3">
        <f>AVERAGE(Segment2!Q6,Segment2!Q12,Segment2!Q18,Segment2!Q24,Segment2!Q30,Segment2!Q36,Segment2!Q42,Segment2!Q48,Segment2!Q54,Segment2!Q60,Segment2!Q66)</f>
        <v>-3.0716412065264249</v>
      </c>
      <c r="R6" s="3">
        <f>AVERAGE(Segment2!R6,Segment2!R12,Segment2!R18,Segment2!R24,Segment2!R30,Segment2!R36,Segment2!R42,Segment2!R48,Segment2!R54,Segment2!R60,Segment2!R66)</f>
        <v>-2.6653171202812569</v>
      </c>
      <c r="S6" s="3">
        <f>AVERAGE(Segment2!S6,Segment2!S12,Segment2!S18,Segment2!S24,Segment2!S30,Segment2!S36,Segment2!S42,Segment2!S48,Segment2!S54,Segment2!S60,Segment2!S66)</f>
        <v>4.1666031499762024</v>
      </c>
    </row>
    <row r="7" spans="1:19" x14ac:dyDescent="0.25">
      <c r="A7" s="3" t="s">
        <v>46</v>
      </c>
      <c r="B7" s="3">
        <f>_xlfn.STDEV.P(Segment2!B6,Segment2!B12,Segment2!B18,Segment2!B24,Segment2!B30,Segment2!B36,Segment2!B42,Segment2!B48,Segment2!B54,Segment2!B60,Segment2!B66)</f>
        <v>0.60802779045677413</v>
      </c>
      <c r="C7" s="3">
        <f>_xlfn.STDEV.P(Segment2!C6,Segment2!C12,Segment2!C18,Segment2!C24,Segment2!C30,Segment2!C36,Segment2!C42,Segment2!C48,Segment2!C54,Segment2!C60,Segment2!C66)</f>
        <v>0.40717289500529269</v>
      </c>
      <c r="D7" s="3">
        <f>_xlfn.STDEV.P(Segment2!D6,Segment2!D12,Segment2!D18,Segment2!D24,Segment2!D30,Segment2!D36,Segment2!D42,Segment2!D48,Segment2!D54,Segment2!D60,Segment2!D66)</f>
        <v>0.654173759002324</v>
      </c>
      <c r="F7" s="3" t="s">
        <v>46</v>
      </c>
      <c r="G7" s="3">
        <f>_xlfn.STDEV.P(Segment2!G6,Segment2!G12,Segment2!G18,Segment2!G24,Segment2!G30,Segment2!G36,Segment2!G42,Segment2!G48,Segment2!G54,Segment2!G60,Segment2!G66)</f>
        <v>0.52964388400896523</v>
      </c>
      <c r="H7" s="3">
        <f>_xlfn.STDEV.P(Segment2!H6,Segment2!H12,Segment2!H18,Segment2!H24,Segment2!H30,Segment2!H36,Segment2!H42,Segment2!H48,Segment2!H54,Segment2!H60,Segment2!H66)</f>
        <v>0.32601986023086199</v>
      </c>
      <c r="I7" s="3">
        <f>_xlfn.STDEV.P(Segment2!I6,Segment2!I12,Segment2!I18,Segment2!I24,Segment2!I30,Segment2!I36,Segment2!I42,Segment2!I48,Segment2!I54,Segment2!I60,Segment2!I66)</f>
        <v>0.53755252424276778</v>
      </c>
      <c r="K7" s="3" t="s">
        <v>46</v>
      </c>
      <c r="L7" s="3">
        <f>_xlfn.STDEV.P(Segment2!L6,Segment2!L12,Segment2!L18,Segment2!L24,Segment2!L30,Segment2!L36,Segment2!L42,Segment2!L48,Segment2!L54,Segment2!L60,Segment2!L66)</f>
        <v>0.59292921014100697</v>
      </c>
      <c r="M7" s="3">
        <f>_xlfn.STDEV.P(Segment2!M6,Segment2!M12,Segment2!M18,Segment2!M24,Segment2!M30,Segment2!M36,Segment2!M42,Segment2!M48,Segment2!M54,Segment2!M60,Segment2!M66)</f>
        <v>1.4121586899742522</v>
      </c>
      <c r="N7" s="3">
        <f>_xlfn.STDEV.P(Segment2!N6,Segment2!N12,Segment2!N18,Segment2!N24,Segment2!N30,Segment2!N36,Segment2!N42,Segment2!N48,Segment2!N54,Segment2!N60,Segment2!N66)</f>
        <v>1.0060432631793059</v>
      </c>
      <c r="P7" s="3" t="s">
        <v>46</v>
      </c>
      <c r="Q7" s="3">
        <f>_xlfn.STDEV.P(Segment2!Q6,Segment2!Q12,Segment2!Q18,Segment2!Q24,Segment2!Q30,Segment2!Q36,Segment2!Q42,Segment2!Q48,Segment2!Q54,Segment2!Q60,Segment2!Q66)</f>
        <v>0.52063419586487325</v>
      </c>
      <c r="R7" s="3">
        <f>_xlfn.STDEV.P(Segment2!R6,Segment2!R12,Segment2!R18,Segment2!R24,Segment2!R30,Segment2!R36,Segment2!R42,Segment2!R48,Segment2!R54,Segment2!R60,Segment2!R66)</f>
        <v>1.1152490564917468</v>
      </c>
      <c r="S7" s="3">
        <f>_xlfn.STDEV.P(Segment2!S6,Segment2!S12,Segment2!S18,Segment2!S24,Segment2!S30,Segment2!S36,Segment2!S42,Segment2!S48,Segment2!S54,Segment2!S60,Segment2!S66)</f>
        <v>0.83255514508415229</v>
      </c>
    </row>
    <row r="8" spans="1:19" x14ac:dyDescent="0.25">
      <c r="A8" s="3" t="s">
        <v>47</v>
      </c>
      <c r="B8" s="3">
        <f>SQRT(SUMSQ(Segment2!B6,Segment2!B12,Segment2!B18,Segment2!B24,Segment2!B30,Segment2!B36,Segment2!B42,Segment2!B48,Segment2!B54,Segment2!B60,Segment2!B66)/COUNT(Segment2!B6,Segment2!B12,Segment2!B18,Segment2!B24,Segment2!B30,Segment2!B36,Segment2!B42,Segment2!B48,Segment2!B54,Segment2!B60,Segment2!B66))</f>
        <v>3.1358577052205865</v>
      </c>
      <c r="C8" s="3">
        <f>SQRT(SUMSQ(Segment2!C6,Segment2!C12,Segment2!C18,Segment2!C24,Segment2!C30,Segment2!C36,Segment2!C42,Segment2!C48,Segment2!C54,Segment2!C60,Segment2!C66)/COUNT(Segment2!C6,Segment2!C12,Segment2!C18,Segment2!C24,Segment2!C30,Segment2!C36,Segment2!C42,Segment2!C48,Segment2!C54,Segment2!C60,Segment2!C66))</f>
        <v>3.4150099734703763</v>
      </c>
      <c r="D8" s="3">
        <f>SQRT(SUMSQ(Segment2!D6,Segment2!D12,Segment2!D18,Segment2!D24,Segment2!D30,Segment2!D36,Segment2!D42,Segment2!D48,Segment2!D54,Segment2!D60,Segment2!D66)/COUNT(Segment2!D6,Segment2!D12,Segment2!D18,Segment2!D24,Segment2!D30,Segment2!D36,Segment2!D42,Segment2!D48,Segment2!D54,Segment2!D60,Segment2!D66))</f>
        <v>4.636365943386596</v>
      </c>
      <c r="F8" s="3" t="s">
        <v>47</v>
      </c>
      <c r="G8" s="3">
        <f>SQRT(SUMSQ(Segment2!G6,Segment2!G12,Segment2!G18,Segment2!G24,Segment2!G30,Segment2!G36,Segment2!G42,Segment2!G48,Segment2!G54,Segment2!G60,Segment2!G66)/COUNT(Segment2!G6,Segment2!G12,Segment2!G18,Segment2!G24,Segment2!G30,Segment2!G36,Segment2!G42,Segment2!G48,Segment2!G54,Segment2!G60,Segment2!G66))</f>
        <v>3.1090045590075199</v>
      </c>
      <c r="H8" s="3">
        <f>SQRT(SUMSQ(Segment2!H6,Segment2!H12,Segment2!H18,Segment2!H24,Segment2!H30,Segment2!H36,Segment2!H42,Segment2!H48,Segment2!H54,Segment2!H60,Segment2!H66)/COUNT(Segment2!H6,Segment2!H12,Segment2!H18,Segment2!H24,Segment2!H30,Segment2!H36,Segment2!H42,Segment2!H48,Segment2!H54,Segment2!H60,Segment2!H66))</f>
        <v>3.4414998021255836</v>
      </c>
      <c r="I8" s="3">
        <f>SQRT(SUMSQ(Segment2!I6,Segment2!I12,Segment2!I18,Segment2!I24,Segment2!I30,Segment2!I36,Segment2!I42,Segment2!I48,Segment2!I54,Segment2!I60,Segment2!I66)/COUNT(Segment2!I6,Segment2!I12,Segment2!I18,Segment2!I24,Segment2!I30,Segment2!I36,Segment2!I42,Segment2!I48,Segment2!I54,Segment2!I60,Segment2!I66))</f>
        <v>4.6378683424244436</v>
      </c>
      <c r="K8" s="3" t="s">
        <v>47</v>
      </c>
      <c r="L8" s="3">
        <f>SQRT(SUMSQ(Segment2!L6,Segment2!L12,Segment2!L18,Segment2!L24,Segment2!L30,Segment2!L36,Segment2!L42,Segment2!L48,Segment2!L54,Segment2!L60,Segment2!L66)/COUNT(Segment2!L6,Segment2!L12,Segment2!L18,Segment2!L24,Segment2!L30,Segment2!L36,Segment2!L42,Segment2!L48,Segment2!L54,Segment2!L60,Segment2!L66))</f>
        <v>3.184298015935894</v>
      </c>
      <c r="M8" s="3">
        <f>SQRT(SUMSQ(Segment2!M6,Segment2!M12,Segment2!M18,Segment2!M24,Segment2!M30,Segment2!M36,Segment2!M42,Segment2!M48,Segment2!M54,Segment2!M60,Segment2!M66)/COUNT(Segment2!M6,Segment2!M12,Segment2!M18,Segment2!M24,Segment2!M30,Segment2!M36,Segment2!M42,Segment2!M48,Segment2!M54,Segment2!M60,Segment2!M66))</f>
        <v>2.7250957202467023</v>
      </c>
      <c r="N8" s="3">
        <f>SQRT(SUMSQ(Segment2!N6,Segment2!N12,Segment2!N18,Segment2!N24,Segment2!N30,Segment2!N36,Segment2!N42,Segment2!N48,Segment2!N54,Segment2!N60,Segment2!N66)/COUNT(Segment2!N6,Segment2!N12,Segment2!N18,Segment2!N24,Segment2!N30,Segment2!N36,Segment2!N42,Segment2!N48,Segment2!N54,Segment2!N60,Segment2!N66))</f>
        <v>4.1911687278783267</v>
      </c>
      <c r="P8" s="3" t="s">
        <v>47</v>
      </c>
      <c r="Q8" s="3">
        <f>SQRT(SUMSQ(Segment2!Q6,Segment2!Q12,Segment2!Q18,Segment2!Q24,Segment2!Q30,Segment2!Q36,Segment2!Q42,Segment2!Q48,Segment2!Q54,Segment2!Q60,Segment2!Q66)/COUNT(Segment2!Q6,Segment2!Q12,Segment2!Q18,Segment2!Q24,Segment2!Q30,Segment2!Q36,Segment2!Q42,Segment2!Q48,Segment2!Q54,Segment2!Q60,Segment2!Q66))</f>
        <v>3.1154517597829976</v>
      </c>
      <c r="R8" s="3">
        <f>SQRT(SUMSQ(Segment2!R6,Segment2!R12,Segment2!R18,Segment2!R24,Segment2!R30,Segment2!R36,Segment2!R42,Segment2!R48,Segment2!R54,Segment2!R60,Segment2!R66)/COUNT(Segment2!R6,Segment2!R12,Segment2!R18,Segment2!R24,Segment2!R30,Segment2!R36,Segment2!R42,Segment2!R48,Segment2!R54,Segment2!R60,Segment2!R66))</f>
        <v>2.889237928878496</v>
      </c>
      <c r="S8" s="3">
        <f>SQRT(SUMSQ(Segment2!S6,Segment2!S12,Segment2!S18,Segment2!S24,Segment2!S30,Segment2!S36,Segment2!S42,Segment2!S48,Segment2!S54,Segment2!S60,Segment2!S66)/COUNT(Segment2!S6,Segment2!S12,Segment2!S18,Segment2!S24,Segment2!S30,Segment2!S36,Segment2!S42,Segment2!S48,Segment2!S54,Segment2!S60,Segment2!S66))</f>
        <v>4.2489680957848703</v>
      </c>
    </row>
    <row r="9" spans="1:19" x14ac:dyDescent="0.25">
      <c r="A9" s="14"/>
      <c r="B9" s="14"/>
      <c r="C9" s="14"/>
      <c r="D9" s="14"/>
      <c r="F9" s="14"/>
      <c r="G9" s="14"/>
      <c r="H9" s="14"/>
      <c r="I9" s="14"/>
      <c r="K9" s="14"/>
      <c r="L9" s="14"/>
      <c r="M9" s="14"/>
      <c r="N9" s="14"/>
      <c r="P9" s="14"/>
      <c r="Q9" s="14"/>
      <c r="R9" s="14"/>
      <c r="S9" s="14"/>
    </row>
    <row r="10" spans="1:19" x14ac:dyDescent="0.25">
      <c r="A10" s="16" t="s">
        <v>4</v>
      </c>
      <c r="B10" s="3"/>
      <c r="C10" s="3"/>
      <c r="D10" s="3"/>
      <c r="F10" s="16" t="s">
        <v>4</v>
      </c>
      <c r="G10" s="3"/>
      <c r="H10" s="3"/>
      <c r="I10" s="3"/>
      <c r="K10" s="16" t="s">
        <v>4</v>
      </c>
      <c r="L10" s="3"/>
      <c r="M10" s="3"/>
      <c r="N10" s="3"/>
      <c r="P10" s="16" t="s">
        <v>4</v>
      </c>
      <c r="Q10" s="3"/>
      <c r="R10" s="3"/>
      <c r="S10" s="3"/>
    </row>
    <row r="11" spans="1:19" x14ac:dyDescent="0.25">
      <c r="A11" s="3" t="s">
        <v>51</v>
      </c>
      <c r="B11" s="3">
        <f>AVERAGE(Segment2!B7,Segment2!B13,Segment2!B19,Segment2!B25,Segment2!B31,Segment2!B37,Segment2!B43,Segment2!B49,Segment2!B55,Segment2!B61,Segment2!B67)</f>
        <v>-3.0424776799458968</v>
      </c>
      <c r="C11" s="3">
        <f>AVERAGE(Segment2!C7,Segment2!C13,Segment2!C19,Segment2!C25,Segment2!C31,Segment2!C37,Segment2!C43,Segment2!C49,Segment2!C55,Segment2!C61,Segment2!C67)</f>
        <v>-3.6237904291338547</v>
      </c>
      <c r="D11" s="3">
        <f>AVERAGE(Segment2!D7,Segment2!D13,Segment2!D19,Segment2!D25,Segment2!D31,Segment2!D37,Segment2!D43,Segment2!D49,Segment2!D55,Segment2!D61,Segment2!D67)</f>
        <v>4.7563691670581685</v>
      </c>
      <c r="F11" s="3" t="s">
        <v>51</v>
      </c>
      <c r="G11" s="3">
        <f>AVERAGE(Segment2!G7,Segment2!G13,Segment2!G19,Segment2!G25,Segment2!G31,Segment2!G37,Segment2!G43,Segment2!G49,Segment2!G55,Segment2!G61,Segment2!G67)</f>
        <v>-3.0424776799458968</v>
      </c>
      <c r="H11" s="3">
        <f>AVERAGE(Segment2!H7,Segment2!H13,Segment2!H19,Segment2!H25,Segment2!H31,Segment2!H37,Segment2!H43,Segment2!H49,Segment2!H55,Segment2!H61,Segment2!H67)</f>
        <v>-3.6237904291338547</v>
      </c>
      <c r="I11" s="3">
        <f>AVERAGE(Segment2!I7,Segment2!I13,Segment2!I19,Segment2!I25,Segment2!I31,Segment2!I37,Segment2!I43,Segment2!I49,Segment2!I55,Segment2!I61,Segment2!I67)</f>
        <v>4.7563691670581685</v>
      </c>
      <c r="K11" s="3" t="s">
        <v>51</v>
      </c>
      <c r="L11" s="3">
        <f>AVERAGE(Segment2!L7,Segment2!L13,Segment2!L19,Segment2!L25,Segment2!L31,Segment2!L37,Segment2!L43,Segment2!L49,Segment2!L55,Segment2!L61,Segment2!L67)</f>
        <v>-3.0424776799458968</v>
      </c>
      <c r="M11" s="3">
        <f>AVERAGE(Segment2!M7,Segment2!M13,Segment2!M19,Segment2!M25,Segment2!M31,Segment2!M37,Segment2!M43,Segment2!M49,Segment2!M55,Segment2!M61,Segment2!M67)</f>
        <v>-3.6237904291338547</v>
      </c>
      <c r="N11" s="3">
        <f>AVERAGE(Segment2!N7,Segment2!N13,Segment2!N19,Segment2!N25,Segment2!N31,Segment2!N37,Segment2!N43,Segment2!N49,Segment2!N55,Segment2!N61,Segment2!N67)</f>
        <v>4.7563691670581685</v>
      </c>
      <c r="P11" s="3" t="s">
        <v>51</v>
      </c>
      <c r="Q11" s="3">
        <f>AVERAGE(Segment2!Q7,Segment2!Q13,Segment2!Q19,Segment2!Q25,Segment2!Q31,Segment2!Q37,Segment2!Q43,Segment2!Q49,Segment2!Q55,Segment2!Q61,Segment2!Q67)</f>
        <v>-3.0424776799458968</v>
      </c>
      <c r="R11" s="3">
        <f>AVERAGE(Segment2!R7,Segment2!R13,Segment2!R19,Segment2!R25,Segment2!R31,Segment2!R37,Segment2!R43,Segment2!R49,Segment2!R55,Segment2!R61,Segment2!R67)</f>
        <v>-3.6237904291338547</v>
      </c>
      <c r="S11" s="3">
        <f>AVERAGE(Segment2!S7,Segment2!S13,Segment2!S19,Segment2!S25,Segment2!S31,Segment2!S37,Segment2!S43,Segment2!S49,Segment2!S55,Segment2!S61,Segment2!S67)</f>
        <v>4.7563691670581685</v>
      </c>
    </row>
    <row r="12" spans="1:19" x14ac:dyDescent="0.25">
      <c r="A12" s="3" t="s">
        <v>46</v>
      </c>
      <c r="B12" s="3">
        <f>_xlfn.STDEV.P(Segment2!B7,Segment2!B13,Segment2!B19,Segment2!B25,Segment2!B31,Segment2!B37,Segment2!B43,Segment2!B49,Segment2!B55,Segment2!B61,Segment2!B67)</f>
        <v>0.58040472627157402</v>
      </c>
      <c r="C12" s="3">
        <f>_xlfn.STDEV.P(Segment2!C7,Segment2!C13,Segment2!C19,Segment2!C25,Segment2!C31,Segment2!C37,Segment2!C43,Segment2!C49,Segment2!C55,Segment2!C61,Segment2!C67)</f>
        <v>0.7011329468930787</v>
      </c>
      <c r="D12" s="3">
        <f>_xlfn.STDEV.P(Segment2!D7,Segment2!D13,Segment2!D19,Segment2!D25,Segment2!D31,Segment2!D37,Segment2!D43,Segment2!D49,Segment2!D55,Segment2!D61,Segment2!D67)</f>
        <v>0.77066750898890202</v>
      </c>
      <c r="F12" s="3" t="s">
        <v>46</v>
      </c>
      <c r="G12" s="3">
        <f>_xlfn.STDEV.P(Segment2!G7,Segment2!G13,Segment2!G19,Segment2!G25,Segment2!G31,Segment2!G37,Segment2!G43,Segment2!G49,Segment2!G55,Segment2!G61,Segment2!G67)</f>
        <v>0.58040472627157402</v>
      </c>
      <c r="H12" s="3">
        <f>_xlfn.STDEV.P(Segment2!H7,Segment2!H13,Segment2!H19,Segment2!H25,Segment2!H31,Segment2!H37,Segment2!H43,Segment2!H49,Segment2!H55,Segment2!H61,Segment2!H67)</f>
        <v>0.7011329468930787</v>
      </c>
      <c r="I12" s="3">
        <f>_xlfn.STDEV.P(Segment2!I7,Segment2!I13,Segment2!I19,Segment2!I25,Segment2!I31,Segment2!I37,Segment2!I43,Segment2!I49,Segment2!I55,Segment2!I61,Segment2!I67)</f>
        <v>0.77066750898890202</v>
      </c>
      <c r="K12" s="3" t="s">
        <v>46</v>
      </c>
      <c r="L12" s="3">
        <f>_xlfn.STDEV.P(Segment2!L7,Segment2!L13,Segment2!L19,Segment2!L25,Segment2!L31,Segment2!L37,Segment2!L43,Segment2!L49,Segment2!L55,Segment2!L61,Segment2!L67)</f>
        <v>0.58040472627157402</v>
      </c>
      <c r="M12" s="3">
        <f>_xlfn.STDEV.P(Segment2!M7,Segment2!M13,Segment2!M19,Segment2!M25,Segment2!M31,Segment2!M37,Segment2!M43,Segment2!M49,Segment2!M55,Segment2!M61,Segment2!M67)</f>
        <v>0.7011329468930787</v>
      </c>
      <c r="N12" s="3">
        <f>_xlfn.STDEV.P(Segment2!N7,Segment2!N13,Segment2!N19,Segment2!N25,Segment2!N31,Segment2!N37,Segment2!N43,Segment2!N49,Segment2!N55,Segment2!N61,Segment2!N67)</f>
        <v>0.77066750898890202</v>
      </c>
      <c r="P12" s="3" t="s">
        <v>46</v>
      </c>
      <c r="Q12" s="3">
        <f>_xlfn.STDEV.P(Segment2!Q7,Segment2!Q13,Segment2!Q19,Segment2!Q25,Segment2!Q31,Segment2!Q37,Segment2!Q43,Segment2!Q49,Segment2!Q55,Segment2!Q61,Segment2!Q67)</f>
        <v>0.58040472627157402</v>
      </c>
      <c r="R12" s="3">
        <f>_xlfn.STDEV.P(Segment2!R7,Segment2!R13,Segment2!R19,Segment2!R25,Segment2!R31,Segment2!R37,Segment2!R43,Segment2!R49,Segment2!R55,Segment2!R61,Segment2!R67)</f>
        <v>0.7011329468930787</v>
      </c>
      <c r="S12" s="3">
        <f>_xlfn.STDEV.P(Segment2!S7,Segment2!S13,Segment2!S19,Segment2!S25,Segment2!S31,Segment2!S37,Segment2!S43,Segment2!S49,Segment2!S55,Segment2!S61,Segment2!S67)</f>
        <v>0.77066750898890202</v>
      </c>
    </row>
    <row r="13" spans="1:19" x14ac:dyDescent="0.25">
      <c r="A13" s="3" t="s">
        <v>47</v>
      </c>
      <c r="B13" s="3">
        <f>SQRT(SUMSQ(Segment2!B7,Segment2!B13,Segment2!B19,Segment2!B25,Segment2!B31,Segment2!B37,Segment2!B43,Segment2!B49,Segment2!B55,Segment2!B61,Segment2!B67)/COUNT(Segment2!B7,Segment2!B13,Segment2!B19,Segment2!B25,Segment2!B31,Segment2!B37,Segment2!B43,Segment2!B49,Segment2!B55,Segment2!B61,Segment2!B67))</f>
        <v>3.0973440363071307</v>
      </c>
      <c r="C13" s="3">
        <f>SQRT(SUMSQ(Segment2!C7,Segment2!C13,Segment2!C19,Segment2!C25,Segment2!C31,Segment2!C37,Segment2!C43,Segment2!C49,Segment2!C55,Segment2!C61,Segment2!C67)/COUNT(Segment2!C7,Segment2!C13,Segment2!C19,Segment2!C25,Segment2!C31,Segment2!C37,Segment2!C43,Segment2!C49,Segment2!C55,Segment2!C61,Segment2!C67))</f>
        <v>3.6909950533021716</v>
      </c>
      <c r="D13" s="3">
        <f>SQRT(SUMSQ(Segment2!D7,Segment2!D13,Segment2!D19,Segment2!D25,Segment2!D31,Segment2!D37,Segment2!D43,Segment2!D49,Segment2!D55,Segment2!D61,Segment2!D67)/COUNT(Segment2!D7,Segment2!D13,Segment2!D19,Segment2!D25,Segment2!D31,Segment2!D37,Segment2!D43,Segment2!D49,Segment2!D55,Segment2!D61,Segment2!D67))</f>
        <v>4.8183997408634305</v>
      </c>
      <c r="F13" s="3" t="s">
        <v>47</v>
      </c>
      <c r="G13" s="3">
        <f>SQRT(SUMSQ(Segment2!G7,Segment2!G13,Segment2!G19,Segment2!G25,Segment2!G31,Segment2!G37,Segment2!G43,Segment2!G49,Segment2!G55,Segment2!G61,Segment2!G67)/COUNT(Segment2!G7,Segment2!G13,Segment2!G19,Segment2!G25,Segment2!G31,Segment2!G37,Segment2!G43,Segment2!G49,Segment2!G55,Segment2!G61,Segment2!G67))</f>
        <v>3.0973440363071307</v>
      </c>
      <c r="H13" s="3">
        <f>SQRT(SUMSQ(Segment2!H7,Segment2!H13,Segment2!H19,Segment2!H25,Segment2!H31,Segment2!H37,Segment2!H43,Segment2!H49,Segment2!H55,Segment2!H61,Segment2!H67)/COUNT(Segment2!H7,Segment2!H13,Segment2!H19,Segment2!H25,Segment2!H31,Segment2!H37,Segment2!H43,Segment2!H49,Segment2!H55,Segment2!H61,Segment2!H67))</f>
        <v>3.6909950533021716</v>
      </c>
      <c r="I13" s="3">
        <f>SQRT(SUMSQ(Segment2!I7,Segment2!I13,Segment2!I19,Segment2!I25,Segment2!I31,Segment2!I37,Segment2!I43,Segment2!I49,Segment2!I55,Segment2!I61,Segment2!I67)/COUNT(Segment2!I7,Segment2!I13,Segment2!I19,Segment2!I25,Segment2!I31,Segment2!I37,Segment2!I43,Segment2!I49,Segment2!I55,Segment2!I61,Segment2!I67))</f>
        <v>4.8183997408634305</v>
      </c>
      <c r="K13" s="3" t="s">
        <v>47</v>
      </c>
      <c r="L13" s="3">
        <f>SQRT(SUMSQ(Segment2!L7,Segment2!L13,Segment2!L19,Segment2!L25,Segment2!L31,Segment2!L37,Segment2!L43,Segment2!L49,Segment2!L55,Segment2!L61,Segment2!L67)/COUNT(Segment2!L7,Segment2!L13,Segment2!L19,Segment2!L25,Segment2!L31,Segment2!L37,Segment2!L43,Segment2!L49,Segment2!L55,Segment2!L61,Segment2!L67))</f>
        <v>3.0973440363071307</v>
      </c>
      <c r="M13" s="3">
        <f>SQRT(SUMSQ(Segment2!M7,Segment2!M13,Segment2!M19,Segment2!M25,Segment2!M31,Segment2!M37,Segment2!M43,Segment2!M49,Segment2!M55,Segment2!M61,Segment2!M67)/COUNT(Segment2!M7,Segment2!M13,Segment2!M19,Segment2!M25,Segment2!M31,Segment2!M37,Segment2!M43,Segment2!M49,Segment2!M55,Segment2!M61,Segment2!M67))</f>
        <v>3.6909950533021716</v>
      </c>
      <c r="N13" s="3">
        <f>SQRT(SUMSQ(Segment2!N7,Segment2!N13,Segment2!N19,Segment2!N25,Segment2!N31,Segment2!N37,Segment2!N43,Segment2!N49,Segment2!N55,Segment2!N61,Segment2!N67)/COUNT(Segment2!N7,Segment2!N13,Segment2!N19,Segment2!N25,Segment2!N31,Segment2!N37,Segment2!N43,Segment2!N49,Segment2!N55,Segment2!N61,Segment2!N67))</f>
        <v>4.8183997408634305</v>
      </c>
      <c r="P13" s="3" t="s">
        <v>47</v>
      </c>
      <c r="Q13" s="3">
        <f>SQRT(SUMSQ(Segment2!Q7,Segment2!Q13,Segment2!Q19,Segment2!Q25,Segment2!Q31,Segment2!Q37,Segment2!Q43,Segment2!Q49,Segment2!Q55,Segment2!Q61,Segment2!Q67)/COUNT(Segment2!Q7,Segment2!Q13,Segment2!Q19,Segment2!Q25,Segment2!Q31,Segment2!Q37,Segment2!Q43,Segment2!Q49,Segment2!Q55,Segment2!Q61,Segment2!Q67))</f>
        <v>3.0973440363071307</v>
      </c>
      <c r="R13" s="3">
        <f>SQRT(SUMSQ(Segment2!R7,Segment2!R13,Segment2!R19,Segment2!R25,Segment2!R31,Segment2!R37,Segment2!R43,Segment2!R49,Segment2!R55,Segment2!R61,Segment2!R67)/COUNT(Segment2!R7,Segment2!R13,Segment2!R19,Segment2!R25,Segment2!R31,Segment2!R37,Segment2!R43,Segment2!R49,Segment2!R55,Segment2!R61,Segment2!R67))</f>
        <v>3.6909950533021716</v>
      </c>
      <c r="S13" s="3">
        <f>SQRT(SUMSQ(Segment2!S7,Segment2!S13,Segment2!S19,Segment2!S25,Segment2!S31,Segment2!S37,Segment2!S43,Segment2!S49,Segment2!S55,Segment2!S61,Segment2!S67)/COUNT(Segment2!S7,Segment2!S13,Segment2!S19,Segment2!S25,Segment2!S31,Segment2!S37,Segment2!S43,Segment2!S49,Segment2!S55,Segment2!S61,Segment2!S67))</f>
        <v>4.8183997408634305</v>
      </c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857-7577-4295-AE63-34E413353593}">
  <dimension ref="A1:B21"/>
  <sheetViews>
    <sheetView workbookViewId="0">
      <selection activeCell="E15" sqref="E15"/>
    </sheetView>
  </sheetViews>
  <sheetFormatPr baseColWidth="10" defaultRowHeight="15" x14ac:dyDescent="0.25"/>
  <cols>
    <col min="1" max="1" customWidth="true" width="23.42578125" collapsed="true"/>
    <col min="2" max="2" bestFit="true" customWidth="true" width="122.42578125" collapsed="true"/>
  </cols>
  <sheetData>
    <row r="1" spans="1:2" x14ac:dyDescent="0.25">
      <c r="A1" s="2" t="s">
        <v>30</v>
      </c>
    </row>
    <row r="3" spans="1:2" x14ac:dyDescent="0.25">
      <c r="A3" s="11" t="s">
        <v>16</v>
      </c>
      <c r="B3" s="9" t="s">
        <v>31</v>
      </c>
    </row>
    <row r="4" spans="1:2" ht="30" x14ac:dyDescent="0.25">
      <c r="A4" s="11" t="s">
        <v>17</v>
      </c>
      <c r="B4" s="9" t="s">
        <v>32</v>
      </c>
    </row>
    <row r="5" spans="1:2" ht="30" x14ac:dyDescent="0.25">
      <c r="A5" s="11" t="s">
        <v>18</v>
      </c>
      <c r="B5" s="9" t="s">
        <v>33</v>
      </c>
    </row>
    <row r="6" spans="1:2" x14ac:dyDescent="0.25">
      <c r="A6" s="12"/>
      <c r="B6" s="3"/>
    </row>
    <row r="7" spans="1:2" ht="30" x14ac:dyDescent="0.25">
      <c r="A7" s="11" t="s">
        <v>0</v>
      </c>
      <c r="B7" s="9" t="s">
        <v>34</v>
      </c>
    </row>
    <row r="8" spans="1:2" ht="30" x14ac:dyDescent="0.25">
      <c r="A8" s="11" t="s">
        <v>1</v>
      </c>
      <c r="B8" s="9" t="s">
        <v>35</v>
      </c>
    </row>
    <row r="9" spans="1:2" x14ac:dyDescent="0.25">
      <c r="A9" s="11" t="s">
        <v>36</v>
      </c>
      <c r="B9" s="9" t="s">
        <v>37</v>
      </c>
    </row>
    <row r="10" spans="1:2" x14ac:dyDescent="0.25">
      <c r="A10" s="12"/>
      <c r="B10" s="3"/>
    </row>
    <row r="11" spans="1:2" x14ac:dyDescent="0.25">
      <c r="A11" s="12" t="s">
        <v>3</v>
      </c>
      <c r="B11" s="9" t="s">
        <v>38</v>
      </c>
    </row>
    <row r="12" spans="1:2" x14ac:dyDescent="0.25">
      <c r="A12" s="11" t="s">
        <v>4</v>
      </c>
      <c r="B12" s="9" t="s">
        <v>39</v>
      </c>
    </row>
    <row r="16" spans="1:2" x14ac:dyDescent="0.25">
      <c r="A16" s="2" t="s">
        <v>40</v>
      </c>
    </row>
    <row r="17" spans="2:2" x14ac:dyDescent="0.25">
      <c r="B17" s="13" t="s">
        <v>41</v>
      </c>
    </row>
    <row r="18" spans="2:2" x14ac:dyDescent="0.25">
      <c r="B18" s="10" t="s">
        <v>42</v>
      </c>
    </row>
    <row r="19" spans="2:2" x14ac:dyDescent="0.25">
      <c r="B19" s="10" t="s">
        <v>43</v>
      </c>
    </row>
    <row r="20" spans="2:2" ht="30" x14ac:dyDescent="0.25">
      <c r="B20" s="10" t="s">
        <v>44</v>
      </c>
    </row>
    <row r="21" spans="2:2" ht="30" x14ac:dyDescent="0.25">
      <c r="B21" s="10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Segment1</vt:lpstr>
      <vt:lpstr>Segment2</vt:lpstr>
      <vt:lpstr>Grafiken_Segment1</vt:lpstr>
      <vt:lpstr>Grafiken_Segment2</vt:lpstr>
      <vt:lpstr>StatistischeZahlen_Segment1</vt:lpstr>
      <vt:lpstr>StatistischeZahlen_Segment2</vt:lpstr>
      <vt:lpstr>Legende_&amp;_Bemerkungen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2019-07-13T14:55:01Z</dcterms:created>
  <dc:creator>Luan Hajzeraj</dc:creator>
  <cp:lastModifiedBy>Luan Hajzeraj</cp:lastModifiedBy>
  <dcterms:modified xsi:type="dcterms:W3CDTF">2019-08-10T12:22:07Z</dcterms:modified>
</cp:coreProperties>
</file>