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2\Databases\Image Experiment Sheets\Nick\"/>
    </mc:Choice>
  </mc:AlternateContent>
  <xr:revisionPtr revIDLastSave="0" documentId="13_ncr:1_{21109AC3-BE6C-415F-8A2C-5F9622D70F10}" xr6:coauthVersionLast="47" xr6:coauthVersionMax="47" xr10:uidLastSave="{00000000-0000-0000-0000-000000000000}"/>
  <workbookProtection lockStructure="1"/>
  <bookViews>
    <workbookView xWindow="260" yWindow="260" windowWidth="15330" windowHeight="14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8" i="1" l="1"/>
  <c r="S125" i="1"/>
  <c r="O128" i="1" l="1"/>
  <c r="O125" i="1"/>
  <c r="C30" i="1"/>
  <c r="O138" i="1"/>
  <c r="Q138" i="1"/>
  <c r="P138" i="1"/>
  <c r="K147" i="1"/>
  <c r="G147" i="1"/>
  <c r="Q141" i="1"/>
  <c r="K138" i="1"/>
  <c r="K135" i="1"/>
  <c r="G138" i="1"/>
  <c r="G135" i="1"/>
  <c r="C29" i="1" l="1"/>
  <c r="C28" i="1" s="1"/>
  <c r="C27" i="1" s="1"/>
  <c r="AI146" i="1"/>
  <c r="K150" i="1"/>
  <c r="G150" i="1"/>
  <c r="AM146" i="1"/>
  <c r="AE146" i="1"/>
  <c r="AM141" i="1"/>
  <c r="AI141" i="1"/>
  <c r="AE141" i="1"/>
  <c r="C26" i="1" l="1"/>
  <c r="D26" i="1" s="1"/>
  <c r="D27" i="1" s="1"/>
  <c r="D28" i="1" s="1"/>
  <c r="D29" i="1" s="1"/>
  <c r="D30" i="1" s="1"/>
  <c r="E30" i="1" s="1"/>
  <c r="E29" i="1" l="1"/>
  <c r="E28" i="1" s="1"/>
  <c r="E27" i="1" s="1"/>
  <c r="E26" i="1" l="1"/>
  <c r="F26" i="1" s="1"/>
  <c r="F27" i="1" l="1"/>
  <c r="F28" i="1" s="1"/>
  <c r="F29" i="1" s="1"/>
  <c r="F30" i="1" s="1"/>
  <c r="G30" i="1" s="1"/>
  <c r="G29" i="1" s="1"/>
  <c r="G28" i="1" s="1"/>
  <c r="G27" i="1" s="1"/>
  <c r="G26" i="1" l="1"/>
  <c r="H26" i="1" s="1"/>
  <c r="H27" i="1" l="1"/>
  <c r="H28" i="1" s="1"/>
  <c r="H29" i="1" s="1"/>
  <c r="H30" i="1" s="1"/>
  <c r="I30" i="1" s="1"/>
  <c r="I29" i="1" s="1"/>
  <c r="I28" i="1" s="1"/>
  <c r="I27" i="1" s="1"/>
  <c r="I26" i="1" l="1"/>
  <c r="J26" i="1" s="1"/>
  <c r="J27" i="1" l="1"/>
  <c r="J28" i="1" s="1"/>
  <c r="J29" i="1" s="1"/>
  <c r="J30" i="1" s="1"/>
  <c r="K30" i="1" s="1"/>
  <c r="K29" i="1" s="1"/>
  <c r="K28" i="1" s="1"/>
  <c r="K27" i="1" s="1"/>
  <c r="K26" i="1" l="1"/>
  <c r="L26" i="1" s="1"/>
  <c r="L27" i="1" l="1"/>
  <c r="L28" i="1" s="1"/>
  <c r="L29" i="1" s="1"/>
  <c r="L30" i="1" s="1"/>
  <c r="M30" i="1" s="1"/>
  <c r="M29" i="1" s="1"/>
  <c r="M28" i="1" s="1"/>
  <c r="M27" i="1" s="1"/>
  <c r="M26" i="1" l="1"/>
  <c r="M25" i="1" s="1"/>
</calcChain>
</file>

<file path=xl/sharedStrings.xml><?xml version="1.0" encoding="utf-8"?>
<sst xmlns="http://schemas.openxmlformats.org/spreadsheetml/2006/main" count="704" uniqueCount="139">
  <si>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</si>
  <si>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</si>
  <si>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</si>
  <si>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</si>
  <si>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</si>
  <si>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</si>
  <si>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</si>
  <si>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</si>
  <si>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</si>
  <si>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</si>
  <si>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</si>
  <si>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</si>
  <si>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</si>
  <si>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</si>
  <si>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</si>
  <si>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</si>
  <si>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</si>
  <si>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</si>
  <si>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</si>
  <si>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</si>
  <si>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</si>
  <si>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</si>
  <si>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</si>
  <si>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</si>
  <si>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</si>
  <si>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</si>
  <si>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</si>
  <si>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</si>
  <si>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</si>
  <si>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</si>
  <si>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</si>
  <si>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</si>
  <si>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</si>
  <si>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</si>
  <si>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</si>
  <si>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</si>
  <si>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</si>
  <si>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</si>
  <si>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</si>
  <si>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</si>
  <si>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</si>
  <si>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</si>
  <si>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</si>
  <si>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</si>
  <si>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</si>
  <si>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</si>
  <si>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</si>
  <si>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</si>
  <si>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</si>
  <si>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</si>
  <si>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</si>
  <si>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</si>
  <si>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</si>
  <si>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</si>
  <si>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Nick</t>
  </si>
  <si>
    <t>mM</t>
  </si>
  <si>
    <t>Stock</t>
  </si>
  <si>
    <t>max conc</t>
  </si>
  <si>
    <t>ug/mL</t>
  </si>
  <si>
    <t>make 21x conc</t>
  </si>
  <si>
    <t>uL total needed</t>
  </si>
  <si>
    <t>add</t>
  </si>
  <si>
    <t>uL</t>
  </si>
  <si>
    <t>to</t>
  </si>
  <si>
    <t>uL media</t>
  </si>
  <si>
    <t>add 10uL of drug to each well</t>
  </si>
  <si>
    <t>ng/mL</t>
  </si>
  <si>
    <t>number of wells needed</t>
  </si>
  <si>
    <t>rounded uL needed</t>
  </si>
  <si>
    <t>EGF</t>
  </si>
  <si>
    <t>green = has cells</t>
  </si>
  <si>
    <t>gray = background</t>
  </si>
  <si>
    <t>green wells = cells</t>
  </si>
  <si>
    <t>dark grey wells = coll treated but no cells</t>
  </si>
  <si>
    <t>uL needed</t>
  </si>
  <si>
    <t>IL6</t>
  </si>
  <si>
    <t>Treatment 4</t>
  </si>
  <si>
    <t>Blank Media:</t>
  </si>
  <si>
    <t>add 10uL of blank IM to control well</t>
  </si>
  <si>
    <t>MFM Calc:</t>
  </si>
  <si>
    <t xml:space="preserve">dilution 1: </t>
  </si>
  <si>
    <t xml:space="preserve">dilution 2: </t>
  </si>
  <si>
    <t>Pit Calc:</t>
  </si>
  <si>
    <t>Simv Calc:</t>
  </si>
  <si>
    <t>10uL</t>
  </si>
  <si>
    <t>20uL</t>
  </si>
  <si>
    <t>uM</t>
  </si>
  <si>
    <t>4uL</t>
  </si>
  <si>
    <t>5uL</t>
  </si>
  <si>
    <t>PD</t>
  </si>
  <si>
    <t>nM</t>
  </si>
  <si>
    <t>make 31x conc</t>
  </si>
  <si>
    <t>add 10uL drugs</t>
  </si>
  <si>
    <t>IL1b</t>
  </si>
  <si>
    <t>add 300uL of blank IM to control well</t>
  </si>
  <si>
    <t>perfect sort</t>
  </si>
  <si>
    <t>passage 25</t>
  </si>
  <si>
    <t>AMPKAR; ERKTR-mCard</t>
  </si>
  <si>
    <t>LPS Calc:</t>
  </si>
  <si>
    <t>mg/mL</t>
  </si>
  <si>
    <t>add 10uL treatment per well</t>
  </si>
  <si>
    <t>75uL drug 75uL media</t>
  </si>
  <si>
    <t>1:1 Dilution:</t>
  </si>
  <si>
    <t>Oligo</t>
  </si>
  <si>
    <t>M</t>
  </si>
  <si>
    <t>OLI (ug/mL)</t>
  </si>
  <si>
    <t>2DG (mM)</t>
  </si>
  <si>
    <t>9mg/mL</t>
  </si>
  <si>
    <t>2M</t>
  </si>
  <si>
    <t>End Spike</t>
  </si>
  <si>
    <t>make 32x conc</t>
  </si>
  <si>
    <t>2DG</t>
  </si>
  <si>
    <t>colors match for pretreatment</t>
  </si>
  <si>
    <t>17mM Glucose, 0.5mM pyr, 2.5mM L-glut, 10ng/mL CT, HC, 5ug/mL INS, and 5ug/mL TF @-6hrs</t>
  </si>
  <si>
    <t>17mM Glucose, 0.5mM pyr, 2.5mM L-glut, 10ng/mL CT, HC, and 5ug/mL TF @-6hrs</t>
  </si>
  <si>
    <t>pSTAT3</t>
  </si>
  <si>
    <t>10000 cells in 10uL spot /well @-1.5day</t>
  </si>
  <si>
    <t>HBE1 @10000 cells/well</t>
  </si>
  <si>
    <t>media changed: 5:30pm night before</t>
  </si>
  <si>
    <t>drugs spike 1: pm</t>
  </si>
  <si>
    <t>drugs spike 2: pm</t>
  </si>
  <si>
    <t>drugs spike 3: pm</t>
  </si>
  <si>
    <t>28hrs</t>
  </si>
  <si>
    <t>movie started: 12pm</t>
  </si>
  <si>
    <t>downstairs scope, cells in 300uL Imaging media, xy76 is background</t>
  </si>
  <si>
    <t>10ng/mL EGF @19tp</t>
  </si>
  <si>
    <t>vehicle @19tp</t>
  </si>
  <si>
    <t>20ug/mL LPS @19tp</t>
  </si>
  <si>
    <t>Pre-treatment timing in real units (d/h/m) with 0 being the imaging start (e.g. @-2d).  Treatment timing in 'time point' per the movie (e.g. @40tp). Always include the @ symbol.</t>
  </si>
  <si>
    <t>vehicle @40tp</t>
  </si>
  <si>
    <t>1.8ug/mL Oligo @40tp</t>
  </si>
  <si>
    <t>10mM TwoDG @40tp</t>
  </si>
  <si>
    <t>20ng/mL IL6 @19tp</t>
  </si>
  <si>
    <t>20ng/mL IL1b @19tp</t>
  </si>
  <si>
    <t>10ng/mL IL1b @19tp</t>
  </si>
  <si>
    <t>NO-INS @-16hrs</t>
  </si>
  <si>
    <t>f-im @-16hrs</t>
  </si>
  <si>
    <t>1.8ug/mL Oligo @241tp; 500nM PD @241tp; 10mM TwoDG @241tp</t>
  </si>
  <si>
    <t>Treatment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</si>
</sst>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0" applyFont="1" applyAlignment="1" applyProtection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Protection="1">
      <protection locked="0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3" fillId="9" borderId="0" xfId="0" applyFont="1" applyFill="1" applyProtection="1"/>
    <xf numFmtId="0" fontId="3" fillId="10" borderId="0" xfId="0" applyFont="1" applyFill="1" applyProtection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7" fillId="0" borderId="0" xfId="0" applyFont="1" applyAlignment="1">
      <alignment horizontal="center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5" borderId="12" xfId="0" applyFont="1" applyFill="1" applyBorder="1" applyAlignment="1" applyProtection="1">
      <alignment horizontal="center" vertical="center" wrapText="1"/>
      <protection locked="0"/>
    </xf>
    <xf numFmtId="0" fontId="3" fillId="9" borderId="11" xfId="0" applyFont="1" applyFill="1" applyBorder="1" applyProtection="1"/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3" fillId="10" borderId="11" xfId="0" applyFont="1" applyFill="1" applyBorder="1" applyProtection="1"/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1" fillId="15" borderId="10" xfId="0" applyFont="1" applyFill="1" applyBorder="1" applyAlignment="1" applyProtection="1">
      <alignment horizontal="center" vertical="center" wrapText="1"/>
      <protection locked="0"/>
    </xf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1" fillId="17" borderId="1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>
      <alignment horizontal="left"/>
    </xf>
    <xf numFmtId="0" fontId="3" fillId="0" borderId="3" xfId="0" applyFont="1" applyBorder="1"/>
    <xf numFmtId="0" fontId="8" fillId="0" borderId="2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9" borderId="14" xfId="0" applyFont="1" applyFill="1" applyBorder="1" applyProtection="1"/>
    <xf numFmtId="0" fontId="3" fillId="9" borderId="13" xfId="0" applyFont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O160"/>
  <sheetViews>
    <sheetView tabSelected="1" topLeftCell="A19" zoomScale="70" zoomScaleNormal="70" workbookViewId="0">
      <selection activeCell="B110" sqref="B110"/>
    </sheetView>
  </sheetViews>
  <sheetFormatPr defaultColWidth="9.140625" defaultRowHeight="15" x14ac:dyDescent="0.25"/>
  <cols>
    <col min="1" max="1" width="19.28515625" style="1" customWidth="1"/>
    <col min="2" max="12" width="14.28515625" style="3" customWidth="1"/>
    <col min="13" max="13" width="16.28515625" style="3" customWidth="1"/>
    <col min="14" max="16" width="14.28515625" style="3" customWidth="1"/>
    <col min="17" max="17" width="15.28515625" style="3" bestFit="1" customWidth="1"/>
    <col min="18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52</v>
      </c>
      <c r="G9" s="3" t="s">
        <v>32</v>
      </c>
    </row>
    <row r="10" spans="1:7" x14ac:dyDescent="0.25">
      <c r="A10" s="7" t="s">
        <v>6</v>
      </c>
      <c r="B10" s="2" t="s">
        <v>116</v>
      </c>
      <c r="G10" s="3" t="s">
        <v>33</v>
      </c>
    </row>
    <row r="11" spans="1:7" x14ac:dyDescent="0.25">
      <c r="A11" s="7" t="s">
        <v>7</v>
      </c>
      <c r="B11" s="2" t="s">
        <v>53</v>
      </c>
      <c r="G11" s="3" t="s">
        <v>31</v>
      </c>
    </row>
    <row r="12" spans="1:7" x14ac:dyDescent="0.25">
      <c r="A12" s="7" t="s">
        <v>8</v>
      </c>
      <c r="B12" s="2" t="s">
        <v>122</v>
      </c>
      <c r="G12" s="3" t="s">
        <v>42</v>
      </c>
    </row>
    <row r="13" spans="1:7" x14ac:dyDescent="0.25">
      <c r="A13" s="7" t="s">
        <v>9</v>
      </c>
      <c r="B13" s="2" t="s">
        <v>54</v>
      </c>
      <c r="G13" s="3" t="s">
        <v>43</v>
      </c>
    </row>
    <row r="14" spans="1:7" x14ac:dyDescent="0.25">
      <c r="A14" s="7" t="s">
        <v>10</v>
      </c>
      <c r="B14" s="2" t="s">
        <v>124</v>
      </c>
      <c r="G14" s="3" t="s">
        <v>38</v>
      </c>
    </row>
    <row r="16" spans="1:7" x14ac:dyDescent="0.25">
      <c r="A16" s="7" t="s">
        <v>11</v>
      </c>
    </row>
    <row r="17" spans="1:14" x14ac:dyDescent="0.25">
      <c r="A17" s="1" t="s">
        <v>28</v>
      </c>
      <c r="B17" s="3" t="s">
        <v>36</v>
      </c>
    </row>
    <row r="18" spans="1:14" x14ac:dyDescent="0.25">
      <c r="B18" s="3" t="s">
        <v>45</v>
      </c>
    </row>
    <row r="19" spans="1:14" x14ac:dyDescent="0.25">
      <c r="A19" s="1" t="s">
        <v>27</v>
      </c>
      <c r="B19" s="3" t="s">
        <v>37</v>
      </c>
    </row>
    <row r="20" spans="1:14" x14ac:dyDescent="0.25">
      <c r="A20" s="1" t="s">
        <v>26</v>
      </c>
      <c r="B20" s="3" t="s">
        <v>128</v>
      </c>
    </row>
    <row r="23" spans="1:14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4" ht="30" customHeight="1" x14ac:dyDescent="0.25">
      <c r="B24" s="61">
        <v>76</v>
      </c>
      <c r="C24" s="60"/>
      <c r="D24" s="58"/>
      <c r="E24" s="26"/>
      <c r="F24" s="59">
        <v>71</v>
      </c>
      <c r="G24" s="74">
        <v>70</v>
      </c>
      <c r="H24" s="73">
        <v>67</v>
      </c>
      <c r="I24" s="59">
        <v>66</v>
      </c>
      <c r="J24" s="26"/>
      <c r="K24" s="26"/>
      <c r="L24" s="26"/>
      <c r="M24" s="26"/>
    </row>
    <row r="25" spans="1:14" ht="30" customHeight="1" x14ac:dyDescent="0.25">
      <c r="B25" s="59">
        <v>77</v>
      </c>
      <c r="C25" s="59">
        <v>75</v>
      </c>
      <c r="D25" s="59">
        <v>74</v>
      </c>
      <c r="E25" s="59">
        <v>73</v>
      </c>
      <c r="F25" s="59">
        <v>72</v>
      </c>
      <c r="G25" s="74">
        <v>69</v>
      </c>
      <c r="H25" s="73">
        <v>68</v>
      </c>
      <c r="I25" s="59">
        <v>65</v>
      </c>
      <c r="J25" s="59">
        <v>64</v>
      </c>
      <c r="K25" s="59">
        <v>63</v>
      </c>
      <c r="L25" s="59">
        <v>62</v>
      </c>
      <c r="M25" s="59">
        <f t="shared" ref="M25:M29" si="0">M26+1</f>
        <v>61</v>
      </c>
      <c r="N25" s="41" t="s">
        <v>72</v>
      </c>
    </row>
    <row r="26" spans="1:14" ht="30" customHeight="1" x14ac:dyDescent="0.25">
      <c r="B26" s="59">
        <v>1</v>
      </c>
      <c r="C26" s="59">
        <f t="shared" ref="C26:C29" si="1">C27+1</f>
        <v>10</v>
      </c>
      <c r="D26" s="59">
        <f>C26+1</f>
        <v>11</v>
      </c>
      <c r="E26" s="59">
        <f t="shared" ref="E26:E29" si="2">E27+1</f>
        <v>20</v>
      </c>
      <c r="F26" s="59">
        <f>E26+1</f>
        <v>21</v>
      </c>
      <c r="G26" s="74">
        <f t="shared" ref="G26:G29" si="3">G27+1</f>
        <v>30</v>
      </c>
      <c r="H26" s="73">
        <f>G26+1</f>
        <v>31</v>
      </c>
      <c r="I26" s="59">
        <f t="shared" ref="I26:I29" si="4">I27+1</f>
        <v>40</v>
      </c>
      <c r="J26" s="59">
        <f>I26+1</f>
        <v>41</v>
      </c>
      <c r="K26" s="59">
        <f t="shared" ref="K26:K29" si="5">K27+1</f>
        <v>50</v>
      </c>
      <c r="L26" s="59">
        <f>K26+1</f>
        <v>51</v>
      </c>
      <c r="M26" s="59">
        <f t="shared" ref="M26" si="6">M27+1</f>
        <v>60</v>
      </c>
      <c r="N26" s="42" t="s">
        <v>73</v>
      </c>
    </row>
    <row r="27" spans="1:14" ht="30" customHeight="1" x14ac:dyDescent="0.25">
      <c r="B27" s="59">
        <v>2</v>
      </c>
      <c r="C27" s="59">
        <f t="shared" si="1"/>
        <v>9</v>
      </c>
      <c r="D27" s="59">
        <f t="shared" ref="D27:D30" si="7">D26+1</f>
        <v>12</v>
      </c>
      <c r="E27" s="59">
        <f t="shared" si="2"/>
        <v>19</v>
      </c>
      <c r="F27" s="59">
        <f t="shared" ref="F27:F30" si="8">F26+1</f>
        <v>22</v>
      </c>
      <c r="G27" s="74">
        <f t="shared" si="3"/>
        <v>29</v>
      </c>
      <c r="H27" s="73">
        <f t="shared" ref="H27:H30" si="9">H26+1</f>
        <v>32</v>
      </c>
      <c r="I27" s="59">
        <f t="shared" si="4"/>
        <v>39</v>
      </c>
      <c r="J27" s="59">
        <f t="shared" ref="J27:J30" si="10">J26+1</f>
        <v>42</v>
      </c>
      <c r="K27" s="59">
        <f t="shared" si="5"/>
        <v>49</v>
      </c>
      <c r="L27" s="59">
        <f t="shared" ref="L27:L30" si="11">L26+1</f>
        <v>52</v>
      </c>
      <c r="M27" s="59">
        <f t="shared" si="0"/>
        <v>59</v>
      </c>
    </row>
    <row r="28" spans="1:14" ht="30" customHeight="1" x14ac:dyDescent="0.25">
      <c r="B28" s="59">
        <v>3</v>
      </c>
      <c r="C28" s="59">
        <f t="shared" si="1"/>
        <v>8</v>
      </c>
      <c r="D28" s="59">
        <f t="shared" si="7"/>
        <v>13</v>
      </c>
      <c r="E28" s="59">
        <f t="shared" si="2"/>
        <v>18</v>
      </c>
      <c r="F28" s="59">
        <f t="shared" si="8"/>
        <v>23</v>
      </c>
      <c r="G28" s="74">
        <f t="shared" si="3"/>
        <v>28</v>
      </c>
      <c r="H28" s="73">
        <f t="shared" si="9"/>
        <v>33</v>
      </c>
      <c r="I28" s="59">
        <f t="shared" si="4"/>
        <v>38</v>
      </c>
      <c r="J28" s="59">
        <f t="shared" si="10"/>
        <v>43</v>
      </c>
      <c r="K28" s="59">
        <f t="shared" si="5"/>
        <v>48</v>
      </c>
      <c r="L28" s="59">
        <f t="shared" si="11"/>
        <v>53</v>
      </c>
      <c r="M28" s="59">
        <f t="shared" si="0"/>
        <v>58</v>
      </c>
    </row>
    <row r="29" spans="1:14" ht="30" customHeight="1" x14ac:dyDescent="0.25">
      <c r="B29" s="59">
        <v>4</v>
      </c>
      <c r="C29" s="59">
        <f t="shared" si="1"/>
        <v>7</v>
      </c>
      <c r="D29" s="59">
        <f t="shared" si="7"/>
        <v>14</v>
      </c>
      <c r="E29" s="59">
        <f t="shared" si="2"/>
        <v>17</v>
      </c>
      <c r="F29" s="59">
        <f t="shared" si="8"/>
        <v>24</v>
      </c>
      <c r="G29" s="74">
        <f t="shared" si="3"/>
        <v>27</v>
      </c>
      <c r="H29" s="73">
        <f t="shared" si="9"/>
        <v>34</v>
      </c>
      <c r="I29" s="59">
        <f t="shared" si="4"/>
        <v>37</v>
      </c>
      <c r="J29" s="59">
        <f t="shared" si="10"/>
        <v>44</v>
      </c>
      <c r="K29" s="59">
        <f t="shared" si="5"/>
        <v>47</v>
      </c>
      <c r="L29" s="59">
        <f t="shared" si="11"/>
        <v>54</v>
      </c>
      <c r="M29" s="59">
        <f t="shared" si="0"/>
        <v>57</v>
      </c>
    </row>
    <row r="30" spans="1:14" ht="30" customHeight="1" x14ac:dyDescent="0.25">
      <c r="B30" s="59">
        <v>5</v>
      </c>
      <c r="C30" s="59">
        <f>B30+1</f>
        <v>6</v>
      </c>
      <c r="D30" s="59">
        <f t="shared" si="7"/>
        <v>15</v>
      </c>
      <c r="E30" s="59">
        <f>D30+1</f>
        <v>16</v>
      </c>
      <c r="F30" s="59">
        <f t="shared" si="8"/>
        <v>25</v>
      </c>
      <c r="G30" s="74">
        <f>F30+1</f>
        <v>26</v>
      </c>
      <c r="H30" s="73">
        <f t="shared" si="9"/>
        <v>35</v>
      </c>
      <c r="I30" s="59">
        <f>H30+1</f>
        <v>36</v>
      </c>
      <c r="J30" s="59">
        <f t="shared" si="10"/>
        <v>45</v>
      </c>
      <c r="K30" s="59">
        <f>J30+1</f>
        <v>46</v>
      </c>
      <c r="L30" s="59">
        <f t="shared" si="11"/>
        <v>55</v>
      </c>
      <c r="M30" s="59">
        <f>L30+1</f>
        <v>56</v>
      </c>
    </row>
    <row r="31" spans="1:14" s="32" customFormat="1" ht="29.25" customHeight="1" x14ac:dyDescent="0.25">
      <c r="A31" s="3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4" s="32" customFormat="1" ht="30" customHeight="1" x14ac:dyDescent="0.25">
      <c r="A32" s="31"/>
    </row>
    <row r="33" spans="1:13" s="32" customFormat="1" x14ac:dyDescent="0.25">
      <c r="A33" s="31"/>
    </row>
    <row r="34" spans="1:13" s="32" customFormat="1" x14ac:dyDescent="0.25">
      <c r="A34" s="31"/>
      <c r="B34" s="33" t="s">
        <v>1</v>
      </c>
      <c r="D34" s="34" t="s">
        <v>22</v>
      </c>
      <c r="H34" s="34" t="s">
        <v>17</v>
      </c>
      <c r="I34" s="34" t="s">
        <v>25</v>
      </c>
    </row>
    <row r="35" spans="1:13" s="32" customFormat="1" ht="22.5" x14ac:dyDescent="0.25">
      <c r="A35" s="31"/>
      <c r="B35" s="27"/>
      <c r="C35" s="27"/>
      <c r="D35" s="27"/>
      <c r="E35" s="27"/>
      <c r="F35" s="27" t="s">
        <v>117</v>
      </c>
      <c r="G35" s="27" t="s">
        <v>117</v>
      </c>
      <c r="H35" s="27" t="s">
        <v>117</v>
      </c>
      <c r="I35" s="27" t="s">
        <v>117</v>
      </c>
      <c r="J35" s="27"/>
      <c r="K35" s="27"/>
      <c r="L35" s="27"/>
      <c r="M35" s="27"/>
    </row>
    <row r="36" spans="1:13" s="32" customFormat="1" ht="22.5" x14ac:dyDescent="0.25">
      <c r="A36" s="31"/>
      <c r="B36" s="27" t="s">
        <v>117</v>
      </c>
      <c r="C36" s="27" t="s">
        <v>117</v>
      </c>
      <c r="D36" s="27" t="s">
        <v>117</v>
      </c>
      <c r="E36" s="27" t="s">
        <v>117</v>
      </c>
      <c r="F36" s="27" t="s">
        <v>117</v>
      </c>
      <c r="G36" s="27" t="s">
        <v>117</v>
      </c>
      <c r="H36" s="27" t="s">
        <v>117</v>
      </c>
      <c r="I36" s="27" t="s">
        <v>117</v>
      </c>
      <c r="J36" s="27" t="s">
        <v>117</v>
      </c>
      <c r="K36" s="27" t="s">
        <v>117</v>
      </c>
      <c r="L36" s="27" t="s">
        <v>117</v>
      </c>
      <c r="M36" s="27" t="s">
        <v>117</v>
      </c>
    </row>
    <row r="37" spans="1:13" s="32" customFormat="1" ht="22.5" x14ac:dyDescent="0.25">
      <c r="A37" s="31"/>
      <c r="B37" s="27" t="s">
        <v>117</v>
      </c>
      <c r="C37" s="27" t="s">
        <v>117</v>
      </c>
      <c r="D37" s="27" t="s">
        <v>117</v>
      </c>
      <c r="E37" s="27" t="s">
        <v>117</v>
      </c>
      <c r="F37" s="27" t="s">
        <v>117</v>
      </c>
      <c r="G37" s="27" t="s">
        <v>117</v>
      </c>
      <c r="H37" s="27" t="s">
        <v>117</v>
      </c>
      <c r="I37" s="27" t="s">
        <v>117</v>
      </c>
      <c r="J37" s="27" t="s">
        <v>117</v>
      </c>
      <c r="K37" s="27" t="s">
        <v>117</v>
      </c>
      <c r="L37" s="27" t="s">
        <v>117</v>
      </c>
      <c r="M37" s="27" t="s">
        <v>117</v>
      </c>
    </row>
    <row r="38" spans="1:13" s="32" customFormat="1" ht="22.5" x14ac:dyDescent="0.25">
      <c r="A38" s="31"/>
      <c r="B38" s="27" t="s">
        <v>117</v>
      </c>
      <c r="C38" s="27" t="s">
        <v>117</v>
      </c>
      <c r="D38" s="27" t="s">
        <v>117</v>
      </c>
      <c r="E38" s="27" t="s">
        <v>117</v>
      </c>
      <c r="F38" s="27" t="s">
        <v>117</v>
      </c>
      <c r="G38" s="27" t="s">
        <v>117</v>
      </c>
      <c r="H38" s="27" t="s">
        <v>117</v>
      </c>
      <c r="I38" s="27" t="s">
        <v>117</v>
      </c>
      <c r="J38" s="27" t="s">
        <v>117</v>
      </c>
      <c r="K38" s="27" t="s">
        <v>117</v>
      </c>
      <c r="L38" s="27" t="s">
        <v>117</v>
      </c>
      <c r="M38" s="27" t="s">
        <v>117</v>
      </c>
    </row>
    <row r="39" spans="1:13" s="32" customFormat="1" ht="22.5" x14ac:dyDescent="0.25">
      <c r="A39" s="31"/>
      <c r="B39" s="27" t="s">
        <v>117</v>
      </c>
      <c r="C39" s="27" t="s">
        <v>117</v>
      </c>
      <c r="D39" s="27" t="s">
        <v>117</v>
      </c>
      <c r="E39" s="27" t="s">
        <v>117</v>
      </c>
      <c r="F39" s="27" t="s">
        <v>117</v>
      </c>
      <c r="G39" s="27" t="s">
        <v>117</v>
      </c>
      <c r="H39" s="27" t="s">
        <v>117</v>
      </c>
      <c r="I39" s="27" t="s">
        <v>117</v>
      </c>
      <c r="J39" s="27" t="s">
        <v>117</v>
      </c>
      <c r="K39" s="27" t="s">
        <v>117</v>
      </c>
      <c r="L39" s="27" t="s">
        <v>117</v>
      </c>
      <c r="M39" s="27" t="s">
        <v>117</v>
      </c>
    </row>
    <row r="40" spans="1:13" s="32" customFormat="1" ht="22.5" x14ac:dyDescent="0.25">
      <c r="A40" s="31"/>
      <c r="B40" s="27" t="s">
        <v>117</v>
      </c>
      <c r="C40" s="27" t="s">
        <v>117</v>
      </c>
      <c r="D40" s="27" t="s">
        <v>117</v>
      </c>
      <c r="E40" s="27" t="s">
        <v>117</v>
      </c>
      <c r="F40" s="27" t="s">
        <v>117</v>
      </c>
      <c r="G40" s="27" t="s">
        <v>117</v>
      </c>
      <c r="H40" s="27" t="s">
        <v>117</v>
      </c>
      <c r="I40" s="27" t="s">
        <v>117</v>
      </c>
      <c r="J40" s="27" t="s">
        <v>117</v>
      </c>
      <c r="K40" s="27" t="s">
        <v>117</v>
      </c>
      <c r="L40" s="27" t="s">
        <v>117</v>
      </c>
      <c r="M40" s="27" t="s">
        <v>117</v>
      </c>
    </row>
    <row r="41" spans="1:13" s="32" customFormat="1" ht="22.5" x14ac:dyDescent="0.25">
      <c r="A41" s="31"/>
      <c r="B41" s="27" t="s">
        <v>117</v>
      </c>
      <c r="C41" s="27" t="s">
        <v>117</v>
      </c>
      <c r="D41" s="27" t="s">
        <v>117</v>
      </c>
      <c r="E41" s="27" t="s">
        <v>117</v>
      </c>
      <c r="F41" s="27" t="s">
        <v>117</v>
      </c>
      <c r="G41" s="27" t="s">
        <v>117</v>
      </c>
      <c r="H41" s="27" t="s">
        <v>117</v>
      </c>
      <c r="I41" s="27" t="s">
        <v>117</v>
      </c>
      <c r="J41" s="27" t="s">
        <v>117</v>
      </c>
      <c r="K41" s="27" t="s">
        <v>117</v>
      </c>
      <c r="L41" s="27" t="s">
        <v>117</v>
      </c>
      <c r="M41" s="27" t="s">
        <v>117</v>
      </c>
    </row>
    <row r="42" spans="1:13" s="32" customFormat="1" x14ac:dyDescent="0.25">
      <c r="A42" s="31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s="32" customFormat="1" ht="30" customHeight="1" x14ac:dyDescent="0.25">
      <c r="A43" s="31"/>
    </row>
    <row r="44" spans="1:13" s="32" customFormat="1" x14ac:dyDescent="0.25">
      <c r="A44" s="31"/>
    </row>
    <row r="45" spans="1:13" s="32" customFormat="1" x14ac:dyDescent="0.25">
      <c r="A45" s="31"/>
      <c r="B45" s="33" t="s">
        <v>2</v>
      </c>
      <c r="D45" s="32" t="s">
        <v>20</v>
      </c>
      <c r="H45" s="32" t="s">
        <v>17</v>
      </c>
      <c r="I45" s="32" t="s">
        <v>19</v>
      </c>
    </row>
    <row r="46" spans="1:13" s="32" customFormat="1" ht="30" customHeight="1" x14ac:dyDescent="0.25">
      <c r="A46" s="31"/>
      <c r="B46" s="27"/>
      <c r="C46" s="27"/>
      <c r="D46" s="27"/>
      <c r="E46" s="27"/>
      <c r="F46" s="27" t="s">
        <v>97</v>
      </c>
      <c r="G46" s="27" t="s">
        <v>97</v>
      </c>
      <c r="H46" s="27" t="s">
        <v>97</v>
      </c>
      <c r="I46" s="27" t="s">
        <v>97</v>
      </c>
      <c r="J46" s="27"/>
      <c r="K46" s="27"/>
      <c r="L46" s="27"/>
      <c r="M46" s="27"/>
    </row>
    <row r="47" spans="1:13" s="32" customFormat="1" ht="30" customHeight="1" x14ac:dyDescent="0.25">
      <c r="A47" s="31"/>
      <c r="B47" s="27" t="s">
        <v>97</v>
      </c>
      <c r="C47" s="27" t="s">
        <v>97</v>
      </c>
      <c r="D47" s="27" t="s">
        <v>97</v>
      </c>
      <c r="E47" s="27" t="s">
        <v>97</v>
      </c>
      <c r="F47" s="27" t="s">
        <v>97</v>
      </c>
      <c r="G47" s="27" t="s">
        <v>97</v>
      </c>
      <c r="H47" s="27" t="s">
        <v>97</v>
      </c>
      <c r="I47" s="27" t="s">
        <v>97</v>
      </c>
      <c r="J47" s="27" t="s">
        <v>97</v>
      </c>
      <c r="K47" s="27" t="s">
        <v>97</v>
      </c>
      <c r="L47" s="27" t="s">
        <v>97</v>
      </c>
      <c r="M47" s="27" t="s">
        <v>97</v>
      </c>
    </row>
    <row r="48" spans="1:13" s="32" customFormat="1" ht="30" customHeight="1" x14ac:dyDescent="0.25">
      <c r="A48" s="31"/>
      <c r="B48" s="27" t="s">
        <v>97</v>
      </c>
      <c r="C48" s="27" t="s">
        <v>97</v>
      </c>
      <c r="D48" s="27" t="s">
        <v>97</v>
      </c>
      <c r="E48" s="27" t="s">
        <v>97</v>
      </c>
      <c r="F48" s="27" t="s">
        <v>97</v>
      </c>
      <c r="G48" s="27" t="s">
        <v>97</v>
      </c>
      <c r="H48" s="27" t="s">
        <v>97</v>
      </c>
      <c r="I48" s="27" t="s">
        <v>97</v>
      </c>
      <c r="J48" s="27" t="s">
        <v>97</v>
      </c>
      <c r="K48" s="27" t="s">
        <v>97</v>
      </c>
      <c r="L48" s="27" t="s">
        <v>97</v>
      </c>
      <c r="M48" s="27" t="s">
        <v>97</v>
      </c>
    </row>
    <row r="49" spans="1:13" s="32" customFormat="1" ht="30" customHeight="1" x14ac:dyDescent="0.25">
      <c r="A49" s="31"/>
      <c r="B49" s="27" t="s">
        <v>97</v>
      </c>
      <c r="C49" s="27" t="s">
        <v>97</v>
      </c>
      <c r="D49" s="27" t="s">
        <v>97</v>
      </c>
      <c r="E49" s="27" t="s">
        <v>97</v>
      </c>
      <c r="F49" s="27" t="s">
        <v>97</v>
      </c>
      <c r="G49" s="27" t="s">
        <v>97</v>
      </c>
      <c r="H49" s="27" t="s">
        <v>97</v>
      </c>
      <c r="I49" s="27" t="s">
        <v>97</v>
      </c>
      <c r="J49" s="27" t="s">
        <v>97</v>
      </c>
      <c r="K49" s="27" t="s">
        <v>97</v>
      </c>
      <c r="L49" s="27" t="s">
        <v>97</v>
      </c>
      <c r="M49" s="27" t="s">
        <v>97</v>
      </c>
    </row>
    <row r="50" spans="1:13" s="32" customFormat="1" ht="30" customHeight="1" x14ac:dyDescent="0.25">
      <c r="A50" s="31"/>
      <c r="B50" s="27" t="s">
        <v>97</v>
      </c>
      <c r="C50" s="27" t="s">
        <v>97</v>
      </c>
      <c r="D50" s="27" t="s">
        <v>97</v>
      </c>
      <c r="E50" s="27" t="s">
        <v>97</v>
      </c>
      <c r="F50" s="27" t="s">
        <v>97</v>
      </c>
      <c r="G50" s="27" t="s">
        <v>97</v>
      </c>
      <c r="H50" s="27" t="s">
        <v>97</v>
      </c>
      <c r="I50" s="27" t="s">
        <v>97</v>
      </c>
      <c r="J50" s="27" t="s">
        <v>97</v>
      </c>
      <c r="K50" s="27" t="s">
        <v>97</v>
      </c>
      <c r="L50" s="27" t="s">
        <v>97</v>
      </c>
      <c r="M50" s="27" t="s">
        <v>97</v>
      </c>
    </row>
    <row r="51" spans="1:13" s="32" customFormat="1" ht="30" customHeight="1" x14ac:dyDescent="0.25">
      <c r="A51" s="31"/>
      <c r="B51" s="27" t="s">
        <v>97</v>
      </c>
      <c r="C51" s="27" t="s">
        <v>97</v>
      </c>
      <c r="D51" s="27" t="s">
        <v>97</v>
      </c>
      <c r="E51" s="27" t="s">
        <v>97</v>
      </c>
      <c r="F51" s="27" t="s">
        <v>97</v>
      </c>
      <c r="G51" s="27" t="s">
        <v>97</v>
      </c>
      <c r="H51" s="27" t="s">
        <v>97</v>
      </c>
      <c r="I51" s="27" t="s">
        <v>97</v>
      </c>
      <c r="J51" s="27" t="s">
        <v>97</v>
      </c>
      <c r="K51" s="27" t="s">
        <v>97</v>
      </c>
      <c r="L51" s="27" t="s">
        <v>97</v>
      </c>
      <c r="M51" s="27" t="s">
        <v>97</v>
      </c>
    </row>
    <row r="52" spans="1:13" s="32" customFormat="1" ht="30" customHeight="1" x14ac:dyDescent="0.25">
      <c r="A52" s="31"/>
      <c r="B52" s="27" t="s">
        <v>97</v>
      </c>
      <c r="C52" s="27" t="s">
        <v>97</v>
      </c>
      <c r="D52" s="27" t="s">
        <v>97</v>
      </c>
      <c r="E52" s="27" t="s">
        <v>97</v>
      </c>
      <c r="F52" s="27" t="s">
        <v>97</v>
      </c>
      <c r="G52" s="27" t="s">
        <v>97</v>
      </c>
      <c r="H52" s="27" t="s">
        <v>97</v>
      </c>
      <c r="I52" s="27" t="s">
        <v>97</v>
      </c>
      <c r="J52" s="27" t="s">
        <v>97</v>
      </c>
      <c r="K52" s="27" t="s">
        <v>97</v>
      </c>
      <c r="L52" s="27" t="s">
        <v>97</v>
      </c>
      <c r="M52" s="27" t="s">
        <v>97</v>
      </c>
    </row>
    <row r="53" spans="1:13" s="32" customFormat="1" ht="30" customHeight="1" x14ac:dyDescent="0.25">
      <c r="A53" s="3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s="32" customFormat="1" ht="30" customHeight="1" x14ac:dyDescent="0.25">
      <c r="A54" s="31"/>
    </row>
    <row r="55" spans="1:13" s="32" customFormat="1" x14ac:dyDescent="0.25">
      <c r="A55" s="31"/>
    </row>
    <row r="56" spans="1:13" s="32" customFormat="1" x14ac:dyDescent="0.25">
      <c r="A56" s="31"/>
      <c r="B56" s="33" t="s">
        <v>12</v>
      </c>
      <c r="D56" s="32" t="s">
        <v>23</v>
      </c>
      <c r="I56" s="32" t="s">
        <v>17</v>
      </c>
      <c r="J56" s="32" t="s">
        <v>24</v>
      </c>
    </row>
    <row r="57" spans="1:13" s="32" customFormat="1" ht="30" customHeight="1" x14ac:dyDescent="0.25">
      <c r="A57" s="31"/>
      <c r="B57" s="55"/>
      <c r="C57" s="29"/>
      <c r="D57" s="29"/>
      <c r="E57" s="29"/>
      <c r="F57" s="55" t="s">
        <v>135</v>
      </c>
      <c r="G57" s="55" t="s">
        <v>135</v>
      </c>
      <c r="H57" s="54" t="s">
        <v>136</v>
      </c>
      <c r="I57" s="54" t="s">
        <v>136</v>
      </c>
      <c r="J57" s="29"/>
      <c r="K57" s="29"/>
      <c r="L57" s="29"/>
      <c r="M57" s="29"/>
    </row>
    <row r="58" spans="1:13" s="32" customFormat="1" ht="33" customHeight="1" x14ac:dyDescent="0.25">
      <c r="A58" s="31"/>
      <c r="B58" s="55" t="s">
        <v>135</v>
      </c>
      <c r="C58" s="55" t="s">
        <v>135</v>
      </c>
      <c r="D58" s="55" t="s">
        <v>135</v>
      </c>
      <c r="E58" s="55" t="s">
        <v>135</v>
      </c>
      <c r="F58" s="55" t="s">
        <v>135</v>
      </c>
      <c r="G58" s="55" t="s">
        <v>135</v>
      </c>
      <c r="H58" s="54" t="s">
        <v>136</v>
      </c>
      <c r="I58" s="54" t="s">
        <v>136</v>
      </c>
      <c r="J58" s="54" t="s">
        <v>136</v>
      </c>
      <c r="K58" s="54" t="s">
        <v>136</v>
      </c>
      <c r="L58" s="54" t="s">
        <v>136</v>
      </c>
      <c r="M58" s="54" t="s">
        <v>136</v>
      </c>
    </row>
    <row r="59" spans="1:13" s="32" customFormat="1" ht="30" customHeight="1" x14ac:dyDescent="0.25">
      <c r="A59" s="31"/>
      <c r="B59" s="55" t="s">
        <v>135</v>
      </c>
      <c r="C59" s="55" t="s">
        <v>135</v>
      </c>
      <c r="D59" s="55" t="s">
        <v>135</v>
      </c>
      <c r="E59" s="55" t="s">
        <v>135</v>
      </c>
      <c r="F59" s="55" t="s">
        <v>135</v>
      </c>
      <c r="G59" s="55" t="s">
        <v>135</v>
      </c>
      <c r="H59" s="54" t="s">
        <v>136</v>
      </c>
      <c r="I59" s="54" t="s">
        <v>136</v>
      </c>
      <c r="J59" s="54" t="s">
        <v>136</v>
      </c>
      <c r="K59" s="54" t="s">
        <v>136</v>
      </c>
      <c r="L59" s="54" t="s">
        <v>136</v>
      </c>
      <c r="M59" s="54" t="s">
        <v>136</v>
      </c>
    </row>
    <row r="60" spans="1:13" s="32" customFormat="1" ht="30" customHeight="1" x14ac:dyDescent="0.25">
      <c r="A60" s="31"/>
      <c r="B60" s="55" t="s">
        <v>135</v>
      </c>
      <c r="C60" s="55" t="s">
        <v>135</v>
      </c>
      <c r="D60" s="55" t="s">
        <v>135</v>
      </c>
      <c r="E60" s="55" t="s">
        <v>135</v>
      </c>
      <c r="F60" s="55" t="s">
        <v>135</v>
      </c>
      <c r="G60" s="55" t="s">
        <v>135</v>
      </c>
      <c r="H60" s="54" t="s">
        <v>136</v>
      </c>
      <c r="I60" s="54" t="s">
        <v>136</v>
      </c>
      <c r="J60" s="54" t="s">
        <v>136</v>
      </c>
      <c r="K60" s="54" t="s">
        <v>136</v>
      </c>
      <c r="L60" s="54" t="s">
        <v>136</v>
      </c>
      <c r="M60" s="54" t="s">
        <v>136</v>
      </c>
    </row>
    <row r="61" spans="1:13" s="32" customFormat="1" ht="30" customHeight="1" x14ac:dyDescent="0.25">
      <c r="A61" s="31"/>
      <c r="B61" s="55" t="s">
        <v>135</v>
      </c>
      <c r="C61" s="55" t="s">
        <v>135</v>
      </c>
      <c r="D61" s="55" t="s">
        <v>135</v>
      </c>
      <c r="E61" s="55" t="s">
        <v>135</v>
      </c>
      <c r="F61" s="55" t="s">
        <v>135</v>
      </c>
      <c r="G61" s="55" t="s">
        <v>135</v>
      </c>
      <c r="H61" s="54" t="s">
        <v>136</v>
      </c>
      <c r="I61" s="54" t="s">
        <v>136</v>
      </c>
      <c r="J61" s="54" t="s">
        <v>136</v>
      </c>
      <c r="K61" s="54" t="s">
        <v>136</v>
      </c>
      <c r="L61" s="54" t="s">
        <v>136</v>
      </c>
      <c r="M61" s="54" t="s">
        <v>136</v>
      </c>
    </row>
    <row r="62" spans="1:13" s="32" customFormat="1" ht="30" customHeight="1" x14ac:dyDescent="0.25">
      <c r="A62" s="31"/>
      <c r="B62" s="55" t="s">
        <v>135</v>
      </c>
      <c r="C62" s="55" t="s">
        <v>135</v>
      </c>
      <c r="D62" s="55" t="s">
        <v>135</v>
      </c>
      <c r="E62" s="55" t="s">
        <v>135</v>
      </c>
      <c r="F62" s="55" t="s">
        <v>135</v>
      </c>
      <c r="G62" s="55" t="s">
        <v>135</v>
      </c>
      <c r="H62" s="54" t="s">
        <v>136</v>
      </c>
      <c r="I62" s="54" t="s">
        <v>136</v>
      </c>
      <c r="J62" s="54" t="s">
        <v>136</v>
      </c>
      <c r="K62" s="54" t="s">
        <v>136</v>
      </c>
      <c r="L62" s="54" t="s">
        <v>136</v>
      </c>
      <c r="M62" s="54" t="s">
        <v>136</v>
      </c>
    </row>
    <row r="63" spans="1:13" s="32" customFormat="1" ht="30" customHeight="1" x14ac:dyDescent="0.25">
      <c r="A63" s="31"/>
      <c r="B63" s="55" t="s">
        <v>135</v>
      </c>
      <c r="C63" s="55" t="s">
        <v>135</v>
      </c>
      <c r="D63" s="55" t="s">
        <v>135</v>
      </c>
      <c r="E63" s="55" t="s">
        <v>135</v>
      </c>
      <c r="F63" s="55" t="s">
        <v>135</v>
      </c>
      <c r="G63" s="55" t="s">
        <v>135</v>
      </c>
      <c r="H63" s="54" t="s">
        <v>136</v>
      </c>
      <c r="I63" s="54" t="s">
        <v>136</v>
      </c>
      <c r="J63" s="54" t="s">
        <v>136</v>
      </c>
      <c r="K63" s="54" t="s">
        <v>136</v>
      </c>
      <c r="L63" s="54" t="s">
        <v>136</v>
      </c>
      <c r="M63" s="54" t="s">
        <v>136</v>
      </c>
    </row>
    <row r="64" spans="1:13" s="32" customFormat="1" ht="30" customHeight="1" x14ac:dyDescent="0.25">
      <c r="A64" s="31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s="32" customFormat="1" ht="30" customHeight="1" x14ac:dyDescent="0.25">
      <c r="A65" s="31"/>
    </row>
    <row r="66" spans="1:13" s="32" customFormat="1" x14ac:dyDescent="0.25">
      <c r="A66" s="31"/>
    </row>
    <row r="67" spans="1:13" s="32" customFormat="1" x14ac:dyDescent="0.25">
      <c r="A67" s="31"/>
      <c r="B67" s="33" t="s">
        <v>13</v>
      </c>
      <c r="D67" s="32" t="s">
        <v>23</v>
      </c>
      <c r="I67" s="32" t="s">
        <v>17</v>
      </c>
      <c r="J67" s="32" t="s">
        <v>46</v>
      </c>
    </row>
    <row r="68" spans="1:13" s="32" customFormat="1" ht="49.5" customHeight="1" x14ac:dyDescent="0.25">
      <c r="A68" s="31"/>
      <c r="B68" s="36"/>
      <c r="C68" s="26"/>
      <c r="D68" s="29"/>
      <c r="E68" s="29"/>
      <c r="F68" s="37" t="s">
        <v>125</v>
      </c>
      <c r="G68" s="37" t="s">
        <v>125</v>
      </c>
      <c r="H68" s="37" t="s">
        <v>125</v>
      </c>
      <c r="I68" s="37" t="s">
        <v>125</v>
      </c>
      <c r="J68" s="29"/>
      <c r="K68" s="29"/>
      <c r="L68" s="29"/>
      <c r="M68" s="29"/>
    </row>
    <row r="69" spans="1:13" s="32" customFormat="1" ht="49.5" customHeight="1" x14ac:dyDescent="0.25">
      <c r="A69" s="31"/>
      <c r="B69" s="36" t="s">
        <v>126</v>
      </c>
      <c r="C69" s="36" t="s">
        <v>126</v>
      </c>
      <c r="D69" s="36" t="s">
        <v>126</v>
      </c>
      <c r="E69" s="36" t="s">
        <v>126</v>
      </c>
      <c r="F69" s="36" t="s">
        <v>126</v>
      </c>
      <c r="G69" s="36" t="s">
        <v>126</v>
      </c>
      <c r="H69" s="36" t="s">
        <v>126</v>
      </c>
      <c r="I69" s="36" t="s">
        <v>126</v>
      </c>
      <c r="J69" s="36" t="s">
        <v>126</v>
      </c>
      <c r="K69" s="36" t="s">
        <v>126</v>
      </c>
      <c r="L69" s="36" t="s">
        <v>126</v>
      </c>
      <c r="M69" s="36" t="s">
        <v>126</v>
      </c>
    </row>
    <row r="70" spans="1:13" s="32" customFormat="1" ht="49.5" customHeight="1" x14ac:dyDescent="0.25">
      <c r="A70" s="31"/>
      <c r="B70" s="35" t="s">
        <v>132</v>
      </c>
      <c r="C70" s="35" t="s">
        <v>132</v>
      </c>
      <c r="D70" s="35" t="s">
        <v>132</v>
      </c>
      <c r="E70" s="35" t="s">
        <v>132</v>
      </c>
      <c r="F70" s="35" t="s">
        <v>132</v>
      </c>
      <c r="G70" s="35" t="s">
        <v>132</v>
      </c>
      <c r="H70" s="35" t="s">
        <v>132</v>
      </c>
      <c r="I70" s="35" t="s">
        <v>132</v>
      </c>
      <c r="J70" s="35" t="s">
        <v>132</v>
      </c>
      <c r="K70" s="35" t="s">
        <v>132</v>
      </c>
      <c r="L70" s="35" t="s">
        <v>132</v>
      </c>
      <c r="M70" s="35" t="s">
        <v>132</v>
      </c>
    </row>
    <row r="71" spans="1:13" s="32" customFormat="1" ht="49.5" customHeight="1" x14ac:dyDescent="0.25">
      <c r="A71" s="31"/>
      <c r="B71" s="62" t="s">
        <v>127</v>
      </c>
      <c r="C71" s="62" t="s">
        <v>127</v>
      </c>
      <c r="D71" s="62" t="s">
        <v>127</v>
      </c>
      <c r="E71" s="62" t="s">
        <v>127</v>
      </c>
      <c r="F71" s="62" t="s">
        <v>127</v>
      </c>
      <c r="G71" s="62" t="s">
        <v>127</v>
      </c>
      <c r="H71" s="62" t="s">
        <v>127</v>
      </c>
      <c r="I71" s="62" t="s">
        <v>127</v>
      </c>
      <c r="J71" s="62" t="s">
        <v>127</v>
      </c>
      <c r="K71" s="62" t="s">
        <v>127</v>
      </c>
      <c r="L71" s="62" t="s">
        <v>127</v>
      </c>
      <c r="M71" s="62" t="s">
        <v>127</v>
      </c>
    </row>
    <row r="72" spans="1:13" s="32" customFormat="1" ht="49.5" customHeight="1" x14ac:dyDescent="0.25">
      <c r="A72" s="31"/>
      <c r="B72" s="63" t="s">
        <v>133</v>
      </c>
      <c r="C72" s="63" t="s">
        <v>133</v>
      </c>
      <c r="D72" s="63" t="s">
        <v>133</v>
      </c>
      <c r="E72" s="63" t="s">
        <v>133</v>
      </c>
      <c r="F72" s="63" t="s">
        <v>133</v>
      </c>
      <c r="G72" s="63" t="s">
        <v>133</v>
      </c>
      <c r="H72" s="63" t="s">
        <v>133</v>
      </c>
      <c r="I72" s="63" t="s">
        <v>133</v>
      </c>
      <c r="J72" s="63" t="s">
        <v>133</v>
      </c>
      <c r="K72" s="63" t="s">
        <v>133</v>
      </c>
      <c r="L72" s="63" t="s">
        <v>133</v>
      </c>
      <c r="M72" s="63" t="s">
        <v>133</v>
      </c>
    </row>
    <row r="73" spans="1:13" s="32" customFormat="1" ht="49.5" customHeight="1" x14ac:dyDescent="0.25">
      <c r="A73" s="31"/>
      <c r="B73" s="57" t="s">
        <v>134</v>
      </c>
      <c r="C73" s="57" t="s">
        <v>134</v>
      </c>
      <c r="D73" s="57" t="s">
        <v>134</v>
      </c>
      <c r="E73" s="57" t="s">
        <v>134</v>
      </c>
      <c r="F73" s="57" t="s">
        <v>134</v>
      </c>
      <c r="G73" s="57" t="s">
        <v>134</v>
      </c>
      <c r="H73" s="57" t="s">
        <v>134</v>
      </c>
      <c r="I73" s="57" t="s">
        <v>134</v>
      </c>
      <c r="J73" s="57" t="s">
        <v>134</v>
      </c>
      <c r="K73" s="57" t="s">
        <v>134</v>
      </c>
      <c r="L73" s="57" t="s">
        <v>134</v>
      </c>
      <c r="M73" s="57" t="s">
        <v>134</v>
      </c>
    </row>
    <row r="74" spans="1:13" s="32" customFormat="1" ht="49.5" customHeight="1" x14ac:dyDescent="0.25">
      <c r="A74" s="31"/>
      <c r="B74" s="37" t="s">
        <v>125</v>
      </c>
      <c r="C74" s="37" t="s">
        <v>125</v>
      </c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125</v>
      </c>
      <c r="K74" s="37" t="s">
        <v>125</v>
      </c>
      <c r="L74" s="37" t="s">
        <v>125</v>
      </c>
      <c r="M74" s="37" t="s">
        <v>125</v>
      </c>
    </row>
    <row r="75" spans="1:13" s="32" customFormat="1" ht="49.5" customHeight="1" x14ac:dyDescent="0.25">
      <c r="A75" s="3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s="32" customFormat="1" ht="30.75" customHeight="1" x14ac:dyDescent="0.25">
      <c r="A76" s="31"/>
    </row>
    <row r="77" spans="1:13" s="32" customFormat="1" x14ac:dyDescent="0.25">
      <c r="A77" s="31"/>
    </row>
    <row r="78" spans="1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1:13" ht="31.5" customHeight="1" x14ac:dyDescent="0.25">
      <c r="B79" s="36"/>
      <c r="C79" s="27"/>
      <c r="D79" s="27"/>
      <c r="E79" s="27"/>
      <c r="F79" s="65"/>
      <c r="G79" s="65"/>
      <c r="H79" s="65"/>
      <c r="I79" s="65"/>
      <c r="J79" s="27"/>
      <c r="K79" s="28"/>
      <c r="L79" s="28"/>
      <c r="M79" s="28"/>
    </row>
    <row r="80" spans="1:13" ht="30" customHeight="1" x14ac:dyDescent="0.25">
      <c r="B80" s="36" t="s">
        <v>129</v>
      </c>
      <c r="C80" s="36" t="s">
        <v>129</v>
      </c>
      <c r="D80" s="64" t="s">
        <v>131</v>
      </c>
      <c r="E80" s="64" t="s">
        <v>131</v>
      </c>
      <c r="F80" s="56" t="s">
        <v>130</v>
      </c>
      <c r="G80" s="56" t="s">
        <v>130</v>
      </c>
      <c r="H80" s="56" t="s">
        <v>130</v>
      </c>
      <c r="I80" s="56" t="s">
        <v>130</v>
      </c>
      <c r="J80" s="64" t="s">
        <v>131</v>
      </c>
      <c r="K80" s="64" t="s">
        <v>131</v>
      </c>
      <c r="L80" s="36" t="s">
        <v>129</v>
      </c>
      <c r="M80" s="36" t="s">
        <v>129</v>
      </c>
    </row>
    <row r="81" spans="2:13" ht="30" customHeight="1" x14ac:dyDescent="0.25">
      <c r="B81" s="36" t="s">
        <v>129</v>
      </c>
      <c r="C81" s="36" t="s">
        <v>129</v>
      </c>
      <c r="D81" s="64" t="s">
        <v>131</v>
      </c>
      <c r="E81" s="64" t="s">
        <v>131</v>
      </c>
      <c r="F81" s="56" t="s">
        <v>130</v>
      </c>
      <c r="G81" s="56" t="s">
        <v>130</v>
      </c>
      <c r="H81" s="56" t="s">
        <v>130</v>
      </c>
      <c r="I81" s="56" t="s">
        <v>130</v>
      </c>
      <c r="J81" s="64" t="s">
        <v>131</v>
      </c>
      <c r="K81" s="64" t="s">
        <v>131</v>
      </c>
      <c r="L81" s="36" t="s">
        <v>129</v>
      </c>
      <c r="M81" s="36" t="s">
        <v>129</v>
      </c>
    </row>
    <row r="82" spans="2:13" ht="30" customHeight="1" x14ac:dyDescent="0.25">
      <c r="B82" s="36" t="s">
        <v>129</v>
      </c>
      <c r="C82" s="36" t="s">
        <v>129</v>
      </c>
      <c r="D82" s="64" t="s">
        <v>131</v>
      </c>
      <c r="E82" s="64" t="s">
        <v>131</v>
      </c>
      <c r="F82" s="56" t="s">
        <v>130</v>
      </c>
      <c r="G82" s="56" t="s">
        <v>130</v>
      </c>
      <c r="H82" s="56" t="s">
        <v>130</v>
      </c>
      <c r="I82" s="56" t="s">
        <v>130</v>
      </c>
      <c r="J82" s="64" t="s">
        <v>131</v>
      </c>
      <c r="K82" s="64" t="s">
        <v>131</v>
      </c>
      <c r="L82" s="36" t="s">
        <v>129</v>
      </c>
      <c r="M82" s="36" t="s">
        <v>129</v>
      </c>
    </row>
    <row r="83" spans="2:13" ht="30" customHeight="1" x14ac:dyDescent="0.25">
      <c r="B83" s="36" t="s">
        <v>129</v>
      </c>
      <c r="C83" s="36" t="s">
        <v>129</v>
      </c>
      <c r="D83" s="64" t="s">
        <v>131</v>
      </c>
      <c r="E83" s="64" t="s">
        <v>131</v>
      </c>
      <c r="F83" s="56" t="s">
        <v>130</v>
      </c>
      <c r="G83" s="56" t="s">
        <v>130</v>
      </c>
      <c r="H83" s="56" t="s">
        <v>130</v>
      </c>
      <c r="I83" s="56" t="s">
        <v>130</v>
      </c>
      <c r="J83" s="64" t="s">
        <v>131</v>
      </c>
      <c r="K83" s="64" t="s">
        <v>131</v>
      </c>
      <c r="L83" s="36" t="s">
        <v>129</v>
      </c>
      <c r="M83" s="36" t="s">
        <v>129</v>
      </c>
    </row>
    <row r="84" spans="2:13" ht="30" customHeight="1" x14ac:dyDescent="0.25">
      <c r="B84" s="36" t="s">
        <v>129</v>
      </c>
      <c r="C84" s="36" t="s">
        <v>129</v>
      </c>
      <c r="D84" s="64" t="s">
        <v>131</v>
      </c>
      <c r="E84" s="64" t="s">
        <v>131</v>
      </c>
      <c r="F84" s="56" t="s">
        <v>130</v>
      </c>
      <c r="G84" s="56" t="s">
        <v>130</v>
      </c>
      <c r="H84" s="56" t="s">
        <v>130</v>
      </c>
      <c r="I84" s="56" t="s">
        <v>130</v>
      </c>
      <c r="J84" s="64" t="s">
        <v>131</v>
      </c>
      <c r="K84" s="64" t="s">
        <v>131</v>
      </c>
      <c r="L84" s="36" t="s">
        <v>129</v>
      </c>
      <c r="M84" s="36" t="s">
        <v>129</v>
      </c>
    </row>
    <row r="85" spans="2:13" ht="30" customHeight="1" x14ac:dyDescent="0.25">
      <c r="B85" s="36" t="s">
        <v>129</v>
      </c>
      <c r="C85" s="36" t="s">
        <v>129</v>
      </c>
      <c r="D85" s="64" t="s">
        <v>131</v>
      </c>
      <c r="E85" s="64" t="s">
        <v>131</v>
      </c>
      <c r="F85" s="56" t="s">
        <v>130</v>
      </c>
      <c r="G85" s="56" t="s">
        <v>130</v>
      </c>
      <c r="H85" s="56" t="s">
        <v>130</v>
      </c>
      <c r="I85" s="56" t="s">
        <v>130</v>
      </c>
      <c r="J85" s="64" t="s">
        <v>131</v>
      </c>
      <c r="K85" s="64" t="s">
        <v>131</v>
      </c>
      <c r="L85" s="36" t="s">
        <v>129</v>
      </c>
      <c r="M85" s="36" t="s">
        <v>129</v>
      </c>
    </row>
    <row r="86" spans="2:13" ht="30" customHeight="1" x14ac:dyDescent="0.25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27"/>
      <c r="C90" s="27"/>
      <c r="D90" s="26"/>
      <c r="E90" s="27"/>
      <c r="F90" s="27"/>
      <c r="G90" s="27"/>
      <c r="H90" s="27"/>
      <c r="I90" s="27"/>
      <c r="J90" s="27"/>
      <c r="K90" s="28"/>
      <c r="L90" s="28"/>
      <c r="M90" s="28"/>
    </row>
    <row r="91" spans="2:13" ht="30" customHeight="1" x14ac:dyDescent="0.25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13" ht="30" customHeight="1" x14ac:dyDescent="0.25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2:13" ht="30" customHeight="1" x14ac:dyDescent="0.25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2:13" ht="30" customHeight="1" x14ac:dyDescent="0.25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2:13" ht="30" customHeight="1" x14ac:dyDescent="0.2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2:13" ht="30" customHeight="1" x14ac:dyDescent="0.25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</row>
    <row r="97" spans="1:15" ht="30" customHeight="1" x14ac:dyDescent="0.25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1:15" ht="30" customHeight="1" x14ac:dyDescent="0.25"/>
    <row r="99" spans="1:15" x14ac:dyDescent="0.25">
      <c r="B99" s="6" t="s">
        <v>76</v>
      </c>
      <c r="D99" s="3" t="s">
        <v>23</v>
      </c>
      <c r="I99" s="3" t="s">
        <v>17</v>
      </c>
      <c r="J99" s="3" t="s">
        <v>48</v>
      </c>
    </row>
    <row r="100" spans="1:15" ht="30" customHeight="1" x14ac:dyDescent="0.25"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</row>
    <row r="101" spans="1:15" ht="30" customHeight="1" x14ac:dyDescent="0.25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5" ht="30" customHeight="1" x14ac:dyDescent="0.25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5" ht="30" customHeight="1" x14ac:dyDescent="0.25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5" ht="30" customHeight="1" x14ac:dyDescent="0.25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5" ht="30" customHeight="1" x14ac:dyDescent="0.2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5" ht="30" customHeight="1" x14ac:dyDescent="0.2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5" ht="30" customHeight="1" x14ac:dyDescent="0.25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5" ht="30" customHeight="1" x14ac:dyDescent="0.25"/>
    <row r="109" spans="1:15" x14ac:dyDescent="0.25">
      <c r="B109" s="6" t="s">
        <v>138</v>
      </c>
      <c r="D109" s="3" t="s">
        <v>23</v>
      </c>
      <c r="I109" s="3" t="s">
        <v>17</v>
      </c>
      <c r="J109" s="3" t="s">
        <v>48</v>
      </c>
    </row>
    <row r="110" spans="1:15" x14ac:dyDescent="0.25">
      <c r="B110" s="27"/>
      <c r="C110" s="27"/>
      <c r="D110" s="26"/>
      <c r="E110" s="26"/>
      <c r="F110" s="26" t="s">
        <v>115</v>
      </c>
      <c r="G110" s="26" t="s">
        <v>115</v>
      </c>
      <c r="H110" s="26" t="s">
        <v>115</v>
      </c>
      <c r="I110" s="26" t="s">
        <v>115</v>
      </c>
      <c r="J110" s="26"/>
      <c r="K110" s="28"/>
      <c r="L110" s="28"/>
      <c r="M110" s="28"/>
    </row>
    <row r="111" spans="1:15" s="4" customFormat="1" ht="60.75" customHeight="1" x14ac:dyDescent="0.25">
      <c r="A111" s="1"/>
      <c r="B111" s="26" t="s">
        <v>115</v>
      </c>
      <c r="C111" s="26" t="s">
        <v>115</v>
      </c>
      <c r="D111" s="26" t="s">
        <v>115</v>
      </c>
      <c r="E111" s="26" t="s">
        <v>115</v>
      </c>
      <c r="F111" s="26" t="s">
        <v>115</v>
      </c>
      <c r="G111" s="26" t="s">
        <v>115</v>
      </c>
      <c r="H111" s="26" t="s">
        <v>115</v>
      </c>
      <c r="I111" s="26" t="s">
        <v>115</v>
      </c>
      <c r="J111" s="26" t="s">
        <v>115</v>
      </c>
      <c r="K111" s="26" t="s">
        <v>115</v>
      </c>
      <c r="L111" s="26" t="s">
        <v>115</v>
      </c>
      <c r="M111" s="26" t="s">
        <v>115</v>
      </c>
      <c r="N111" s="3"/>
      <c r="O111" s="3"/>
    </row>
    <row r="112" spans="1:15" s="4" customFormat="1" ht="49.5" customHeight="1" x14ac:dyDescent="0.25">
      <c r="A112" s="1"/>
      <c r="B112" s="26" t="s">
        <v>115</v>
      </c>
      <c r="C112" s="26" t="s">
        <v>115</v>
      </c>
      <c r="D112" s="26" t="s">
        <v>115</v>
      </c>
      <c r="E112" s="26" t="s">
        <v>115</v>
      </c>
      <c r="F112" s="26" t="s">
        <v>115</v>
      </c>
      <c r="G112" s="26" t="s">
        <v>115</v>
      </c>
      <c r="H112" s="26" t="s">
        <v>115</v>
      </c>
      <c r="I112" s="26" t="s">
        <v>115</v>
      </c>
      <c r="J112" s="26" t="s">
        <v>115</v>
      </c>
      <c r="K112" s="26" t="s">
        <v>115</v>
      </c>
      <c r="L112" s="26" t="s">
        <v>115</v>
      </c>
      <c r="M112" s="26" t="s">
        <v>115</v>
      </c>
      <c r="N112" s="3"/>
      <c r="O112" s="3" t="s">
        <v>70</v>
      </c>
    </row>
    <row r="113" spans="1:24" s="4" customFormat="1" ht="30" customHeight="1" x14ac:dyDescent="0.25">
      <c r="A113" s="1"/>
      <c r="B113" s="26" t="s">
        <v>115</v>
      </c>
      <c r="C113" s="26" t="s">
        <v>115</v>
      </c>
      <c r="D113" s="26" t="s">
        <v>115</v>
      </c>
      <c r="E113" s="26" t="s">
        <v>115</v>
      </c>
      <c r="F113" s="26" t="s">
        <v>115</v>
      </c>
      <c r="G113" s="26" t="s">
        <v>115</v>
      </c>
      <c r="H113" s="26" t="s">
        <v>115</v>
      </c>
      <c r="I113" s="26" t="s">
        <v>115</v>
      </c>
      <c r="J113" s="26" t="s">
        <v>115</v>
      </c>
      <c r="K113" s="26" t="s">
        <v>115</v>
      </c>
      <c r="L113" s="26" t="s">
        <v>115</v>
      </c>
      <c r="M113" s="26" t="s">
        <v>115</v>
      </c>
      <c r="N113" s="3"/>
      <c r="O113" s="3" t="s">
        <v>71</v>
      </c>
    </row>
    <row r="114" spans="1:24" s="4" customFormat="1" ht="30" customHeight="1" x14ac:dyDescent="0.25">
      <c r="A114" s="1"/>
      <c r="B114" s="26" t="s">
        <v>115</v>
      </c>
      <c r="C114" s="26" t="s">
        <v>115</v>
      </c>
      <c r="D114" s="26" t="s">
        <v>115</v>
      </c>
      <c r="E114" s="26" t="s">
        <v>115</v>
      </c>
      <c r="F114" s="26" t="s">
        <v>115</v>
      </c>
      <c r="G114" s="26" t="s">
        <v>115</v>
      </c>
      <c r="H114" s="26" t="s">
        <v>115</v>
      </c>
      <c r="I114" s="26" t="s">
        <v>115</v>
      </c>
      <c r="J114" s="26" t="s">
        <v>115</v>
      </c>
      <c r="K114" s="26" t="s">
        <v>115</v>
      </c>
      <c r="L114" s="26" t="s">
        <v>115</v>
      </c>
      <c r="M114" s="26" t="s">
        <v>115</v>
      </c>
      <c r="N114" s="3"/>
      <c r="O114" s="3"/>
    </row>
    <row r="115" spans="1:24" s="4" customFormat="1" ht="30" customHeight="1" x14ac:dyDescent="0.25">
      <c r="A115" s="1"/>
      <c r="B115" s="26" t="s">
        <v>115</v>
      </c>
      <c r="C115" s="26" t="s">
        <v>115</v>
      </c>
      <c r="D115" s="26" t="s">
        <v>115</v>
      </c>
      <c r="E115" s="26" t="s">
        <v>115</v>
      </c>
      <c r="F115" s="26" t="s">
        <v>115</v>
      </c>
      <c r="G115" s="26" t="s">
        <v>115</v>
      </c>
      <c r="H115" s="26" t="s">
        <v>115</v>
      </c>
      <c r="I115" s="26" t="s">
        <v>115</v>
      </c>
      <c r="J115" s="26" t="s">
        <v>115</v>
      </c>
      <c r="K115" s="26" t="s">
        <v>115</v>
      </c>
      <c r="L115" s="26" t="s">
        <v>115</v>
      </c>
      <c r="M115" s="26" t="s">
        <v>115</v>
      </c>
      <c r="N115" s="3"/>
      <c r="O115" s="3"/>
    </row>
    <row r="116" spans="1:24" s="4" customFormat="1" ht="30" customHeight="1" x14ac:dyDescent="0.25">
      <c r="A116" s="1"/>
      <c r="B116" s="26" t="s">
        <v>115</v>
      </c>
      <c r="C116" s="26" t="s">
        <v>115</v>
      </c>
      <c r="D116" s="26" t="s">
        <v>115</v>
      </c>
      <c r="E116" s="26" t="s">
        <v>115</v>
      </c>
      <c r="F116" s="26" t="s">
        <v>115</v>
      </c>
      <c r="G116" s="26" t="s">
        <v>115</v>
      </c>
      <c r="H116" s="26" t="s">
        <v>115</v>
      </c>
      <c r="I116" s="26" t="s">
        <v>115</v>
      </c>
      <c r="J116" s="26" t="s">
        <v>115</v>
      </c>
      <c r="K116" s="26" t="s">
        <v>115</v>
      </c>
      <c r="L116" s="26" t="s">
        <v>115</v>
      </c>
      <c r="M116" s="26" t="s">
        <v>115</v>
      </c>
      <c r="N116" s="3"/>
      <c r="O116" s="3"/>
    </row>
    <row r="117" spans="1:24" s="4" customFormat="1" ht="30" customHeight="1" x14ac:dyDescent="0.25">
      <c r="A117" s="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3"/>
      <c r="O117" s="3"/>
    </row>
    <row r="118" spans="1:24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24" x14ac:dyDescent="0.25">
      <c r="B120" s="6" t="s">
        <v>50</v>
      </c>
      <c r="D120" s="3" t="s">
        <v>20</v>
      </c>
      <c r="H120" s="6" t="s">
        <v>17</v>
      </c>
      <c r="I120" s="3" t="s">
        <v>51</v>
      </c>
    </row>
    <row r="121" spans="1:24" ht="67.5" x14ac:dyDescent="0.25">
      <c r="B121" s="27" t="s">
        <v>95</v>
      </c>
      <c r="C121" s="27" t="s">
        <v>96</v>
      </c>
      <c r="D121" s="27"/>
      <c r="E121" s="27"/>
      <c r="F121" s="27"/>
      <c r="G121" s="54" t="s">
        <v>113</v>
      </c>
      <c r="H121" s="55" t="s">
        <v>114</v>
      </c>
      <c r="I121" s="28"/>
      <c r="J121" s="65" t="s">
        <v>137</v>
      </c>
      <c r="K121" s="28"/>
      <c r="L121" s="28"/>
      <c r="M121" s="28"/>
    </row>
    <row r="122" spans="1:24" ht="22.5" x14ac:dyDescent="0.25">
      <c r="B122" s="27"/>
      <c r="C122" s="27"/>
      <c r="D122" s="27"/>
      <c r="E122" s="27"/>
      <c r="F122" s="27"/>
      <c r="G122" s="27" t="s">
        <v>112</v>
      </c>
      <c r="H122" s="28"/>
      <c r="I122" s="28"/>
      <c r="J122" s="28"/>
      <c r="K122" s="28"/>
      <c r="L122" s="28"/>
      <c r="M122" s="28"/>
      <c r="N122" s="9"/>
      <c r="O122" s="10" t="s">
        <v>69</v>
      </c>
      <c r="P122" s="11"/>
      <c r="Q122" s="12"/>
      <c r="R122" s="11"/>
      <c r="S122" s="10" t="s">
        <v>98</v>
      </c>
      <c r="T122" s="11"/>
      <c r="U122" s="12"/>
      <c r="V122" s="4"/>
      <c r="W122" s="4"/>
      <c r="X122" s="4"/>
    </row>
    <row r="123" spans="1:24" ht="33.75" x14ac:dyDescent="0.25">
      <c r="B123" s="27" t="s">
        <v>118</v>
      </c>
      <c r="C123" s="27"/>
      <c r="D123" s="27"/>
      <c r="E123" s="27"/>
      <c r="F123" s="27"/>
      <c r="G123" s="27"/>
      <c r="H123" s="28"/>
      <c r="I123" s="28"/>
      <c r="J123" s="28"/>
      <c r="K123" s="28"/>
      <c r="L123" s="28"/>
      <c r="M123" s="28"/>
      <c r="N123" s="13"/>
      <c r="O123" s="14">
        <v>100</v>
      </c>
      <c r="P123" s="15" t="s">
        <v>58</v>
      </c>
      <c r="Q123" s="16" t="s">
        <v>56</v>
      </c>
      <c r="R123" s="30"/>
      <c r="S123" s="30">
        <v>5</v>
      </c>
      <c r="T123" t="s">
        <v>99</v>
      </c>
      <c r="U123" s="16" t="s">
        <v>56</v>
      </c>
      <c r="V123" s="4"/>
      <c r="W123" s="4"/>
      <c r="X123" s="4"/>
    </row>
    <row r="124" spans="1:24" ht="22.5" x14ac:dyDescent="0.25">
      <c r="B124" s="27" t="s">
        <v>123</v>
      </c>
      <c r="C124" s="27"/>
      <c r="D124" s="27"/>
      <c r="E124" s="27"/>
      <c r="F124" s="27"/>
      <c r="G124" s="27"/>
      <c r="H124" s="28"/>
      <c r="I124" s="28"/>
      <c r="J124" s="28"/>
      <c r="K124" s="28"/>
      <c r="L124" s="28"/>
      <c r="M124" s="28"/>
      <c r="N124" s="13"/>
      <c r="O124" s="14">
        <v>10</v>
      </c>
      <c r="P124" s="15" t="s">
        <v>66</v>
      </c>
      <c r="Q124" s="16" t="s">
        <v>57</v>
      </c>
      <c r="R124" s="30"/>
      <c r="S124" s="30">
        <v>20</v>
      </c>
      <c r="T124" s="38" t="s">
        <v>58</v>
      </c>
      <c r="U124" s="16" t="s">
        <v>57</v>
      </c>
      <c r="V124" s="4"/>
      <c r="W124" s="4"/>
      <c r="X124" s="4"/>
    </row>
    <row r="125" spans="1:24" x14ac:dyDescent="0.25">
      <c r="B125" s="27" t="s">
        <v>119</v>
      </c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13"/>
      <c r="O125" s="14">
        <f>O124*31</f>
        <v>310</v>
      </c>
      <c r="P125" s="15" t="s">
        <v>66</v>
      </c>
      <c r="Q125" s="16" t="s">
        <v>91</v>
      </c>
      <c r="R125" s="30"/>
      <c r="S125" s="30">
        <f>S124*31</f>
        <v>620</v>
      </c>
      <c r="T125" s="38" t="s">
        <v>58</v>
      </c>
      <c r="U125" s="16" t="s">
        <v>91</v>
      </c>
      <c r="V125" s="4"/>
      <c r="W125" s="4"/>
      <c r="X125" s="4"/>
    </row>
    <row r="126" spans="1:24" x14ac:dyDescent="0.25">
      <c r="B126" s="27" t="s">
        <v>120</v>
      </c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13"/>
      <c r="O126" s="14">
        <v>1000</v>
      </c>
      <c r="P126" s="15" t="s">
        <v>74</v>
      </c>
      <c r="Q126" s="16"/>
      <c r="R126" s="30"/>
      <c r="S126" s="30">
        <v>150</v>
      </c>
      <c r="T126" s="38" t="s">
        <v>74</v>
      </c>
      <c r="U126" s="16"/>
      <c r="V126" s="4"/>
    </row>
    <row r="127" spans="1:24" x14ac:dyDescent="0.25">
      <c r="B127" s="27" t="s">
        <v>121</v>
      </c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45" t="s">
        <v>61</v>
      </c>
      <c r="O127" s="19">
        <v>3.1</v>
      </c>
      <c r="P127" s="46" t="s">
        <v>62</v>
      </c>
      <c r="Q127" s="16"/>
      <c r="R127" s="30" t="s">
        <v>61</v>
      </c>
      <c r="S127" s="39">
        <v>18.600000000000001</v>
      </c>
      <c r="T127" s="38" t="s">
        <v>62</v>
      </c>
      <c r="U127" s="16"/>
      <c r="V127" s="4"/>
    </row>
    <row r="128" spans="1:24" x14ac:dyDescent="0.2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45" t="s">
        <v>63</v>
      </c>
      <c r="O128" s="19">
        <f>O126-O127</f>
        <v>996.9</v>
      </c>
      <c r="P128" s="46" t="s">
        <v>64</v>
      </c>
      <c r="Q128" s="16"/>
      <c r="R128" s="30" t="s">
        <v>63</v>
      </c>
      <c r="S128" s="39">
        <f>S126-S127</f>
        <v>131.4</v>
      </c>
      <c r="T128" s="38" t="s">
        <v>64</v>
      </c>
      <c r="U128" s="16"/>
      <c r="V128" s="4"/>
    </row>
    <row r="129" spans="1:41" x14ac:dyDescent="0.25">
      <c r="N129" s="14"/>
      <c r="O129" s="14"/>
      <c r="P129" s="15"/>
      <c r="Q129" s="16"/>
      <c r="R129" s="30"/>
      <c r="S129" s="30"/>
      <c r="T129" s="38"/>
      <c r="U129" s="16"/>
      <c r="V129" s="4"/>
    </row>
    <row r="130" spans="1:41" x14ac:dyDescent="0.25">
      <c r="N130" s="14"/>
      <c r="O130" s="15"/>
      <c r="P130" s="15"/>
      <c r="Q130" s="16"/>
      <c r="R130" s="30"/>
      <c r="S130" s="38"/>
      <c r="T130" s="38"/>
      <c r="U130" s="16"/>
    </row>
    <row r="131" spans="1:41" s="4" customForma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4"/>
      <c r="O131" s="15" t="s">
        <v>100</v>
      </c>
      <c r="P131" s="15"/>
      <c r="Q131" s="16"/>
      <c r="R131" s="30"/>
      <c r="S131" s="38" t="s">
        <v>100</v>
      </c>
      <c r="T131" s="38"/>
      <c r="U131" s="16"/>
    </row>
    <row r="132" spans="1:41" s="4" customFormat="1" ht="15.75" x14ac:dyDescent="0.25">
      <c r="A132" s="1"/>
      <c r="B132" s="9"/>
      <c r="C132" s="10" t="s">
        <v>77</v>
      </c>
      <c r="D132" s="11"/>
      <c r="E132" s="11"/>
      <c r="F132" s="9"/>
      <c r="G132" s="10" t="s">
        <v>75</v>
      </c>
      <c r="H132" s="11"/>
      <c r="I132" s="11"/>
      <c r="J132" s="9"/>
      <c r="K132" s="10" t="s">
        <v>93</v>
      </c>
      <c r="L132" s="11"/>
      <c r="M132" s="12"/>
      <c r="N132" s="14"/>
      <c r="O132" s="14"/>
      <c r="P132" s="14"/>
      <c r="Q132" s="21"/>
      <c r="R132" s="30"/>
      <c r="S132" s="30"/>
      <c r="T132" s="30"/>
      <c r="U132" s="21"/>
    </row>
    <row r="133" spans="1:41" s="4" customFormat="1" x14ac:dyDescent="0.25">
      <c r="A133" s="1"/>
      <c r="B133" s="13"/>
      <c r="C133" s="30"/>
      <c r="D133"/>
      <c r="E133" s="15"/>
      <c r="F133" s="13"/>
      <c r="G133" s="14">
        <v>25</v>
      </c>
      <c r="H133" s="15" t="s">
        <v>58</v>
      </c>
      <c r="I133" s="15" t="s">
        <v>56</v>
      </c>
      <c r="J133" s="13"/>
      <c r="K133" s="14">
        <v>20</v>
      </c>
      <c r="L133" s="15" t="s">
        <v>58</v>
      </c>
      <c r="M133" s="16" t="s">
        <v>56</v>
      </c>
      <c r="N133" s="24"/>
      <c r="O133" s="24"/>
      <c r="P133" s="24"/>
      <c r="Q133" s="25"/>
      <c r="R133" s="24"/>
      <c r="S133" s="24"/>
      <c r="T133" s="24"/>
      <c r="U133" s="25"/>
      <c r="V133" s="3"/>
      <c r="W133" s="3"/>
      <c r="X133" s="3"/>
      <c r="Y133" s="3"/>
    </row>
    <row r="134" spans="1:41" s="4" customFormat="1" ht="15.75" x14ac:dyDescent="0.25">
      <c r="B134" s="18"/>
      <c r="C134" s="15" t="s">
        <v>94</v>
      </c>
      <c r="D134" s="15"/>
      <c r="E134" s="15"/>
      <c r="F134" s="13"/>
      <c r="G134" s="14">
        <v>20</v>
      </c>
      <c r="H134" s="15" t="s">
        <v>66</v>
      </c>
      <c r="I134" s="15" t="s">
        <v>57</v>
      </c>
      <c r="J134" s="13"/>
      <c r="K134" s="14">
        <v>20</v>
      </c>
      <c r="L134" s="15" t="s">
        <v>66</v>
      </c>
      <c r="M134" s="16" t="s">
        <v>57</v>
      </c>
      <c r="N134" s="67"/>
      <c r="O134" s="68"/>
      <c r="P134" s="68" t="s">
        <v>109</v>
      </c>
      <c r="Q134" s="10"/>
      <c r="R134" s="11"/>
      <c r="S134" s="12"/>
      <c r="T134" s="11"/>
      <c r="Y134" s="3"/>
    </row>
    <row r="135" spans="1:41" s="4" customFormat="1" ht="15.75" x14ac:dyDescent="0.25">
      <c r="B135" s="45"/>
      <c r="C135" s="19"/>
      <c r="D135" s="46"/>
      <c r="E135" s="15"/>
      <c r="F135" s="13"/>
      <c r="G135" s="14">
        <f>G134*31</f>
        <v>620</v>
      </c>
      <c r="H135" s="15" t="s">
        <v>66</v>
      </c>
      <c r="I135" s="15" t="s">
        <v>91</v>
      </c>
      <c r="J135" s="13"/>
      <c r="K135" s="14">
        <f>K134*31</f>
        <v>620</v>
      </c>
      <c r="L135" s="15" t="s">
        <v>66</v>
      </c>
      <c r="M135" s="16" t="s">
        <v>91</v>
      </c>
      <c r="N135" s="69"/>
      <c r="O135" s="40" t="s">
        <v>105</v>
      </c>
      <c r="P135" s="40" t="s">
        <v>106</v>
      </c>
      <c r="Q135" s="53" t="s">
        <v>89</v>
      </c>
      <c r="R135" s="38"/>
      <c r="S135" s="16"/>
      <c r="Y135" s="3"/>
    </row>
    <row r="136" spans="1:41" s="4" customFormat="1" x14ac:dyDescent="0.25">
      <c r="B136" s="45"/>
      <c r="C136" s="17"/>
      <c r="D136" s="46"/>
      <c r="E136" s="46"/>
      <c r="F136" s="13"/>
      <c r="G136" s="14">
        <v>225</v>
      </c>
      <c r="H136" s="15" t="s">
        <v>74</v>
      </c>
      <c r="I136" s="15"/>
      <c r="J136" s="13"/>
      <c r="K136" s="14">
        <v>225</v>
      </c>
      <c r="L136" s="15" t="s">
        <v>74</v>
      </c>
      <c r="M136" s="16"/>
      <c r="N136" s="69"/>
      <c r="O136" s="30" t="s">
        <v>107</v>
      </c>
      <c r="P136" s="30" t="s">
        <v>108</v>
      </c>
      <c r="Q136" s="30">
        <v>1</v>
      </c>
      <c r="R136" s="38" t="s">
        <v>55</v>
      </c>
      <c r="S136" s="16" t="s">
        <v>56</v>
      </c>
      <c r="Y136" s="3"/>
    </row>
    <row r="137" spans="1:41" s="4" customFormat="1" x14ac:dyDescent="0.25">
      <c r="B137" s="13"/>
      <c r="C137" s="40"/>
      <c r="D137" s="30"/>
      <c r="E137" s="14"/>
      <c r="F137" s="45" t="s">
        <v>61</v>
      </c>
      <c r="G137" s="19">
        <v>5.58</v>
      </c>
      <c r="H137" s="46" t="s">
        <v>62</v>
      </c>
      <c r="I137" s="15"/>
      <c r="J137" s="45" t="s">
        <v>61</v>
      </c>
      <c r="K137" s="19">
        <v>6.9749999999999996</v>
      </c>
      <c r="L137" s="46" t="s">
        <v>62</v>
      </c>
      <c r="M137" s="16"/>
      <c r="N137" s="69"/>
      <c r="O137" s="30">
        <v>1.8</v>
      </c>
      <c r="P137" s="30">
        <v>10</v>
      </c>
      <c r="Q137" s="30">
        <v>500</v>
      </c>
      <c r="R137" s="38" t="s">
        <v>90</v>
      </c>
      <c r="S137" s="16" t="s">
        <v>57</v>
      </c>
      <c r="Y137" s="3"/>
    </row>
    <row r="138" spans="1:41" s="4" customFormat="1" ht="15.75" x14ac:dyDescent="0.25">
      <c r="B138" s="22"/>
      <c r="C138" s="38"/>
      <c r="D138" s="38"/>
      <c r="E138" s="15"/>
      <c r="F138" s="45" t="s">
        <v>63</v>
      </c>
      <c r="G138" s="19">
        <f>G136-G137</f>
        <v>219.42</v>
      </c>
      <c r="H138" s="46" t="s">
        <v>64</v>
      </c>
      <c r="I138" s="15"/>
      <c r="J138" s="45" t="s">
        <v>63</v>
      </c>
      <c r="K138" s="19">
        <f>K136-K137</f>
        <v>218.02500000000001</v>
      </c>
      <c r="L138" s="46" t="s">
        <v>64</v>
      </c>
      <c r="M138" s="16"/>
      <c r="N138" s="69"/>
      <c r="O138" s="14">
        <f>O137*32</f>
        <v>57.6</v>
      </c>
      <c r="P138" s="14">
        <f>P137*32</f>
        <v>320</v>
      </c>
      <c r="Q138" s="14">
        <f>Q137*32</f>
        <v>16000</v>
      </c>
      <c r="R138" s="38" t="s">
        <v>90</v>
      </c>
      <c r="S138" s="16" t="s">
        <v>110</v>
      </c>
      <c r="W138" s="3"/>
      <c r="X138" s="3"/>
      <c r="Y138" s="3"/>
      <c r="AD138" s="9"/>
      <c r="AE138" s="10" t="s">
        <v>79</v>
      </c>
      <c r="AF138" s="11"/>
      <c r="AG138" s="12"/>
      <c r="AH138" s="9"/>
      <c r="AI138" s="10" t="s">
        <v>82</v>
      </c>
      <c r="AJ138" s="11"/>
      <c r="AK138" s="12"/>
      <c r="AL138" s="9"/>
      <c r="AM138" s="10" t="s">
        <v>83</v>
      </c>
      <c r="AN138" s="11"/>
      <c r="AO138" s="12"/>
    </row>
    <row r="139" spans="1:41" s="4" customFormat="1" x14ac:dyDescent="0.25">
      <c r="B139" s="13"/>
      <c r="C139" s="38"/>
      <c r="D139" s="38"/>
      <c r="E139" s="15"/>
      <c r="F139" s="45"/>
      <c r="G139" s="15"/>
      <c r="H139" s="46"/>
      <c r="I139" s="46"/>
      <c r="J139" s="45"/>
      <c r="K139" s="17"/>
      <c r="L139" s="46"/>
      <c r="M139" s="47"/>
      <c r="N139" s="69"/>
      <c r="O139" s="30"/>
      <c r="P139" s="30"/>
      <c r="Q139" s="30">
        <v>400</v>
      </c>
      <c r="R139" s="38" t="s">
        <v>68</v>
      </c>
      <c r="S139" s="16"/>
      <c r="W139" s="3"/>
      <c r="X139" s="3"/>
      <c r="Y139" s="3"/>
      <c r="AD139" s="13"/>
      <c r="AE139" s="14">
        <v>500</v>
      </c>
      <c r="AF139" s="15" t="s">
        <v>55</v>
      </c>
      <c r="AG139" s="16" t="s">
        <v>56</v>
      </c>
      <c r="AH139" s="13"/>
      <c r="AI139" s="14">
        <v>50</v>
      </c>
      <c r="AJ139" s="15" t="s">
        <v>55</v>
      </c>
      <c r="AK139" s="16" t="s">
        <v>56</v>
      </c>
      <c r="AL139" s="13"/>
      <c r="AM139" s="14">
        <v>50</v>
      </c>
      <c r="AN139" s="15" t="s">
        <v>55</v>
      </c>
      <c r="AO139" s="16" t="s">
        <v>56</v>
      </c>
    </row>
    <row r="140" spans="1:41" s="4" customFormat="1" x14ac:dyDescent="0.25">
      <c r="B140" s="13"/>
      <c r="C140" s="38"/>
      <c r="D140" s="38"/>
      <c r="E140" s="15"/>
      <c r="F140" s="45"/>
      <c r="G140" s="15" t="s">
        <v>100</v>
      </c>
      <c r="H140" s="14"/>
      <c r="I140" s="14"/>
      <c r="J140" s="45"/>
      <c r="K140" s="15" t="s">
        <v>100</v>
      </c>
      <c r="L140" s="14"/>
      <c r="M140" s="21"/>
      <c r="N140" s="70" t="s">
        <v>61</v>
      </c>
      <c r="O140" s="39">
        <v>2.56</v>
      </c>
      <c r="P140" s="39">
        <v>64</v>
      </c>
      <c r="Q140" s="39">
        <v>6.4</v>
      </c>
      <c r="R140" s="38" t="s">
        <v>62</v>
      </c>
      <c r="S140" s="16"/>
      <c r="W140" s="3"/>
      <c r="X140" s="3"/>
      <c r="Y140" s="3"/>
      <c r="AD140" s="13"/>
      <c r="AE140" s="14">
        <v>1</v>
      </c>
      <c r="AF140" s="15" t="s">
        <v>55</v>
      </c>
      <c r="AG140" s="16" t="s">
        <v>57</v>
      </c>
      <c r="AH140" s="13"/>
      <c r="AI140" s="14">
        <v>0.125</v>
      </c>
      <c r="AJ140" s="15" t="s">
        <v>86</v>
      </c>
      <c r="AK140" s="16" t="s">
        <v>57</v>
      </c>
      <c r="AL140" s="13"/>
      <c r="AM140" s="14">
        <v>1</v>
      </c>
      <c r="AN140" s="15" t="s">
        <v>86</v>
      </c>
      <c r="AO140" s="16" t="s">
        <v>57</v>
      </c>
    </row>
    <row r="141" spans="1:41" s="4" customFormat="1" x14ac:dyDescent="0.25">
      <c r="B141" s="13"/>
      <c r="C141" s="38"/>
      <c r="D141" s="38"/>
      <c r="E141" s="15"/>
      <c r="F141" s="13"/>
      <c r="G141" s="66"/>
      <c r="H141" s="15"/>
      <c r="I141" s="15"/>
      <c r="J141" s="13"/>
      <c r="K141" s="66" t="s">
        <v>102</v>
      </c>
      <c r="L141" s="15"/>
      <c r="M141" s="16"/>
      <c r="N141" s="71"/>
      <c r="P141" s="30" t="s">
        <v>63</v>
      </c>
      <c r="Q141" s="39">
        <f>Q139-SUM(O140:Q140)</f>
        <v>327.03999999999996</v>
      </c>
      <c r="R141" s="38" t="s">
        <v>64</v>
      </c>
      <c r="S141" s="16"/>
      <c r="W141" s="3"/>
      <c r="X141" s="3"/>
      <c r="Y141" s="3"/>
      <c r="AD141" s="13"/>
      <c r="AE141" s="14">
        <f>AE140*21</f>
        <v>21</v>
      </c>
      <c r="AF141" s="15" t="s">
        <v>55</v>
      </c>
      <c r="AG141" s="16" t="s">
        <v>59</v>
      </c>
      <c r="AH141" s="13"/>
      <c r="AI141" s="14">
        <f>AI140*21</f>
        <v>2.625</v>
      </c>
      <c r="AJ141" s="15" t="s">
        <v>86</v>
      </c>
      <c r="AK141" s="16" t="s">
        <v>59</v>
      </c>
      <c r="AL141" s="13"/>
      <c r="AM141" s="14">
        <f>AM140*21</f>
        <v>21</v>
      </c>
      <c r="AN141" s="15" t="s">
        <v>86</v>
      </c>
      <c r="AO141" s="16" t="s">
        <v>59</v>
      </c>
    </row>
    <row r="142" spans="1:41" s="4" customFormat="1" x14ac:dyDescent="0.25">
      <c r="B142" s="13"/>
      <c r="C142" s="14"/>
      <c r="D142" s="14"/>
      <c r="E142" s="14"/>
      <c r="F142" s="13"/>
      <c r="G142" s="15"/>
      <c r="H142" s="14"/>
      <c r="I142" s="14"/>
      <c r="J142" s="13"/>
      <c r="K142" s="15" t="s">
        <v>101</v>
      </c>
      <c r="L142" s="15"/>
      <c r="M142" s="21"/>
      <c r="N142" s="71"/>
      <c r="O142" s="30"/>
      <c r="P142" s="30"/>
      <c r="Q142" s="30"/>
      <c r="R142" s="30"/>
      <c r="S142" s="21"/>
      <c r="T142" s="3"/>
      <c r="V142" s="3"/>
      <c r="W142" s="3"/>
      <c r="X142" s="3"/>
      <c r="Y142" s="3"/>
      <c r="AD142" s="13"/>
      <c r="AE142" s="14"/>
      <c r="AF142" s="15" t="s">
        <v>67</v>
      </c>
      <c r="AG142" s="16"/>
      <c r="AH142" s="13"/>
      <c r="AI142" s="14"/>
      <c r="AJ142" s="15" t="s">
        <v>67</v>
      </c>
      <c r="AK142" s="16"/>
      <c r="AL142" s="13"/>
      <c r="AM142" s="14"/>
      <c r="AN142" s="15" t="s">
        <v>67</v>
      </c>
      <c r="AO142" s="16"/>
    </row>
    <row r="143" spans="1:41" s="4" customFormat="1" x14ac:dyDescent="0.25">
      <c r="A143" s="1"/>
      <c r="B143" s="23"/>
      <c r="C143" s="24"/>
      <c r="D143" s="24"/>
      <c r="E143" s="24"/>
      <c r="F143" s="23"/>
      <c r="G143" s="24"/>
      <c r="H143" s="24"/>
      <c r="I143" s="24"/>
      <c r="J143" s="23"/>
      <c r="K143" s="24"/>
      <c r="L143" s="24"/>
      <c r="M143" s="25"/>
      <c r="N143" s="72"/>
      <c r="O143" s="24"/>
      <c r="P143" s="24" t="s">
        <v>65</v>
      </c>
      <c r="Q143" s="24"/>
      <c r="R143" s="24"/>
      <c r="S143" s="25"/>
      <c r="U143" s="3"/>
      <c r="AD143" s="13"/>
      <c r="AE143" s="14"/>
      <c r="AF143" s="15" t="s">
        <v>60</v>
      </c>
      <c r="AG143" s="16"/>
      <c r="AH143" s="13"/>
      <c r="AI143" s="14"/>
      <c r="AJ143" s="15" t="s">
        <v>60</v>
      </c>
      <c r="AK143" s="16"/>
      <c r="AL143" s="13"/>
      <c r="AM143" s="14"/>
      <c r="AN143" s="15" t="s">
        <v>60</v>
      </c>
      <c r="AO143" s="16"/>
    </row>
    <row r="144" spans="1:41" s="4" customFormat="1" ht="15.75" x14ac:dyDescent="0.25">
      <c r="A144" s="1"/>
      <c r="B144" s="9"/>
      <c r="C144" s="10" t="s">
        <v>77</v>
      </c>
      <c r="D144" s="11"/>
      <c r="E144" s="11"/>
      <c r="F144" s="52"/>
      <c r="G144" s="49" t="s">
        <v>111</v>
      </c>
      <c r="H144" s="50"/>
      <c r="I144" s="51"/>
      <c r="J144" s="52"/>
      <c r="K144" s="49" t="s">
        <v>103</v>
      </c>
      <c r="L144" s="50"/>
      <c r="M144" s="51"/>
      <c r="AD144" s="13"/>
      <c r="AE144" s="14">
        <v>1000</v>
      </c>
      <c r="AF144" s="15" t="s">
        <v>68</v>
      </c>
      <c r="AG144" s="16"/>
      <c r="AH144" s="13"/>
      <c r="AI144" s="14">
        <v>1000</v>
      </c>
      <c r="AJ144" s="15" t="s">
        <v>68</v>
      </c>
      <c r="AK144" s="16"/>
      <c r="AL144" s="13"/>
      <c r="AM144" s="14">
        <v>2000</v>
      </c>
      <c r="AN144" s="15" t="s">
        <v>68</v>
      </c>
      <c r="AO144" s="16"/>
    </row>
    <row r="145" spans="1:41" s="4" customFormat="1" x14ac:dyDescent="0.25">
      <c r="A145" s="1"/>
      <c r="B145" s="13"/>
      <c r="C145" s="30"/>
      <c r="D145"/>
      <c r="E145" s="15"/>
      <c r="F145" s="13"/>
      <c r="G145" s="30">
        <v>2</v>
      </c>
      <c r="H145" s="38" t="s">
        <v>104</v>
      </c>
      <c r="I145" s="16" t="s">
        <v>56</v>
      </c>
      <c r="J145" s="13"/>
      <c r="K145" s="30">
        <v>9</v>
      </c>
      <c r="L145" s="38" t="s">
        <v>99</v>
      </c>
      <c r="M145" s="16" t="s">
        <v>56</v>
      </c>
      <c r="AD145" s="18" t="s">
        <v>61</v>
      </c>
      <c r="AE145" s="19">
        <v>21</v>
      </c>
      <c r="AF145" s="20" t="s">
        <v>62</v>
      </c>
      <c r="AG145" s="16"/>
      <c r="AH145" s="18" t="s">
        <v>61</v>
      </c>
      <c r="AI145" s="19">
        <v>5.25</v>
      </c>
      <c r="AJ145" s="20" t="s">
        <v>62</v>
      </c>
      <c r="AK145" s="16"/>
      <c r="AL145" s="18" t="s">
        <v>61</v>
      </c>
      <c r="AM145" s="19">
        <v>2.1</v>
      </c>
      <c r="AN145" s="20" t="s">
        <v>62</v>
      </c>
      <c r="AO145" s="16"/>
    </row>
    <row r="146" spans="1:41" s="4" customFormat="1" x14ac:dyDescent="0.25">
      <c r="A146" s="1"/>
      <c r="B146" s="18"/>
      <c r="C146" s="15" t="s">
        <v>78</v>
      </c>
      <c r="D146" s="15"/>
      <c r="E146" s="15"/>
      <c r="F146" s="13"/>
      <c r="G146" s="14">
        <v>10</v>
      </c>
      <c r="H146" s="15" t="s">
        <v>55</v>
      </c>
      <c r="I146" s="16" t="s">
        <v>57</v>
      </c>
      <c r="J146" s="13"/>
      <c r="K146" s="14">
        <v>1.8</v>
      </c>
      <c r="L146" s="15" t="s">
        <v>58</v>
      </c>
      <c r="M146" s="16" t="s">
        <v>57</v>
      </c>
      <c r="AD146" s="18" t="s">
        <v>63</v>
      </c>
      <c r="AE146" s="19">
        <f>AE144-AE145</f>
        <v>979</v>
      </c>
      <c r="AF146" s="20" t="s">
        <v>64</v>
      </c>
      <c r="AG146" s="16"/>
      <c r="AH146" s="18" t="s">
        <v>63</v>
      </c>
      <c r="AI146" s="19">
        <f>AI144-AI145</f>
        <v>994.75</v>
      </c>
      <c r="AJ146" s="20" t="s">
        <v>64</v>
      </c>
      <c r="AK146" s="16"/>
      <c r="AL146" s="18" t="s">
        <v>63</v>
      </c>
      <c r="AM146" s="19">
        <f>AM144-AM145</f>
        <v>1997.9</v>
      </c>
      <c r="AN146" s="20" t="s">
        <v>64</v>
      </c>
      <c r="AO146" s="16"/>
    </row>
    <row r="147" spans="1:41" s="4" customFormat="1" x14ac:dyDescent="0.25">
      <c r="A147" s="1"/>
      <c r="B147" s="18"/>
      <c r="C147" s="14"/>
      <c r="D147" s="15"/>
      <c r="E147" s="15"/>
      <c r="F147" s="13"/>
      <c r="G147" s="14">
        <f>G146*32</f>
        <v>320</v>
      </c>
      <c r="H147" s="15" t="s">
        <v>55</v>
      </c>
      <c r="I147" s="16" t="s">
        <v>110</v>
      </c>
      <c r="J147" s="13"/>
      <c r="K147" s="14">
        <f>K146*32</f>
        <v>57.6</v>
      </c>
      <c r="L147" s="15" t="s">
        <v>58</v>
      </c>
      <c r="M147" s="16" t="s">
        <v>110</v>
      </c>
      <c r="AD147" s="22"/>
      <c r="AE147" s="15"/>
      <c r="AF147" s="15"/>
      <c r="AG147" s="16"/>
      <c r="AH147" s="22"/>
      <c r="AI147" s="15"/>
      <c r="AJ147" s="15"/>
      <c r="AK147" s="16"/>
      <c r="AL147" s="22"/>
      <c r="AM147" s="15"/>
      <c r="AN147" s="15"/>
      <c r="AO147" s="16"/>
    </row>
    <row r="148" spans="1:41" s="4" customFormat="1" x14ac:dyDescent="0.25">
      <c r="A148" s="1"/>
      <c r="B148" s="13"/>
      <c r="C148" s="17"/>
      <c r="D148" s="15"/>
      <c r="E148" s="15"/>
      <c r="F148" s="13"/>
      <c r="G148" s="14">
        <v>400</v>
      </c>
      <c r="H148" s="15" t="s">
        <v>74</v>
      </c>
      <c r="I148" s="16"/>
      <c r="J148" s="13"/>
      <c r="K148" s="14">
        <v>500</v>
      </c>
      <c r="L148" s="15" t="s">
        <v>74</v>
      </c>
      <c r="M148" s="16"/>
      <c r="AD148" s="13"/>
      <c r="AE148" s="15" t="s">
        <v>80</v>
      </c>
      <c r="AF148" s="15" t="s">
        <v>85</v>
      </c>
      <c r="AG148" s="16"/>
      <c r="AH148" s="13"/>
      <c r="AI148" s="15" t="s">
        <v>80</v>
      </c>
      <c r="AJ148" s="15" t="s">
        <v>85</v>
      </c>
      <c r="AK148" s="16"/>
      <c r="AL148" s="13"/>
      <c r="AM148" s="15" t="s">
        <v>80</v>
      </c>
      <c r="AN148" s="15" t="s">
        <v>85</v>
      </c>
      <c r="AO148" s="16"/>
    </row>
    <row r="149" spans="1:41" s="4" customFormat="1" x14ac:dyDescent="0.25">
      <c r="A149" s="1"/>
      <c r="B149" s="45"/>
      <c r="C149" s="19"/>
      <c r="D149" s="46"/>
      <c r="E149" s="15"/>
      <c r="F149" s="45" t="s">
        <v>61</v>
      </c>
      <c r="G149" s="19">
        <v>64</v>
      </c>
      <c r="H149" s="46" t="s">
        <v>62</v>
      </c>
      <c r="I149" s="16"/>
      <c r="J149" s="45" t="s">
        <v>61</v>
      </c>
      <c r="K149" s="19">
        <v>3.2</v>
      </c>
      <c r="L149" s="46" t="s">
        <v>62</v>
      </c>
      <c r="M149" s="16"/>
      <c r="AD149" s="13"/>
      <c r="AE149" s="15" t="s">
        <v>81</v>
      </c>
      <c r="AF149" s="15" t="s">
        <v>88</v>
      </c>
      <c r="AG149" s="16"/>
      <c r="AH149" s="13"/>
      <c r="AI149" s="15" t="s">
        <v>81</v>
      </c>
      <c r="AJ149" s="15" t="s">
        <v>84</v>
      </c>
      <c r="AK149" s="16"/>
      <c r="AL149" s="13"/>
      <c r="AM149" s="15" t="s">
        <v>81</v>
      </c>
      <c r="AN149" s="15" t="s">
        <v>87</v>
      </c>
      <c r="AO149" s="16"/>
    </row>
    <row r="150" spans="1:41" s="4" customFormat="1" x14ac:dyDescent="0.25">
      <c r="A150" s="1"/>
      <c r="B150" s="45"/>
      <c r="C150" s="19"/>
      <c r="D150" s="46"/>
      <c r="E150" s="15"/>
      <c r="F150" s="45" t="s">
        <v>63</v>
      </c>
      <c r="G150" s="19">
        <f>G148-G149</f>
        <v>336</v>
      </c>
      <c r="H150" s="46" t="s">
        <v>64</v>
      </c>
      <c r="I150" s="16"/>
      <c r="J150" s="45" t="s">
        <v>63</v>
      </c>
      <c r="K150" s="19">
        <f>K148-K149</f>
        <v>496.8</v>
      </c>
      <c r="L150" s="46" t="s">
        <v>64</v>
      </c>
      <c r="M150" s="16"/>
      <c r="N150" s="3"/>
      <c r="O150" s="3"/>
      <c r="AD150" s="13"/>
      <c r="AE150" s="15"/>
      <c r="AF150" s="15"/>
      <c r="AG150" s="16"/>
      <c r="AH150" s="13"/>
      <c r="AI150" s="15"/>
      <c r="AJ150" s="15"/>
      <c r="AK150" s="16"/>
      <c r="AL150" s="13"/>
      <c r="AM150" s="15"/>
      <c r="AN150" s="15"/>
      <c r="AO150" s="16"/>
    </row>
    <row r="151" spans="1:41" s="4" customFormat="1" x14ac:dyDescent="0.25">
      <c r="A151" s="1"/>
      <c r="B151" s="45"/>
      <c r="C151" s="17"/>
      <c r="D151" s="46"/>
      <c r="E151" s="46"/>
      <c r="F151" s="45"/>
      <c r="G151" s="17"/>
      <c r="H151" s="46"/>
      <c r="I151" s="47"/>
      <c r="J151" s="45"/>
      <c r="K151" s="17"/>
      <c r="L151" s="46"/>
      <c r="M151" s="47"/>
      <c r="N151" s="3"/>
      <c r="O151" s="3"/>
      <c r="P151" s="3"/>
      <c r="Q151" s="3"/>
      <c r="R151" s="3"/>
      <c r="AD151" s="13"/>
      <c r="AE151" s="14"/>
      <c r="AF151" s="14"/>
      <c r="AG151" s="21"/>
      <c r="AH151" s="13"/>
      <c r="AI151" s="14"/>
      <c r="AJ151" s="14"/>
      <c r="AK151" s="21"/>
      <c r="AL151" s="13"/>
      <c r="AM151" s="14"/>
      <c r="AN151" s="14"/>
      <c r="AO151" s="21"/>
    </row>
    <row r="152" spans="1:41" s="4" customFormat="1" x14ac:dyDescent="0.25">
      <c r="A152" s="1"/>
      <c r="B152" s="48"/>
      <c r="C152" s="24"/>
      <c r="D152" s="43"/>
      <c r="E152" s="44"/>
      <c r="F152" s="48"/>
      <c r="G152" s="24" t="s">
        <v>92</v>
      </c>
      <c r="H152" s="43"/>
      <c r="I152" s="44"/>
      <c r="J152" s="48"/>
      <c r="K152" s="24" t="s">
        <v>92</v>
      </c>
      <c r="L152" s="43"/>
      <c r="M152" s="44"/>
      <c r="N152" s="3"/>
      <c r="O152" s="3"/>
      <c r="P152" s="3"/>
      <c r="Q152" s="3"/>
      <c r="R152" s="3"/>
      <c r="AD152" s="23"/>
      <c r="AE152" s="24" t="s">
        <v>65</v>
      </c>
      <c r="AF152" s="24"/>
      <c r="AG152" s="25"/>
      <c r="AH152" s="23"/>
      <c r="AI152" s="24" t="s">
        <v>65</v>
      </c>
      <c r="AJ152" s="24"/>
      <c r="AK152" s="25"/>
      <c r="AL152" s="23"/>
      <c r="AM152" s="24" t="s">
        <v>65</v>
      </c>
      <c r="AN152" s="24"/>
      <c r="AO152" s="25"/>
    </row>
    <row r="153" spans="1:41" s="4" customFormat="1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N153" s="3"/>
      <c r="O153" s="3"/>
      <c r="P153" s="3"/>
      <c r="Q153" s="3"/>
      <c r="R153" s="3"/>
    </row>
    <row r="154" spans="1:41" s="4" customFormat="1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N154" s="3"/>
      <c r="O154" s="3"/>
      <c r="P154" s="3"/>
      <c r="Q154" s="3"/>
      <c r="R154" s="3"/>
      <c r="S154" s="3"/>
    </row>
    <row r="155" spans="1:41" x14ac:dyDescent="0.25">
      <c r="L155" s="4"/>
      <c r="M155" s="4"/>
    </row>
    <row r="156" spans="1:41" x14ac:dyDescent="0.25">
      <c r="L156" s="4"/>
      <c r="M156" s="4"/>
    </row>
    <row r="157" spans="1:41" x14ac:dyDescent="0.25">
      <c r="L157" s="4"/>
      <c r="M157" s="4"/>
    </row>
    <row r="158" spans="1:41" x14ac:dyDescent="0.25">
      <c r="L158" s="4"/>
      <c r="M158" s="4"/>
    </row>
    <row r="159" spans="1:41" x14ac:dyDescent="0.25">
      <c r="M159" s="4"/>
    </row>
    <row r="160" spans="1:41" x14ac:dyDescent="0.25">
      <c r="M160" s="4"/>
    </row>
  </sheetData>
  <sheetProtection formatCells="0" selectLockedCells="1"/>
  <phoneticPr fontId="9" type="noConversion"/>
  <pageMargins left="0.7" right="0.7" top="0.75" bottom="0.75" header="0.3" footer="0.3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2021-08-18T19:13:56Z</cp:lastPrinted>
  <dcterms:created xsi:type="dcterms:W3CDTF">2016-03-02T19:35:01Z</dcterms:created>
  <dcterms:modified xsi:type="dcterms:W3CDTF">2022-06-08T18:51:42Z</dcterms:modified>
</cp:coreProperties>
</file>