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ic/Desktop/EPFL/Spacecraft design/SE/Budget/"/>
    </mc:Choice>
  </mc:AlternateContent>
  <xr:revisionPtr revIDLastSave="0" documentId="13_ncr:1_{E7E519F7-F687-2643-BC43-EC650E508491}" xr6:coauthVersionLast="45" xr6:coauthVersionMax="45" xr10:uidLastSave="{00000000-0000-0000-0000-000000000000}"/>
  <bookViews>
    <workbookView xWindow="840" yWindow="460" windowWidth="24640" windowHeight="15540" xr2:uid="{37F2832E-03A5-B34F-9B2F-63ED7BC62FE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0" i="1"/>
  <c r="G19" i="1"/>
  <c r="G18" i="1"/>
  <c r="G17" i="1"/>
  <c r="G15" i="1"/>
  <c r="G14" i="1"/>
  <c r="G12" i="1"/>
  <c r="G11" i="1"/>
  <c r="G10" i="1"/>
  <c r="G9" i="1"/>
  <c r="G8" i="1"/>
  <c r="G6" i="1"/>
  <c r="G5" i="1"/>
  <c r="E25" i="1" l="1"/>
  <c r="G29" i="1" l="1"/>
  <c r="G21" i="1"/>
  <c r="G7" i="1"/>
  <c r="G13" i="1"/>
  <c r="G16" i="1"/>
  <c r="G31" i="1" l="1"/>
</calcChain>
</file>

<file path=xl/sharedStrings.xml><?xml version="1.0" encoding="utf-8"?>
<sst xmlns="http://schemas.openxmlformats.org/spreadsheetml/2006/main" count="37" uniqueCount="33">
  <si>
    <t>Structure</t>
  </si>
  <si>
    <t>Propulsion</t>
  </si>
  <si>
    <t>Telecommunication</t>
  </si>
  <si>
    <t>Electrical Power</t>
  </si>
  <si>
    <t>ADCS</t>
  </si>
  <si>
    <t>System</t>
  </si>
  <si>
    <t>Component</t>
  </si>
  <si>
    <t>Number</t>
  </si>
  <si>
    <t>Data rate</t>
  </si>
  <si>
    <t>Thermal probe</t>
  </si>
  <si>
    <t>Size [b]</t>
  </si>
  <si>
    <t>Frequency [Hz]</t>
  </si>
  <si>
    <t>Data rate [kbps]</t>
  </si>
  <si>
    <t>Solar panel position sensor</t>
  </si>
  <si>
    <t>Gimbal position sensor</t>
  </si>
  <si>
    <t>Power control</t>
  </si>
  <si>
    <t>Temperature sensor</t>
  </si>
  <si>
    <t>Pressure sensor</t>
  </si>
  <si>
    <t>Flowmeter</t>
  </si>
  <si>
    <t>Total with 20% contingency</t>
  </si>
  <si>
    <t>RSSI</t>
  </si>
  <si>
    <t>Battery level</t>
  </si>
  <si>
    <t>Battery health</t>
  </si>
  <si>
    <t>Power meter</t>
  </si>
  <si>
    <t>Solar panel health</t>
  </si>
  <si>
    <t>Sun sensor</t>
  </si>
  <si>
    <t>Star tracker</t>
  </si>
  <si>
    <t>Magnetometer</t>
  </si>
  <si>
    <t>GPS</t>
  </si>
  <si>
    <t>Accelerometer</t>
  </si>
  <si>
    <t>Gyroscope</t>
  </si>
  <si>
    <t>Control moment gyroscope feedback</t>
  </si>
  <si>
    <t>Total with 30%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</si>
</sst>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0" borderId="0" xfId="0" applyFill="1" applyBorder="1"/>
    <xf numFmtId="2" fontId="0" fillId="0" borderId="5" xfId="0" applyNumberFormat="1" applyBorder="1"/>
    <xf numFmtId="2" fontId="0" fillId="0" borderId="6" xfId="0" applyNumberFormat="1" applyBorder="1"/>
    <xf numFmtId="2" fontId="1" fillId="0" borderId="9" xfId="0" applyNumberFormat="1" applyFont="1" applyBorder="1"/>
    <xf numFmtId="2" fontId="0" fillId="0" borderId="6" xfId="0" applyNumberFormat="1" applyFont="1" applyBorder="1"/>
    <xf numFmtId="2" fontId="1" fillId="0" borderId="12" xfId="0" applyNumberFormat="1" applyFont="1" applyBorder="1"/>
    <xf numFmtId="2" fontId="0" fillId="0" borderId="0" xfId="0" applyNumberFormat="1"/>
    <xf numFmtId="2" fontId="4" fillId="0" borderId="15" xfId="0" applyNumberFormat="1" applyFont="1" applyBorder="1"/>
    <xf numFmtId="0" fontId="3" fillId="0" borderId="10" xfId="0" applyFont="1" applyFill="1" applyBorder="1" applyAlignment="1">
      <alignment horizontal="left" wrapText="1"/>
    </xf>
    <xf numFmtId="0" fontId="3" fillId="0" borderId="1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 vertical="center" textRotation="45"/>
    </xf>
    <xf numFmtId="0" fontId="4" fillId="0" borderId="1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7" xfId="0" applyFont="1" applyFill="1" applyBorder="1" applyAlignment="1">
      <alignment horizontal="left" wrapText="1"/>
    </xf>
    <xf numFmtId="0" fontId="3" fillId="0" borderId="8" xfId="0" applyFont="1" applyFill="1" applyBorder="1" applyAlignment="1">
      <alignment horizontal="left" wrapText="1"/>
    </xf>
    <xf numFmtId="0" fontId="2" fillId="0" borderId="3" xfId="0" applyFont="1" applyBorder="1" applyAlignment="1">
      <alignment horizontal="center" vertic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0F9-F3C4-9C4C-AE35-AB9F5C4E1638}">
  <dimension ref="B2:G31"/>
  <sheetViews>
    <sheetView tabSelected="1" topLeftCell="A4" zoomScale="59" zoomScaleNormal="100" workbookViewId="0">
      <selection activeCell="I35" sqref="I35"/>
    </sheetView>
  </sheetViews>
  <sheetFormatPr baseColWidth="10" defaultRowHeight="16" x14ac:dyDescent="0.2"/>
  <cols>
    <col min="2" max="2" width="19.5" customWidth="1"/>
    <col min="3" max="3" width="16.1640625" customWidth="1"/>
    <col min="6" max="6" width="12.6640625" customWidth="1"/>
    <col min="7" max="7" width="19.5" customWidth="1"/>
  </cols>
  <sheetData>
    <row r="2" spans="2:7" ht="17" thickBot="1" x14ac:dyDescent="0.25"/>
    <row r="3" spans="2:7" ht="22" thickBot="1" x14ac:dyDescent="0.3">
      <c r="B3" s="7" t="s">
        <v>5</v>
      </c>
      <c r="C3" s="8" t="s">
        <v>6</v>
      </c>
      <c r="D3" s="8" t="s">
        <v>7</v>
      </c>
      <c r="E3" s="8" t="s">
        <v>10</v>
      </c>
      <c r="F3" s="8" t="s">
        <v>11</v>
      </c>
      <c r="G3" s="9" t="s">
        <v>12</v>
      </c>
    </row>
    <row r="4" spans="2:7" ht="17" thickBot="1" x14ac:dyDescent="0.25"/>
    <row r="5" spans="2:7" ht="26" customHeight="1" x14ac:dyDescent="0.2">
      <c r="B5" s="27" t="s">
        <v>0</v>
      </c>
      <c r="C5" s="3" t="s">
        <v>9</v>
      </c>
      <c r="D5" s="3">
        <v>4</v>
      </c>
      <c r="E5" s="3">
        <v>16</v>
      </c>
      <c r="F5" s="3">
        <v>5</v>
      </c>
      <c r="G5" s="11">
        <f xml:space="preserve"> D5*E5*F5/1024</f>
        <v>0.3125</v>
      </c>
    </row>
    <row r="6" spans="2:7" ht="33" customHeight="1" x14ac:dyDescent="0.2">
      <c r="B6" s="20"/>
      <c r="C6" s="4" t="s">
        <v>13</v>
      </c>
      <c r="D6" s="5">
        <v>2</v>
      </c>
      <c r="E6" s="5">
        <v>32</v>
      </c>
      <c r="F6" s="5">
        <v>10</v>
      </c>
      <c r="G6" s="12">
        <f xml:space="preserve"> D6*E6*F6/1024</f>
        <v>0.625</v>
      </c>
    </row>
    <row r="7" spans="2:7" ht="34" customHeight="1" x14ac:dyDescent="0.25">
      <c r="B7" s="20"/>
      <c r="C7" s="25" t="s">
        <v>19</v>
      </c>
      <c r="D7" s="26"/>
      <c r="E7" s="26"/>
      <c r="F7" s="26"/>
      <c r="G7" s="13">
        <f xml:space="preserve"> 1.2*SUM(G5:G6)</f>
        <v>1.125</v>
      </c>
    </row>
    <row r="8" spans="2:7" ht="31" customHeight="1" x14ac:dyDescent="0.2">
      <c r="B8" s="20" t="s">
        <v>1</v>
      </c>
      <c r="C8" s="4" t="s">
        <v>14</v>
      </c>
      <c r="D8" s="5">
        <v>4</v>
      </c>
      <c r="E8" s="5">
        <v>32</v>
      </c>
      <c r="F8" s="5">
        <v>10</v>
      </c>
      <c r="G8" s="12">
        <f xml:space="preserve"> D8*E8*F8/1024</f>
        <v>1.25</v>
      </c>
    </row>
    <row r="9" spans="2:7" ht="26" customHeight="1" x14ac:dyDescent="0.2">
      <c r="B9" s="20"/>
      <c r="C9" s="1" t="s">
        <v>15</v>
      </c>
      <c r="D9" s="5">
        <v>6</v>
      </c>
      <c r="E9" s="5">
        <v>16</v>
      </c>
      <c r="F9" s="5">
        <v>50</v>
      </c>
      <c r="G9" s="12">
        <f xml:space="preserve"> D9*E9*F9/1024</f>
        <v>4.6875</v>
      </c>
    </row>
    <row r="10" spans="2:7" ht="26" customHeight="1" x14ac:dyDescent="0.2">
      <c r="B10" s="20"/>
      <c r="C10" s="1" t="s">
        <v>17</v>
      </c>
      <c r="D10" s="5">
        <v>6</v>
      </c>
      <c r="E10" s="5">
        <v>16</v>
      </c>
      <c r="F10" s="5">
        <v>50</v>
      </c>
      <c r="G10" s="12">
        <f xml:space="preserve"> D10*E10*F10/1024</f>
        <v>4.6875</v>
      </c>
    </row>
    <row r="11" spans="2:7" ht="32" customHeight="1" x14ac:dyDescent="0.2">
      <c r="B11" s="20"/>
      <c r="C11" s="1" t="s">
        <v>16</v>
      </c>
      <c r="D11" s="5">
        <v>7</v>
      </c>
      <c r="E11" s="5">
        <v>16</v>
      </c>
      <c r="F11" s="5">
        <v>50</v>
      </c>
      <c r="G11" s="12">
        <f xml:space="preserve"> D11*E11*F11/1024</f>
        <v>5.46875</v>
      </c>
    </row>
    <row r="12" spans="2:7" ht="32" customHeight="1" x14ac:dyDescent="0.2">
      <c r="B12" s="20"/>
      <c r="C12" s="1" t="s">
        <v>18</v>
      </c>
      <c r="D12" s="5">
        <v>4</v>
      </c>
      <c r="E12" s="5">
        <v>16</v>
      </c>
      <c r="F12" s="5">
        <v>50</v>
      </c>
      <c r="G12" s="12">
        <f xml:space="preserve"> D12*E12*F12/1024</f>
        <v>3.125</v>
      </c>
    </row>
    <row r="13" spans="2:7" ht="32" customHeight="1" x14ac:dyDescent="0.25">
      <c r="B13" s="20"/>
      <c r="C13" s="25" t="s">
        <v>19</v>
      </c>
      <c r="D13" s="26"/>
      <c r="E13" s="26"/>
      <c r="F13" s="26"/>
      <c r="G13" s="13">
        <f xml:space="preserve"> 1.2*SUM(G8:G12)</f>
        <v>23.0625</v>
      </c>
    </row>
    <row r="14" spans="2:7" ht="36" customHeight="1" x14ac:dyDescent="0.2">
      <c r="B14" s="20" t="s">
        <v>2</v>
      </c>
      <c r="C14" s="1" t="s">
        <v>20</v>
      </c>
      <c r="D14" s="5">
        <v>3</v>
      </c>
      <c r="E14" s="5">
        <v>16</v>
      </c>
      <c r="F14" s="5">
        <v>5</v>
      </c>
      <c r="G14" s="12">
        <f xml:space="preserve"> D14*E14*F14/1024</f>
        <v>0.234375</v>
      </c>
    </row>
    <row r="15" spans="2:7" ht="46" customHeight="1" x14ac:dyDescent="0.2">
      <c r="B15" s="20"/>
      <c r="C15" s="1" t="s">
        <v>8</v>
      </c>
      <c r="D15" s="5">
        <v>3</v>
      </c>
      <c r="E15" s="5">
        <v>16</v>
      </c>
      <c r="F15" s="5">
        <v>5</v>
      </c>
      <c r="G15" s="12">
        <f xml:space="preserve"> D15*E15*F15/1024</f>
        <v>0.234375</v>
      </c>
    </row>
    <row r="16" spans="2:7" ht="35" customHeight="1" x14ac:dyDescent="0.25">
      <c r="B16" s="20"/>
      <c r="C16" s="25" t="s">
        <v>19</v>
      </c>
      <c r="D16" s="26"/>
      <c r="E16" s="26"/>
      <c r="F16" s="26"/>
      <c r="G16" s="13">
        <f xml:space="preserve"> 1.2*SUM(G14:G15)</f>
        <v>0.5625</v>
      </c>
    </row>
    <row r="17" spans="2:7" ht="35" customHeight="1" x14ac:dyDescent="0.2">
      <c r="B17" s="20" t="s">
        <v>3</v>
      </c>
      <c r="C17" s="2" t="s">
        <v>21</v>
      </c>
      <c r="D17" s="2">
        <v>23</v>
      </c>
      <c r="E17" s="2">
        <v>16</v>
      </c>
      <c r="F17" s="2">
        <v>5</v>
      </c>
      <c r="G17" s="14">
        <f xml:space="preserve"> D17*E17*F17/1024</f>
        <v>1.796875</v>
      </c>
    </row>
    <row r="18" spans="2:7" ht="35" customHeight="1" x14ac:dyDescent="0.2">
      <c r="B18" s="20"/>
      <c r="C18" s="2" t="s">
        <v>22</v>
      </c>
      <c r="D18" s="2">
        <v>23</v>
      </c>
      <c r="E18" s="2">
        <v>8</v>
      </c>
      <c r="F18" s="2">
        <v>5</v>
      </c>
      <c r="G18" s="14">
        <f xml:space="preserve"> D18*E18*F18/1024</f>
        <v>0.8984375</v>
      </c>
    </row>
    <row r="19" spans="2:7" ht="41" customHeight="1" x14ac:dyDescent="0.2">
      <c r="B19" s="20"/>
      <c r="C19" s="6" t="s">
        <v>23</v>
      </c>
      <c r="D19" s="6">
        <v>7</v>
      </c>
      <c r="E19" s="6">
        <v>16</v>
      </c>
      <c r="F19" s="6">
        <v>5</v>
      </c>
      <c r="G19" s="12">
        <f xml:space="preserve"> D19*E19*F19/1024</f>
        <v>0.546875</v>
      </c>
    </row>
    <row r="20" spans="2:7" ht="56" customHeight="1" x14ac:dyDescent="0.2">
      <c r="B20" s="20"/>
      <c r="C20" s="6" t="s">
        <v>24</v>
      </c>
      <c r="D20" s="5">
        <v>2</v>
      </c>
      <c r="E20" s="5">
        <v>16</v>
      </c>
      <c r="F20" s="5">
        <v>1</v>
      </c>
      <c r="G20" s="12">
        <f xml:space="preserve"> D20*E20*F20/1024</f>
        <v>3.125E-2</v>
      </c>
    </row>
    <row r="21" spans="2:7" ht="56" customHeight="1" x14ac:dyDescent="0.25">
      <c r="B21" s="20"/>
      <c r="C21" s="25" t="s">
        <v>19</v>
      </c>
      <c r="D21" s="26"/>
      <c r="E21" s="26"/>
      <c r="F21" s="26"/>
      <c r="G21" s="13">
        <f xml:space="preserve"> 1.2*SUM(G17:G20)</f>
        <v>3.9281249999999996</v>
      </c>
    </row>
    <row r="22" spans="2:7" ht="26" customHeight="1" x14ac:dyDescent="0.2">
      <c r="B22" s="20" t="s">
        <v>4</v>
      </c>
      <c r="C22" s="5" t="s">
        <v>25</v>
      </c>
      <c r="D22" s="5">
        <v>2</v>
      </c>
      <c r="E22" s="5">
        <v>32</v>
      </c>
      <c r="F22" s="5">
        <v>50</v>
      </c>
      <c r="G22" s="12">
        <f xml:space="preserve"> D22*E22*F22/1024</f>
        <v>3.125</v>
      </c>
    </row>
    <row r="23" spans="2:7" ht="30" customHeight="1" x14ac:dyDescent="0.2">
      <c r="B23" s="20"/>
      <c r="C23" s="5" t="s">
        <v>26</v>
      </c>
      <c r="D23" s="10">
        <v>2</v>
      </c>
      <c r="E23" s="10">
        <v>32</v>
      </c>
      <c r="F23" s="10">
        <v>50</v>
      </c>
      <c r="G23" s="12">
        <f xml:space="preserve"> D23*E23*F23/1024</f>
        <v>3.125</v>
      </c>
    </row>
    <row r="24" spans="2:7" ht="49" customHeight="1" x14ac:dyDescent="0.2">
      <c r="B24" s="20"/>
      <c r="C24" s="5" t="s">
        <v>27</v>
      </c>
      <c r="D24" s="10">
        <v>2</v>
      </c>
      <c r="E24" s="10">
        <v>16</v>
      </c>
      <c r="F24" s="10">
        <v>50</v>
      </c>
      <c r="G24" s="12">
        <f xml:space="preserve"> D24*E24*F24/1024</f>
        <v>1.5625</v>
      </c>
    </row>
    <row r="25" spans="2:7" ht="24" customHeight="1" x14ac:dyDescent="0.2">
      <c r="B25" s="20"/>
      <c r="C25" s="5" t="s">
        <v>28</v>
      </c>
      <c r="D25" s="10">
        <v>2</v>
      </c>
      <c r="E25" s="5">
        <f xml:space="preserve"> 7*16</f>
        <v>112</v>
      </c>
      <c r="F25" s="10">
        <v>5</v>
      </c>
      <c r="G25" s="12">
        <f xml:space="preserve"> D25*E25*F25/1024</f>
        <v>1.09375</v>
      </c>
    </row>
    <row r="26" spans="2:7" ht="25" customHeight="1" x14ac:dyDescent="0.2">
      <c r="B26" s="20"/>
      <c r="C26" s="5" t="s">
        <v>29</v>
      </c>
      <c r="D26" s="10">
        <v>6</v>
      </c>
      <c r="E26" s="10">
        <v>16</v>
      </c>
      <c r="F26" s="10">
        <v>100</v>
      </c>
      <c r="G26" s="12">
        <f xml:space="preserve"> D26*E26*F26/1024</f>
        <v>9.375</v>
      </c>
    </row>
    <row r="27" spans="2:7" ht="23" customHeight="1" x14ac:dyDescent="0.2">
      <c r="B27" s="20"/>
      <c r="C27" s="5" t="s">
        <v>30</v>
      </c>
      <c r="D27" s="10">
        <v>6</v>
      </c>
      <c r="E27" s="10">
        <v>16</v>
      </c>
      <c r="F27" s="10">
        <v>100</v>
      </c>
      <c r="G27" s="12">
        <f xml:space="preserve"> D27*E27*F27/1024</f>
        <v>9.375</v>
      </c>
    </row>
    <row r="28" spans="2:7" ht="52" customHeight="1" x14ac:dyDescent="0.2">
      <c r="B28" s="20"/>
      <c r="C28" s="4" t="s">
        <v>31</v>
      </c>
      <c r="D28" s="10">
        <v>4</v>
      </c>
      <c r="E28" s="10">
        <v>16</v>
      </c>
      <c r="F28" s="10">
        <v>10</v>
      </c>
      <c r="G28" s="12">
        <f xml:space="preserve"> D28*E28*F28/1024</f>
        <v>0.625</v>
      </c>
    </row>
    <row r="29" spans="2:7" ht="25" customHeight="1" thickBot="1" x14ac:dyDescent="0.3">
      <c r="B29" s="21"/>
      <c r="C29" s="18" t="s">
        <v>19</v>
      </c>
      <c r="D29" s="19"/>
      <c r="E29" s="19"/>
      <c r="F29" s="19"/>
      <c r="G29" s="15">
        <f xml:space="preserve"> 1.2*SUM(G25:G28)</f>
        <v>24.5625</v>
      </c>
    </row>
    <row r="30" spans="2:7" ht="17" thickBot="1" x14ac:dyDescent="0.25">
      <c r="G30" s="16"/>
    </row>
    <row r="31" spans="2:7" ht="22" thickBot="1" x14ac:dyDescent="0.3">
      <c r="B31" s="22" t="s">
        <v>32</v>
      </c>
      <c r="C31" s="23"/>
      <c r="D31" s="23"/>
      <c r="E31" s="23"/>
      <c r="F31" s="24"/>
      <c r="G31" s="17">
        <f xml:space="preserve"> 1.3*SUM(G29,G21,G16,G13,G7)</f>
        <v>69.212812499999998</v>
      </c>
    </row>
  </sheetData>
  <mergeCells count="11">
    <mergeCell ref="C29:F29"/>
    <mergeCell ref="B22:B29"/>
    <mergeCell ref="B31:F31"/>
    <mergeCell ref="C13:F13"/>
    <mergeCell ref="C7:F7"/>
    <mergeCell ref="C16:F16"/>
    <mergeCell ref="B17:B21"/>
    <mergeCell ref="C21:F21"/>
    <mergeCell ref="B5:B7"/>
    <mergeCell ref="B14:B16"/>
    <mergeCell ref="B8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2020-01-05T08:17:40Z</dcterms:created>
  <dcterms:modified xsi:type="dcterms:W3CDTF">2020-01-13T14:48:43Z</dcterms:modified>
</cp:coreProperties>
</file>