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ocuments\"/>
    </mc:Choice>
  </mc:AlternateContent>
  <xr:revisionPtr revIDLastSave="0" documentId="13_ncr:1_{66240F2F-410C-403C-B151-B508659EA420}" xr6:coauthVersionLast="47" xr6:coauthVersionMax="47" xr10:uidLastSave="{00000000-0000-0000-0000-000000000000}"/>
  <bookViews>
    <workbookView xWindow="-120" yWindow="-120" windowWidth="23280" windowHeight="13260" xr2:uid="{BA06BCAD-66B5-482A-9449-389F732F90DA}"/>
  </bookViews>
  <sheets>
    <sheet name="BostonHousing" sheetId="2" r:id="rId1"/>
    <sheet name="Sheet1" sheetId="1" r:id="rId2"/>
  </sheets>
  <definedNames>
    <definedName name="ExternalData_1" localSheetId="0" hidden="1">BostonHousing!$A$1:$N$507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2" l="1" a="1"/>
  <c r="P1" i="2" l="1"/>
  <c r="Q3" i="2" a="1"/>
  <c r="Q3" i="2" l="1"/>
  <c r="P18" i="2" a="1"/>
  <c r="P1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9B595-79C9-4537-BFD6-BF993E347EC6}" keepAlive="1" name="Query - BostonHousing" description="Connection to the 'BostonHousing' query in the workbook." type="5" refreshedVersion="8" background="1" saveData="1">
    <dbPr connection="Provider=Microsoft.Mashup.OleDb.1;Data Source=$Workbook$;Location=BostonHousing;Extended Properties=&quot;&quot;" command="SELECT * FROM [BostonHousin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df = xl(%P2%, headers=True)</code>
  </pythonScript>
  <pythonScript>
    <code>import seaborn as sns
sns.pairplot(y_vars=['medv'], x_vars=['rm', 'crim', 'age', 'ptratio', 'dis', 'lstat'], data=df)</code>
  </pythonScript>
  <pythonScript>
    <code>import statsmodels.formula.api as smf
from statsmodels.iolib.summary2 import summary_col
model = smf.ols('medv ~ rm + crim + age + ptratio + dis + lstat', data=df).fit()
summary_col([model], stars=True).tables[0]</code>
  </pythonScript>
</pythonScript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<sst xmlns="http://schemas.openxmlformats.org/spreadsheetml/2006/main" count="14" uniqueCount="14">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</sst>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2/03/relationships/PythonScripts" Target="pythonScript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666750</xdr:colOff>
      <xdr:row>3</xdr:row>
      <xdr:rowOff>57150</xdr:rowOff>
    </xdr:from>
    <xdr:to>
      <xdr:col>28</xdr:col>
      <xdr:colOff>357777</xdr:colOff>
      <xdr:row>14</xdr:row>
      <xdr:rowOff>130713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8D5ECD2-58E8-898E-D706-A30149F5006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BostonHousing!Q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628650"/>
          <a:ext cx="8520702" cy="216906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B982A-C1EC-42B7-B553-450F91B5A506}" autoFormatId="16" applyNumberFormats="0" applyBorderFormats="0" applyFontFormats="0" applyPatternFormats="0" applyAlignmentFormats="0" applyWidthHeightFormats="0">
  <queryTableRefresh nextId="15">
    <queryTableFields count="14">
      <queryTableField id="1" name="crim" tableColumnId="1"/>
      <queryTableField id="2" name="zn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b" tableColumnId="12"/>
      <queryTableField id="13" name="lstat" tableColumnId="13"/>
      <queryTableField id="14" name="medv" tableColumnId="1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crim</v>
    <v t="s">zn</v>
    <v t="s">indus</v>
    <v t="s">chas</v>
    <v t="s">nox</v>
    <v t="s">...</v>
    <v t="s">tax</v>
    <v t="s">ptratio</v>
    <v t="s">b</v>
    <v t="s">lstat</v>
    <v t="s">medv</v>
    <v>0</v>
    <v>6.3200000000000001E-3</v>
    <v>18</v>
    <v>2.31</v>
    <v>0</v>
    <v>0.53800000000000003</v>
    <v t="s">...</v>
    <v>296</v>
    <v>15.3</v>
    <v>396.9</v>
    <v>4.9800000000000004</v>
    <v>24</v>
    <v>1</v>
    <v>2.7310000000000001E-2</v>
    <v>0</v>
    <v>7.07</v>
    <v>0</v>
    <v>0.46899999999999997</v>
    <v t="s">...</v>
    <v>242</v>
    <v>17.8</v>
    <v>396.9</v>
    <v>9.14</v>
    <v>21.6</v>
    <v>2</v>
    <v>2.7289999999999998E-2</v>
    <v>0</v>
    <v>7.07</v>
    <v>0</v>
    <v>0.46899999999999997</v>
    <v t="s">...</v>
    <v>242</v>
    <v>17.8</v>
    <v>392.83</v>
    <v>4.03</v>
    <v>34.700000000000003</v>
    <v>3</v>
    <v>3.2370000000000003E-2</v>
    <v>0</v>
    <v>2.1800000000000002</v>
    <v>0</v>
    <v>0.45800000000000002</v>
    <v t="s">...</v>
    <v>222</v>
    <v>18.7</v>
    <v>394.63</v>
    <v>2.94</v>
    <v>33.4</v>
    <v>4</v>
    <v>6.905E-2</v>
    <v>0</v>
    <v>2.1800000000000002</v>
    <v>0</v>
    <v>0.45800000000000002</v>
    <v t="s">...</v>
    <v>222</v>
    <v>18.7</v>
    <v>396.9</v>
    <v>5.33</v>
    <v>36.200000000000003</v>
    <v t="s">...</v>
    <v t="s">...</v>
    <v t="s">...</v>
    <v t="s">...</v>
    <v t="s">...</v>
    <v t="s">...</v>
    <v t="s">...</v>
    <v t="s">...</v>
    <v t="s">...</v>
    <v t="s">...</v>
    <v t="s">...</v>
    <v t="s">...</v>
    <v>501</v>
    <v>6.2630000000000005E-2</v>
    <v>0</v>
    <v>11.93</v>
    <v>0</v>
    <v>0.57299999999999995</v>
    <v t="s">...</v>
    <v>273</v>
    <v>21</v>
    <v>391.99</v>
    <v>9.67</v>
    <v>22.4</v>
    <v>502</v>
    <v>4.5269999999999998E-2</v>
    <v>0</v>
    <v>11.93</v>
    <v>0</v>
    <v>0.57299999999999995</v>
    <v t="s">...</v>
    <v>273</v>
    <v>21</v>
    <v>396.9</v>
    <v>9.08</v>
    <v>20.6</v>
    <v>503</v>
    <v>6.0760000000000002E-2</v>
    <v>0</v>
    <v>11.93</v>
    <v>0</v>
    <v>0.57299999999999995</v>
    <v t="s">...</v>
    <v>273</v>
    <v>21</v>
    <v>396.9</v>
    <v>5.64</v>
    <v>23.9</v>
    <v>504</v>
    <v>0.10959000000000001</v>
    <v>0</v>
    <v>11.93</v>
    <v>0</v>
    <v>0.57299999999999995</v>
    <v t="s">...</v>
    <v>273</v>
    <v>21</v>
    <v>393.45</v>
    <v>6.48</v>
    <v>22</v>
    <v>505</v>
    <v>4.7410000000000001E-2</v>
    <v>0</v>
    <v>11.93</v>
    <v>0</v>
    <v>0.57299999999999995</v>
    <v t="s">...</v>
    <v>273</v>
    <v>21</v>
    <v>396.9</v>
    <v>7.88</v>
    <v>11.9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crim    zn  indus  chas    nox     rm   age     dis  rad  tax  \
0    0.00632  18.0   2.31     0  0.538  6.575  65.2  4.0900    1  296   
1    0.02731   0.0   7.07     0  0.469  6.421  78.9  4.9671    2  242   
2    0.02729   0.0   7.07     0  ...</v>
    <v>1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506</v>
      <v>14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303FC-DB18-4021-AF03-76C07E6CB339}" name="BostonHousing" displayName="BostonHousing" ref="A1:N507" tableType="queryTable" totalsRowShown="0">
  <autoFilter ref="A1:N507" xr:uid="{E89303FC-DB18-4021-AF03-76C07E6CB339}"/>
  <tableColumns count="14">
    <tableColumn id="1" xr3:uid="{ED3289DF-04D0-4293-8BF5-D58808741029}" uniqueName="1" name="crim" queryTableFieldId="1"/>
    <tableColumn id="2" xr3:uid="{03ED9A8F-BE3F-469D-8658-1B21496814FA}" uniqueName="2" name="zn" queryTableFieldId="2"/>
    <tableColumn id="3" xr3:uid="{99DD2D6E-0842-4072-B853-77E163338503}" uniqueName="3" name="indus" queryTableFieldId="3"/>
    <tableColumn id="4" xr3:uid="{3279E49B-2F08-4427-80B0-687021056E85}" uniqueName="4" name="chas" queryTableFieldId="4"/>
    <tableColumn id="5" xr3:uid="{2A111E01-735A-475C-ABE3-D7A2F01822BB}" uniqueName="5" name="nox" queryTableFieldId="5"/>
    <tableColumn id="6" xr3:uid="{36591B4E-42B8-47A8-B541-AE4E06B72909}" uniqueName="6" name="rm" queryTableFieldId="6"/>
    <tableColumn id="7" xr3:uid="{27F5BC98-20BD-4D0C-BB4C-A22823952FFD}" uniqueName="7" name="age" queryTableFieldId="7"/>
    <tableColumn id="8" xr3:uid="{DCC94238-B814-4B8C-8218-AD06F8F44D97}" uniqueName="8" name="dis" queryTableFieldId="8"/>
    <tableColumn id="9" xr3:uid="{29662F7F-FDDE-497A-9CF9-5849F697B088}" uniqueName="9" name="rad" queryTableFieldId="9"/>
    <tableColumn id="10" xr3:uid="{299BA3B8-47CA-4209-91BC-CFC6E68F9DE7}" uniqueName="10" name="tax" queryTableFieldId="10"/>
    <tableColumn id="11" xr3:uid="{8A20C88F-52BB-4CCD-A4E6-17DB3A518CBA}" uniqueName="11" name="ptratio" queryTableFieldId="11"/>
    <tableColumn id="12" xr3:uid="{8FF78358-D36A-42FC-8241-2D3566E66586}" uniqueName="12" name="b" queryTableFieldId="12"/>
    <tableColumn id="13" xr3:uid="{B1665170-0F4C-4B75-8F06-4D070BC44743}" uniqueName="13" name="lstat" queryTableFieldId="13"/>
    <tableColumn id="14" xr3:uid="{7437A01A-5600-487C-B83A-E1F9E6D99397}" uniqueName="14" name="medv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BD36-7348-4C8C-94B0-9A19D1EA06DB}">
  <dimension ref="A1:Q507"/>
  <sheetViews>
    <sheetView tabSelected="1" workbookViewId="0">
      <selection activeCell="Q3" sqref="Q3"/>
    </sheetView>
  </sheetViews>
  <sheetFormatPr defaultRowHeight="15" x14ac:dyDescent="0.25"/>
  <cols>
    <col min="1" max="1" width="7.875" bestFit="1" customWidth="1"/>
    <col min="2" max="2" width="4.875" bestFit="1" customWidth="1"/>
    <col min="3" max="3" width="7.25" bestFit="1" customWidth="1"/>
    <col min="4" max="4" width="6.5" bestFit="1" customWidth="1"/>
    <col min="5" max="5" width="6.875" bestFit="1" customWidth="1"/>
    <col min="6" max="6" width="5.875" bestFit="1" customWidth="1"/>
    <col min="7" max="7" width="5.625" bestFit="1" customWidth="1"/>
    <col min="8" max="8" width="7.875" bestFit="1" customWidth="1"/>
    <col min="9" max="9" width="5.375" bestFit="1" customWidth="1"/>
    <col min="10" max="10" width="5.25" bestFit="1" customWidth="1"/>
    <col min="11" max="11" width="8.125" bestFit="1" customWidth="1"/>
    <col min="12" max="12" width="6.875" bestFit="1" customWidth="1"/>
    <col min="13" max="13" width="6.375" bestFit="1" customWidth="1"/>
    <col min="14" max="14" width="7.25" bestFit="1" customWidth="1"/>
    <col min="16" max="16" width="17.75" customWidth="1"/>
    <col min="17" max="17" width="16.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e" cm="1" vm="1">
        <f t="array" ref="P1">_xlfn._xlws.PY(0,1,BostonHousing[#All])</f>
        <v>#VALUE!</v>
      </c>
    </row>
    <row r="2" spans="1:17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7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t="e" cm="1" vm="2">
        <f t="array" ref="Q3">_xlfn._xlws.PY(1,0)</f>
        <v>#VALUE!</v>
      </c>
    </row>
    <row r="4" spans="1:17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7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7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7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7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7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7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7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7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7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7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7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7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7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7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P18" t="str" cm="1">
        <f t="array" ref="P18:Q34">_xlfn._xlws.PY(2,0)</f>
        <v/>
      </c>
      <c r="Q18" t="str">
        <v>medv</v>
      </c>
    </row>
    <row r="19" spans="1:17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P19" t="str">
        <v>Intercept</v>
      </c>
      <c r="Q19" t="str">
        <v>23.7878***</v>
      </c>
    </row>
    <row r="20" spans="1:17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P20" t="str">
        <v/>
      </c>
      <c r="Q20" t="str">
        <v>(4.1081)</v>
      </c>
    </row>
    <row r="21" spans="1:17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P21" t="str">
        <v>rm</v>
      </c>
      <c r="Q21" t="str">
        <v>4.4429***</v>
      </c>
    </row>
    <row r="22" spans="1:17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P22" t="str">
        <v/>
      </c>
      <c r="Q22" t="str">
        <v>(0.4265)</v>
      </c>
    </row>
    <row r="23" spans="1:17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P23" t="str">
        <v>crim</v>
      </c>
      <c r="Q23" t="str">
        <v>-0.0939***</v>
      </c>
    </row>
    <row r="24" spans="1:17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P24" t="str">
        <v/>
      </c>
      <c r="Q24" t="str">
        <v>(0.0306)</v>
      </c>
    </row>
    <row r="25" spans="1:17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P25" t="str">
        <v>age</v>
      </c>
      <c r="Q25" t="str">
        <v>-0.0223*</v>
      </c>
    </row>
    <row r="26" spans="1:17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P26" t="str">
        <v/>
      </c>
      <c r="Q26" t="str">
        <v>(0.0134)</v>
      </c>
    </row>
    <row r="27" spans="1:17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P27" t="str">
        <v>ptratio</v>
      </c>
      <c r="Q27" t="str">
        <v>-0.9120***</v>
      </c>
    </row>
    <row r="28" spans="1:17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P28" t="str">
        <v/>
      </c>
      <c r="Q28" t="str">
        <v>(0.1164)</v>
      </c>
    </row>
    <row r="29" spans="1:17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P29" t="str">
        <v>dis</v>
      </c>
      <c r="Q29" t="str">
        <v>-0.7936***</v>
      </c>
    </row>
    <row r="30" spans="1:17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P30" t="str">
        <v/>
      </c>
      <c r="Q30" t="str">
        <v>(0.1650)</v>
      </c>
    </row>
    <row r="31" spans="1:17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P31" t="str">
        <v>lstat</v>
      </c>
      <c r="Q31" t="str">
        <v>-0.5902***</v>
      </c>
    </row>
    <row r="32" spans="1:17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P32" t="str">
        <v/>
      </c>
      <c r="Q32" t="str">
        <v>(0.0525)</v>
      </c>
    </row>
    <row r="33" spans="1:17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P33" t="str">
        <v>R-squared</v>
      </c>
      <c r="Q33" t="str">
        <v>0.6975</v>
      </c>
    </row>
    <row r="34" spans="1:17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P34" t="str">
        <v>R-squared Adj.</v>
      </c>
      <c r="Q34" t="str">
        <v>0.6938</v>
      </c>
    </row>
    <row r="35" spans="1:17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7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7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7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7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7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7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7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7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7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7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7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7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7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FDC7-6B96-4B39-B384-AD1933CAE6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6CEF6-9453-400A-BD4D-D028C1FBD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BostonHousing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2023-10-24T20:37:57Z</dcterms:created>
  <dcterms:modified xsi:type="dcterms:W3CDTF">2023-10-25T15:36:43Z</dcterms:modified>
</cp:coreProperties>
</file>