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gearh\Desktop\Code\CI-MOR\pyomo\pyomo\contrib\alternative_solutions\tests\"/>
    </mc:Choice>
  </mc:AlternateContent>
  <xr:revisionPtr revIDLastSave="0" documentId="13_ncr:1_{799A77B4-9F9A-45E8-A39A-E02F910A0015}" xr6:coauthVersionLast="47" xr6:coauthVersionMax="47" xr10:uidLastSave="{00000000-0000-0000-0000-000000000000}"/>
  <bookViews>
    <workbookView xWindow="-120" yWindow="-120" windowWidth="29040" windowHeight="17520" xr2:uid="{363FAE57-B912-4644-9513-01EF5EFD5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S8" i="1"/>
  <c r="S5" i="1"/>
  <c r="R7" i="1"/>
  <c r="R5" i="1"/>
  <c r="N6" i="1"/>
  <c r="O6" i="1"/>
  <c r="R6" i="1" s="1"/>
  <c r="P6" i="1"/>
  <c r="Q6" i="1"/>
  <c r="N7" i="1"/>
  <c r="O7" i="1"/>
  <c r="P7" i="1"/>
  <c r="Q7" i="1"/>
  <c r="N8" i="1"/>
  <c r="O8" i="1"/>
  <c r="P8" i="1"/>
  <c r="Q8" i="1"/>
  <c r="R8" i="1" s="1"/>
  <c r="P5" i="1"/>
  <c r="Q5" i="1"/>
  <c r="O5" i="1"/>
  <c r="N5" i="1"/>
  <c r="H7" i="1"/>
  <c r="H8" i="1"/>
  <c r="H5" i="1"/>
  <c r="I6" i="1"/>
  <c r="H6" i="1" s="1"/>
  <c r="I7" i="1"/>
  <c r="I8" i="1"/>
  <c r="I5" i="1"/>
</calcChain>
</file>

<file path=xl/sharedStrings.xml><?xml version="1.0" encoding="utf-8"?>
<sst xmlns="http://schemas.openxmlformats.org/spreadsheetml/2006/main" count="14" uniqueCount="10">
  <si>
    <t>x</t>
  </si>
  <si>
    <t>y</t>
  </si>
  <si>
    <t>a</t>
  </si>
  <si>
    <t>b</t>
  </si>
  <si>
    <t>line 1</t>
  </si>
  <si>
    <t>line 2</t>
  </si>
  <si>
    <t>a1</t>
  </si>
  <si>
    <t>b1</t>
  </si>
  <si>
    <t>a2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</si>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</sst>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ABC8-9B79-4BDB-9EAC-F7A35FEBA08A}">
  <dimension ref="C4:S8"/>
  <sheetViews>
    <sheetView tabSelected="1" workbookViewId="0">
      <selection activeCell="S11" sqref="S11:S13"/>
    </sheetView>
  </sheetViews>
  <sheetFormatPr defaultRowHeight="15" x14ac:dyDescent="0.25"/>
  <sheetData>
    <row r="4" spans="3:19" x14ac:dyDescent="0.25">
      <c r="D4" t="s">
        <v>0</v>
      </c>
      <c r="E4" t="s">
        <v>1</v>
      </c>
      <c r="F4" t="s">
        <v>0</v>
      </c>
      <c r="G4" t="s">
        <v>1</v>
      </c>
      <c r="H4" t="s">
        <v>2</v>
      </c>
      <c r="I4" t="s">
        <v>3</v>
      </c>
      <c r="L4" t="s">
        <v>4</v>
      </c>
      <c r="M4" t="s">
        <v>5</v>
      </c>
      <c r="N4" t="s">
        <v>6</v>
      </c>
      <c r="O4" t="s">
        <v>7</v>
      </c>
      <c r="P4" t="s">
        <v>8</v>
      </c>
      <c r="Q4" t="s">
        <v>9</v>
      </c>
      <c r="R4" t="s">
        <v>0</v>
      </c>
      <c r="S4" t="s">
        <v>1</v>
      </c>
    </row>
    <row r="5" spans="3:19" x14ac:dyDescent="0.25">
      <c r="C5">
        <v>1</v>
      </c>
      <c r="D5">
        <v>-5</v>
      </c>
      <c r="E5">
        <v>0</v>
      </c>
      <c r="F5">
        <v>0</v>
      </c>
      <c r="G5">
        <v>-4</v>
      </c>
      <c r="H5">
        <f>-I5/D5</f>
        <v>-0.8</v>
      </c>
      <c r="I5">
        <f>G5</f>
        <v>-4</v>
      </c>
      <c r="L5">
        <v>1</v>
      </c>
      <c r="M5">
        <v>2</v>
      </c>
      <c r="N5">
        <f>VLOOKUP(L5,$C$5:$I$8,6,FALSE)</f>
        <v>-0.8</v>
      </c>
      <c r="O5">
        <f>VLOOKUP(L5,$C$5:$I$8,7,FALSE)</f>
        <v>-4</v>
      </c>
      <c r="P5">
        <f>VLOOKUP(M5,$C$5:$I$8,6,FALSE)</f>
        <v>0.55555555555555558</v>
      </c>
      <c r="Q5">
        <f>VLOOKUP(M5,$C$5:$I$8,7,FALSE)</f>
        <v>-5</v>
      </c>
      <c r="R5">
        <f>(Q5-O5)/(N5-P5)</f>
        <v>0.73770491803278682</v>
      </c>
      <c r="S5">
        <f>R5*N5+O5</f>
        <v>-4.5901639344262293</v>
      </c>
    </row>
    <row r="6" spans="3:19" x14ac:dyDescent="0.25">
      <c r="C6">
        <v>2</v>
      </c>
      <c r="D6">
        <v>9</v>
      </c>
      <c r="E6">
        <v>0</v>
      </c>
      <c r="F6">
        <v>0</v>
      </c>
      <c r="G6">
        <v>-5</v>
      </c>
      <c r="H6">
        <f t="shared" ref="H6:H8" si="0">-I6/D6</f>
        <v>0.55555555555555558</v>
      </c>
      <c r="I6">
        <f t="shared" ref="I6:I8" si="1">G6</f>
        <v>-5</v>
      </c>
      <c r="L6">
        <v>1</v>
      </c>
      <c r="M6">
        <v>3</v>
      </c>
      <c r="N6">
        <f t="shared" ref="N6:N8" si="2">VLOOKUP(L6,$C$5:$I$8,6,FALSE)</f>
        <v>-0.8</v>
      </c>
      <c r="O6">
        <f t="shared" ref="O6:O8" si="3">VLOOKUP(L6,$C$5:$I$8,7,FALSE)</f>
        <v>-4</v>
      </c>
      <c r="P6">
        <f t="shared" ref="P6:P8" si="4">VLOOKUP(M6,$C$5:$I$8,6,FALSE)</f>
        <v>0.22222222222222221</v>
      </c>
      <c r="Q6">
        <f t="shared" ref="Q6:Q8" si="5">VLOOKUP(M6,$C$5:$I$8,7,FALSE)</f>
        <v>2</v>
      </c>
      <c r="R6">
        <f t="shared" ref="R6:R8" si="6">(Q6-O6)/(N6-P6)</f>
        <v>-5.8695652173913047</v>
      </c>
      <c r="S6">
        <f t="shared" ref="S6:S8" si="7">R6*N6+O6</f>
        <v>0.6956521739130439</v>
      </c>
    </row>
    <row r="7" spans="3:19" x14ac:dyDescent="0.25">
      <c r="C7">
        <v>3</v>
      </c>
      <c r="D7">
        <v>-9</v>
      </c>
      <c r="E7">
        <v>0</v>
      </c>
      <c r="F7">
        <v>0</v>
      </c>
      <c r="G7">
        <v>2</v>
      </c>
      <c r="H7">
        <f t="shared" si="0"/>
        <v>0.22222222222222221</v>
      </c>
      <c r="I7">
        <f t="shared" si="1"/>
        <v>2</v>
      </c>
      <c r="L7">
        <v>3</v>
      </c>
      <c r="M7">
        <v>4</v>
      </c>
      <c r="N7">
        <f t="shared" si="2"/>
        <v>0.22222222222222221</v>
      </c>
      <c r="O7">
        <f t="shared" si="3"/>
        <v>2</v>
      </c>
      <c r="P7">
        <f t="shared" si="4"/>
        <v>-0.5</v>
      </c>
      <c r="Q7">
        <f t="shared" si="5"/>
        <v>3</v>
      </c>
      <c r="R7">
        <f t="shared" si="6"/>
        <v>1.3846153846153846</v>
      </c>
      <c r="S7">
        <f t="shared" si="7"/>
        <v>2.3076923076923075</v>
      </c>
    </row>
    <row r="8" spans="3:19" x14ac:dyDescent="0.25">
      <c r="C8">
        <v>4</v>
      </c>
      <c r="D8">
        <v>6</v>
      </c>
      <c r="E8">
        <v>0</v>
      </c>
      <c r="F8">
        <v>0</v>
      </c>
      <c r="G8">
        <v>3</v>
      </c>
      <c r="H8">
        <f t="shared" si="0"/>
        <v>-0.5</v>
      </c>
      <c r="I8">
        <f t="shared" si="1"/>
        <v>3</v>
      </c>
      <c r="L8">
        <v>4</v>
      </c>
      <c r="M8">
        <v>2</v>
      </c>
      <c r="N8">
        <f t="shared" si="2"/>
        <v>-0.5</v>
      </c>
      <c r="O8">
        <f t="shared" si="3"/>
        <v>3</v>
      </c>
      <c r="P8">
        <f t="shared" si="4"/>
        <v>0.55555555555555558</v>
      </c>
      <c r="Q8">
        <f t="shared" si="5"/>
        <v>-5</v>
      </c>
      <c r="R8">
        <f t="shared" si="6"/>
        <v>7.5789473684210522</v>
      </c>
      <c r="S8">
        <f t="shared" si="7"/>
        <v>-0.78947368421052611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Gearhart, Jared Lee</dc:creator>
  <cp:lastModifiedBy>Gearhart, Jared Lee</cp:lastModifiedBy>
  <dcterms:created xsi:type="dcterms:W3CDTF">2023-07-20T19:41:46Z</dcterms:created>
  <dcterms:modified xsi:type="dcterms:W3CDTF">2023-10-09T18:10:42Z</dcterms:modified>
</cp:coreProperties>
</file>