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o\src\github.com\AlberthWu\mikiwa\database\"/>
    </mc:Choice>
  </mc:AlternateContent>
  <xr:revisionPtr revIDLastSave="0" documentId="13_ncr:1_{E70B6A6C-C4B2-4114-B4AE-E7451B9139A5}" xr6:coauthVersionLast="47" xr6:coauthVersionMax="47" xr10:uidLastSave="{00000000-0000-0000-0000-000000000000}"/>
  <bookViews>
    <workbookView xWindow="71880" yWindow="-120" windowWidth="38640" windowHeight="15720" xr2:uid="{241B0261-4139-4010-B301-282F878517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G13" i="1"/>
  <c r="F4" i="1"/>
  <c r="S6" i="1"/>
  <c r="R12" i="1"/>
  <c r="M12" i="1"/>
  <c r="R11" i="1"/>
  <c r="N11" i="1"/>
  <c r="P11" i="1" s="1"/>
  <c r="P12" i="1" s="1"/>
  <c r="O9" i="1"/>
  <c r="Q9" i="1" s="1"/>
  <c r="S9" i="1" s="1"/>
  <c r="Q6" i="1"/>
  <c r="U9" i="1" s="1"/>
  <c r="Q5" i="1"/>
  <c r="B12" i="1"/>
  <c r="G12" i="1"/>
  <c r="G11" i="1"/>
  <c r="C11" i="1"/>
  <c r="E11" i="1" s="1"/>
  <c r="E12" i="1" s="1"/>
  <c r="E13" i="1" s="1"/>
  <c r="H6" i="1"/>
  <c r="F10" i="1" s="1"/>
  <c r="H5" i="1"/>
  <c r="D9" i="1"/>
  <c r="F9" i="1" s="1"/>
  <c r="H9" i="1" s="1"/>
  <c r="F5" i="1"/>
  <c r="F6" i="1" s="1"/>
  <c r="J9" i="1" s="1"/>
  <c r="N12" i="1" l="1"/>
  <c r="Q12" i="1" s="1"/>
  <c r="S12" i="1" s="1"/>
  <c r="O12" i="1"/>
  <c r="C12" i="1"/>
  <c r="D12" i="1" s="1"/>
  <c r="C13" i="1" l="1"/>
  <c r="F12" i="1"/>
  <c r="H12" i="1" s="1"/>
</calcChain>
</file>

<file path=xl/sharedStrings.xml><?xml version="1.0" encoding="utf-8"?>
<sst xmlns="http://schemas.openxmlformats.org/spreadsheetml/2006/main" count="64" uniqueCount="11">
  <si>
    <t>product</t>
  </si>
  <si>
    <t>A</t>
  </si>
  <si>
    <t>item_no</t>
  </si>
  <si>
    <t>uom</t>
  </si>
  <si>
    <t>pcs</t>
  </si>
  <si>
    <t>lsn</t>
  </si>
  <si>
    <t>ikat</t>
  </si>
  <si>
    <t>ball</t>
  </si>
  <si>
    <t>ratio</t>
  </si>
  <si>
    <t>final_ratio</t>
  </si>
  <si>
    <t>default_ratio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</si>
</sst>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9"/>
      <color theme="1"/>
      <name val="Calibri Light"/>
      <family val="2"/>
    </font>
    <font>
      <sz val="9"/>
      <color theme="1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F554B-DDC8-4F34-A3B2-B0FD46011ADE}">
  <dimension ref="A2:U19"/>
  <sheetViews>
    <sheetView tabSelected="1" workbookViewId="0">
      <selection activeCell="H20" sqref="H20"/>
    </sheetView>
  </sheetViews>
  <sheetFormatPr defaultRowHeight="12" x14ac:dyDescent="0.25"/>
  <cols>
    <col min="8" max="8" width="10.875" bestFit="1" customWidth="1"/>
  </cols>
  <sheetData>
    <row r="2" spans="1:21" x14ac:dyDescent="0.25">
      <c r="B2" t="s">
        <v>0</v>
      </c>
      <c r="C2" t="s">
        <v>2</v>
      </c>
      <c r="D2" t="s">
        <v>3</v>
      </c>
      <c r="E2" t="s">
        <v>8</v>
      </c>
      <c r="F2" t="s">
        <v>9</v>
      </c>
      <c r="H2" t="s">
        <v>10</v>
      </c>
      <c r="M2" t="s">
        <v>0</v>
      </c>
      <c r="N2" t="s">
        <v>2</v>
      </c>
      <c r="O2" t="s">
        <v>3</v>
      </c>
      <c r="P2" t="s">
        <v>8</v>
      </c>
      <c r="Q2" t="s">
        <v>9</v>
      </c>
      <c r="S2" t="s">
        <v>10</v>
      </c>
    </row>
    <row r="3" spans="1:21" x14ac:dyDescent="0.25">
      <c r="A3">
        <v>1</v>
      </c>
      <c r="B3" t="s">
        <v>1</v>
      </c>
      <c r="C3">
        <v>1</v>
      </c>
      <c r="D3" t="s">
        <v>4</v>
      </c>
      <c r="E3">
        <v>1</v>
      </c>
      <c r="F3">
        <v>1</v>
      </c>
      <c r="G3" t="s">
        <v>4</v>
      </c>
      <c r="H3">
        <v>0</v>
      </c>
      <c r="I3" t="s">
        <v>5</v>
      </c>
      <c r="M3" t="s">
        <v>1</v>
      </c>
      <c r="N3">
        <v>1</v>
      </c>
      <c r="O3" t="s">
        <v>4</v>
      </c>
      <c r="P3">
        <v>1</v>
      </c>
      <c r="Q3">
        <v>1</v>
      </c>
      <c r="R3" t="s">
        <v>4</v>
      </c>
      <c r="S3">
        <v>1</v>
      </c>
      <c r="T3" t="s">
        <v>4</v>
      </c>
    </row>
    <row r="4" spans="1:21" x14ac:dyDescent="0.25">
      <c r="A4">
        <v>3</v>
      </c>
      <c r="B4" t="s">
        <v>1</v>
      </c>
      <c r="C4">
        <v>2</v>
      </c>
      <c r="D4" t="s">
        <v>5</v>
      </c>
      <c r="E4">
        <v>12</v>
      </c>
      <c r="F4">
        <f>E4*F3</f>
        <v>12</v>
      </c>
      <c r="G4" t="s">
        <v>4</v>
      </c>
      <c r="H4">
        <v>1</v>
      </c>
      <c r="I4" t="s">
        <v>5</v>
      </c>
      <c r="M4" t="s">
        <v>1</v>
      </c>
      <c r="N4">
        <v>2</v>
      </c>
      <c r="O4" t="s">
        <v>5</v>
      </c>
      <c r="P4">
        <v>12</v>
      </c>
      <c r="Q4">
        <v>12</v>
      </c>
      <c r="R4" t="s">
        <v>4</v>
      </c>
      <c r="S4">
        <v>12</v>
      </c>
      <c r="T4" t="s">
        <v>4</v>
      </c>
    </row>
    <row r="5" spans="1:21" x14ac:dyDescent="0.25">
      <c r="A5">
        <v>6</v>
      </c>
      <c r="B5" t="s">
        <v>1</v>
      </c>
      <c r="C5">
        <v>3</v>
      </c>
      <c r="D5" t="s">
        <v>6</v>
      </c>
      <c r="E5">
        <v>1.5</v>
      </c>
      <c r="F5">
        <f>E5*F4</f>
        <v>18</v>
      </c>
      <c r="G5" t="s">
        <v>4</v>
      </c>
      <c r="H5">
        <f>E5</f>
        <v>1.5</v>
      </c>
      <c r="I5" t="s">
        <v>5</v>
      </c>
      <c r="M5" t="s">
        <v>1</v>
      </c>
      <c r="N5">
        <v>3</v>
      </c>
      <c r="O5" t="s">
        <v>6</v>
      </c>
      <c r="P5">
        <v>1.5</v>
      </c>
      <c r="Q5">
        <f>P5*Q4</f>
        <v>18</v>
      </c>
      <c r="R5" t="s">
        <v>4</v>
      </c>
      <c r="S5">
        <v>18</v>
      </c>
      <c r="T5" t="s">
        <v>4</v>
      </c>
    </row>
    <row r="6" spans="1:21" x14ac:dyDescent="0.25">
      <c r="A6">
        <v>5</v>
      </c>
      <c r="B6" t="s">
        <v>1</v>
      </c>
      <c r="C6">
        <v>4</v>
      </c>
      <c r="D6" t="s">
        <v>7</v>
      </c>
      <c r="E6">
        <v>2</v>
      </c>
      <c r="F6">
        <f>E6*F5</f>
        <v>36</v>
      </c>
      <c r="G6" t="s">
        <v>4</v>
      </c>
      <c r="H6">
        <f>E6*H5</f>
        <v>3</v>
      </c>
      <c r="I6" t="s">
        <v>5</v>
      </c>
      <c r="M6" t="s">
        <v>1</v>
      </c>
      <c r="N6">
        <v>4</v>
      </c>
      <c r="O6" t="s">
        <v>7</v>
      </c>
      <c r="P6">
        <v>3</v>
      </c>
      <c r="Q6">
        <f>P6*Q5</f>
        <v>54</v>
      </c>
      <c r="R6" t="s">
        <v>4</v>
      </c>
      <c r="S6">
        <f>P6*S5</f>
        <v>54</v>
      </c>
      <c r="T6" t="s">
        <v>4</v>
      </c>
    </row>
    <row r="9" spans="1:21" x14ac:dyDescent="0.25">
      <c r="B9">
        <v>2</v>
      </c>
      <c r="C9" t="s">
        <v>7</v>
      </c>
      <c r="D9">
        <f>_xlfn.XLOOKUP(C9,$D$3:$D$6,$E$3:$E$6)*B9</f>
        <v>4</v>
      </c>
      <c r="E9" t="s">
        <v>6</v>
      </c>
      <c r="F9">
        <f>_xlfn.XLOOKUP(E9,$D$3:$D$6,$E$3:$E$6)*D9</f>
        <v>6</v>
      </c>
      <c r="G9" t="s">
        <v>5</v>
      </c>
      <c r="H9">
        <f>_xlfn.XLOOKUP(G9,$D$3:$D$6,$E$3:$E$6)*F9</f>
        <v>72</v>
      </c>
      <c r="I9" t="s">
        <v>4</v>
      </c>
      <c r="J9">
        <f>B9*F6</f>
        <v>72</v>
      </c>
      <c r="M9">
        <v>1</v>
      </c>
      <c r="N9" t="s">
        <v>7</v>
      </c>
      <c r="O9">
        <f>_xlfn.XLOOKUP(N9,$D$3:$D$6,$E$3:$E$6)*M9</f>
        <v>2</v>
      </c>
      <c r="P9" t="s">
        <v>6</v>
      </c>
      <c r="Q9">
        <f>_xlfn.XLOOKUP(P9,$D$3:$D$6,$E$3:$E$6)*O9</f>
        <v>3</v>
      </c>
      <c r="R9" t="s">
        <v>4</v>
      </c>
      <c r="S9">
        <f>_xlfn.XLOOKUP(R9,$D$3:$D$6,$E$3:$E$6)*Q9</f>
        <v>3</v>
      </c>
      <c r="T9" t="s">
        <v>4</v>
      </c>
      <c r="U9">
        <f>M9*Q6</f>
        <v>54</v>
      </c>
    </row>
    <row r="10" spans="1:21" x14ac:dyDescent="0.25">
      <c r="F10">
        <f>B9*H6</f>
        <v>6</v>
      </c>
      <c r="G10" t="s">
        <v>5</v>
      </c>
    </row>
    <row r="11" spans="1:21" x14ac:dyDescent="0.25">
      <c r="C11">
        <f>_xlfn.XLOOKUP(C9,$D$3:$D$6,$C$3:$C$6)</f>
        <v>4</v>
      </c>
      <c r="E11">
        <f>IF(C11&gt;G11,C11-1,C11)</f>
        <v>3</v>
      </c>
      <c r="G11">
        <f>_xlfn.XLOOKUP(G9,$D$3:$D$6,$C$3:$C$6)</f>
        <v>2</v>
      </c>
      <c r="N11">
        <f>_xlfn.XLOOKUP(N9,$D$3:$D$6,$C$3:$C$6)</f>
        <v>4</v>
      </c>
      <c r="P11">
        <f>IF(N11&gt;R11,N11-1,N11)</f>
        <v>3</v>
      </c>
      <c r="R11">
        <f>_xlfn.XLOOKUP(R9,$D$3:$D$6,$C$3:$C$6)</f>
        <v>1</v>
      </c>
    </row>
    <row r="12" spans="1:21" x14ac:dyDescent="0.25">
      <c r="B12" s="1">
        <f>B9</f>
        <v>2</v>
      </c>
      <c r="C12" s="1" t="str">
        <f>_xlfn.XLOOKUP(C11,$C$3:$C$6,$D$3:$D$6)</f>
        <v>ball</v>
      </c>
      <c r="D12" s="1">
        <f>IF(C11=G11,1,_xlfn.XLOOKUP(C12,$D$3:$D$6,$E$3:$E$6))</f>
        <v>2</v>
      </c>
      <c r="E12" s="1" t="str">
        <f>_xlfn.XLOOKUP(E11,$C$3:$C$6,$D$3:$D$6)</f>
        <v>ikat</v>
      </c>
      <c r="F12" s="1">
        <f>_xlfn.XLOOKUP(C12,$D$3:$D$6,$H$3:$H$6)*B12</f>
        <v>6</v>
      </c>
      <c r="G12" s="1" t="str">
        <f>_xlfn.XLOOKUP(G11,$C$3:$C$6,$D$3:$D$6)</f>
        <v>lsn</v>
      </c>
      <c r="H12" s="1">
        <f>_xlfn.XLOOKUP(G12,$D$3:$D$6,$F$3:$F$6)*F12</f>
        <v>72</v>
      </c>
      <c r="I12" s="1" t="s">
        <v>4</v>
      </c>
      <c r="M12" s="1">
        <f>M9</f>
        <v>1</v>
      </c>
      <c r="N12" s="1" t="str">
        <f>_xlfn.XLOOKUP(N11,$C$3:$C$6,$D$3:$D$6)</f>
        <v>ball</v>
      </c>
      <c r="O12" s="1">
        <f>IF(N11=R11,M12,_xlfn.XLOOKUP(N12,$D$3:$D$6,$P$3:$P$6))</f>
        <v>3</v>
      </c>
      <c r="P12" s="1" t="str">
        <f>_xlfn.XLOOKUP(P11,$C$3:$C$6,$D$3:$D$6)</f>
        <v>ikat</v>
      </c>
      <c r="Q12" s="1">
        <f>_xlfn.XLOOKUP(N12,$D$3:$D$6,$S$3:$S$6)*M12</f>
        <v>54</v>
      </c>
      <c r="R12" s="1" t="str">
        <f>_xlfn.XLOOKUP(R11,$C$3:$C$6,$D$3:$D$6)</f>
        <v>pcs</v>
      </c>
      <c r="S12" s="1">
        <f>_xlfn.XLOOKUP(R12,$D$3:$D$6,$Q$3:$Q$6)*Q12</f>
        <v>54</v>
      </c>
      <c r="T12" s="1" t="s">
        <v>4</v>
      </c>
    </row>
    <row r="13" spans="1:21" x14ac:dyDescent="0.25">
      <c r="C13">
        <f>_xlfn.XLOOKUP(C12,$D$3:$D$6,$A$3:$A$6)</f>
        <v>5</v>
      </c>
      <c r="E13">
        <f>_xlfn.XLOOKUP(E12,$D$3:$D$6,$A$3:$A$6)</f>
        <v>6</v>
      </c>
      <c r="G13">
        <f>_xlfn.XLOOKUP(G12,$D$3:$D$6,$A$3:$A$6)</f>
        <v>3</v>
      </c>
      <c r="I13">
        <f>_xlfn.XLOOKUP(I12,$D$3:$D$6,$A$3:$A$6)</f>
        <v>1</v>
      </c>
    </row>
    <row r="17" spans="2:8" x14ac:dyDescent="0.25">
      <c r="B17" t="s">
        <v>7</v>
      </c>
      <c r="C17">
        <v>3</v>
      </c>
      <c r="D17" t="s">
        <v>6</v>
      </c>
      <c r="E17">
        <v>1</v>
      </c>
      <c r="F17" t="s">
        <v>5</v>
      </c>
      <c r="H17" s="2">
        <v>300000</v>
      </c>
    </row>
    <row r="18" spans="2:8" x14ac:dyDescent="0.25">
      <c r="B18" t="s">
        <v>6</v>
      </c>
      <c r="C18">
        <v>1</v>
      </c>
      <c r="D18" t="s">
        <v>5</v>
      </c>
      <c r="E18">
        <v>1</v>
      </c>
      <c r="F18" t="s">
        <v>5</v>
      </c>
      <c r="H18" s="2">
        <v>120000</v>
      </c>
    </row>
    <row r="19" spans="2:8" x14ac:dyDescent="0.25">
      <c r="B19" t="s">
        <v>5</v>
      </c>
      <c r="C19">
        <v>1</v>
      </c>
      <c r="D19" t="s">
        <v>5</v>
      </c>
      <c r="E19">
        <v>1</v>
      </c>
      <c r="F19" t="s">
        <v>5</v>
      </c>
      <c r="H19" s="2">
        <v>15000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Kencana Alberth</dc:creator>
  <cp:lastModifiedBy>Kencana Alberth</cp:lastModifiedBy>
  <dcterms:created xsi:type="dcterms:W3CDTF">2024-06-11T15:34:04Z</dcterms:created>
  <dcterms:modified xsi:type="dcterms:W3CDTF">2024-06-12T10:07:19Z</dcterms:modified>
</cp:coreProperties>
</file>