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ino\Desktop\Dashboard\"/>
    </mc:Choice>
  </mc:AlternateContent>
  <xr:revisionPtr revIDLastSave="0" documentId="13_ncr:1_{8CD77FCC-D981-489D-8F66-C529F91A2DB7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E21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<sst xmlns="http://schemas.openxmlformats.org/spreadsheetml/2006/main" count="2023" uniqueCount="325">
  <si>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</si>
  <si>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</si>
  <si>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</si>
  <si>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</si>
  <si>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</si>
  <si>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</si>
  <si>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</si>
  <si>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</si>
  <si>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</si>
  <si>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</si>
  <si>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</si>
  <si>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</si>
  <si>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</si>
  <si>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</si>
  <si>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</si>
  <si>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</si>
  <si>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</si>
  <si>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</si>
  <si>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</si>
  <si>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</si>
  <si>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</si>
  <si>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</si>
  <si>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</si>
  <si>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</si>
  <si>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</si>
  <si>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</si>
  <si>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</si>
  <si>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</si>
  <si>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</si>
  <si>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</si>
  <si>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</si>
  <si>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</si>
  <si>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</si>
  <si>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</si>
  <si>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</si>
  <si>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</si>
  <si>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</si>
  <si>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</si>
  <si>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</si>
  <si>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</si>
  <si>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</si>
  <si>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</si>
  <si>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</si>
  <si>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</si>
  <si>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</si>
  <si>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</si>
  <si>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</si>
  <si>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</si>
  <si>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</si>
  <si>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</si>
  <si>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</si>
  <si>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</si>
  <si>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</si>
  <si>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</si>
  <si>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</si>
  <si>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</si>
  <si>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</si>
  <si>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</si>
  <si>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</si>
  <si>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</si>
  <si>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</si>
  <si>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</si>
  <si>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</si>
  <si>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</si>
  <si>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</si>
  <si>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</si>
  <si>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</si>
  <si>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</si>
  <si>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</si>
  <si>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</si>
  <si>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</si>
  <si>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</si>
  <si>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</si>
  <si>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</si>
  <si>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</si>
  <si>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</si>
  <si>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</si>
  <si>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</si>
  <si>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</si>
  <si>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</si>
  <si>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</si>
  <si>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</si>
  <si>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</si>
  <si>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</si>
  <si>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</si>
  <si>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</si>
  <si>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</si>
  <si>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</si>
  <si>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</si>
  <si>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</si>
  <si>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</si>
  <si>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</si>
  <si>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</si>
  <si>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</si>
  <si>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</si>
  <si>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</si>
  <si>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</si>
  <si>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</si>
  <si>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</si>
  <si>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</si>
  <si>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</si>
  <si>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</si>
  <si>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</si>
  <si>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</si>
  <si>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</si>
  <si>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</si>
  <si>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</si>
  <si>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</si>
  <si>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</si>
  <si>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</si>
  <si>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</si>
  <si>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</si>
  <si>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</si>
  <si>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</si>
  <si>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</si>
  <si>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</si>
  <si>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</si>
  <si>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</si>
  <si>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</si>
  <si>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</si>
  <si>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</si>
  <si>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</si>
  <si>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</si>
  <si>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</si>
  <si>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</si>
  <si>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</si>
  <si>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</si>
  <si>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</si>
  <si>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</si>
  <si>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</si>
  <si>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</si>
  <si>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</si>
  <si>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</si>
  <si>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</si>
  <si>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</si>
  <si>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</si>
  <si>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</si>
  <si>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</si>
  <si>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</si>
  <si>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</si>
  <si>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</si>
  <si>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</si>
  <si>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</si>
  <si>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</si>
  <si>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</si>
  <si>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</si>
  <si>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</si>
  <si>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</si>
  <si>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</si>
  <si>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</si>
  <si>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</si>
  <si>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</si>
  <si>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</si>
  <si>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</si>
  <si>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</si>
  <si>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</si>
  <si>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</si>
  <si>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</si>
  <si>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</si>
  <si>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</si>
  <si>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</si>
  <si>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</si>
  <si>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</si>
  <si>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</si>
  <si>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</si>
  <si>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</si>
  <si>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</si>
  <si>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</si>
  <si>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</si>
  <si>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</si>
  <si>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</si>
  <si>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</si>
  <si>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</si>
  <si>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</si>
  <si>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</si>
  <si>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</si>
  <si>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</si>
  <si>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</si>
  <si>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</si>
  <si>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</si>
  <si>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</si>
  <si>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</si>
  <si>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</si>
  <si>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</si>
  <si>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</si>
  <si>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</si>
  <si>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</si>
  <si>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</si>
  <si>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</si>
  <si>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</si>
  <si>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</si>
  <si>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</si>
  <si>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</si>
  <si>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</si>
  <si>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</si>
  <si>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</si>
  <si>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</si>
  <si>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</si>
  <si>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</si>
  <si>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</si>
  <si>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</si>
  <si>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</si>
  <si>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</si>
  <si>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</si>
  <si>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</si>
  <si>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</si>
  <si>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</si>
  <si>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</si>
  <si>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</si>
  <si>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</si>
  <si>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</si>
  <si>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</si>
  <si>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</si>
  <si>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</si>
  <si>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</si>
  <si>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</si>
  <si>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</si>
  <si>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</si>
  <si>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</si>
  <si>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</si>
  <si>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</si>
  <si>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</si>
  <si>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</si>
  <si>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</si>
  <si>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</si>
  <si>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</si>
  <si>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</si>
  <si>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</si>
  <si>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</si>
  <si>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</si>
  <si>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</si>
  <si>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</si>
  <si>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</si>
  <si>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</si>
  <si>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</si>
  <si>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</si>
  <si>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</si>
  <si>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</si>
  <si>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</si>
  <si>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</si>
  <si>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</si>
  <si>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</si>
  <si>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</si>
  <si>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</si>
  <si>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</si>
  <si>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</si>
  <si>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</si>
  <si>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</si>
  <si>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</si>
  <si>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</si>
  <si>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</si>
  <si>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</si>
  <si>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</si>
  <si>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</si>
  <si>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</si>
  <si>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</si>
  <si>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</si>
  <si>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</si>
  <si>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</si>
  <si>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</si>
  <si>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</si>
  <si>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</si>
  <si>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</si>
  <si>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</si>
  <si>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</si>
  <si>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</si>
  <si>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</si>
  <si>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</si>
  <si>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</si>
  <si>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</si>
  <si>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</si>
  <si>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</si>
  <si>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</si>
  <si>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</si>
  <si>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</si>
  <si>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</si>
  <si>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</si>
  <si>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</si>
  <si>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</si>
  <si>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</si>
  <si>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</si>
  <si>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</si>
  <si>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</si>
  <si>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</si>
  <si>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</si>
  <si>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</si>
  <si>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</si>
  <si>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</si>
  <si>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</si>
  <si>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</si>
  <si>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</si>
  <si>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</si>
  <si>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</si>
  <si>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</si>
  <si>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</si>
  <si>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</si>
  <si>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</si>
  <si>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</si>
  <si>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</si>
  <si>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</si>
  <si>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</si>
  <si>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</si>
  <si>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</si>
  <si>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</si>
  <si>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</si>
  <si>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</si>
  <si>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</si>
  <si>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</si>
  <si>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</si>
  <si>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</si>
  <si>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</si>
  <si>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</si>
  <si>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</si>
  <si>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</si>
  <si>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</si>
  <si>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</si>
  <si>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1- Pergunta de negócio: Qual o faturamento total de vendas de planos anuais(contendo todas as assinaturas agregadas)</t>
  </si>
  <si>
    <t>2- Pergunta de negócio: Qual o faturamento  total de vendas de planos anuais, separado por auto renovação e não auto renovação</t>
  </si>
  <si>
    <t>XBOX GAME PASS SUBSCRIPTIONS SALES</t>
  </si>
  <si>
    <t>3- Pergunta de negócio: Qual o total de vendas de assinaturas do Ea play</t>
  </si>
  <si>
    <t>Soma de EA Play Season Pass</t>
  </si>
  <si>
    <t>4- Perguntas de negócio: Total de vendas de assinatura Minecraft Season Pass</t>
  </si>
  <si>
    <t>Soma de Minecraft Season Pass Price</t>
  </si>
  <si>
    <t>Bem vindo, José</t>
  </si>
  <si>
    <t>Calculation period: 01/01/2024 - 31/12/2024 | Update: 16/06/2025 16:33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</si>
</sst>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3"/>
      <name val="Segoe UI Light"/>
      <family val="2"/>
    </font>
    <font>
      <b/>
      <sz val="20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3" tint="0.249946592608417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9" borderId="0" xfId="0" applyFill="1"/>
    <xf numFmtId="0" fontId="4" fillId="0" borderId="2" xfId="1" applyFont="1" applyBorder="1"/>
    <xf numFmtId="0" fontId="0" fillId="0" borderId="2" xfId="0" applyBorder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 applyAlignment="1">
      <alignment horizontal="left" indent="6"/>
    </xf>
    <xf numFmtId="0" fontId="5" fillId="8" borderId="0" xfId="0" applyFont="1" applyFill="1"/>
    <xf numFmtId="0" fontId="6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20"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theme="3" tint="0.2499465926084170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theme="3" tint="0.24994659260841701"/>
        </patternFill>
      </fill>
    </dxf>
    <dxf>
      <font>
        <b/>
        <i val="0"/>
      </font>
      <fill>
        <patternFill>
          <bgColor theme="1" tint="0.24994659260841701"/>
        </patternFill>
      </fill>
    </dxf>
    <dxf>
      <font>
        <b/>
        <i val="0"/>
      </font>
      <fill>
        <patternFill patternType="solid">
          <fgColor theme="3" tint="0.24994659260841701"/>
          <bgColor rgb="FF0070C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3" xr9:uid="{94673A45-953D-4375-AF55-6AE78433BAA9}">
      <tableStyleElement type="wholeTable" dxfId="5"/>
      <tableStyleElement type="headerRow" dxfId="4"/>
    </tableStyle>
    <tableStyle name="Estilo de Segmentação de Dados 2" pivot="0" table="0" count="4" xr9:uid="{E3834409-AA8A-4E4A-B712-5E3A19181062}">
      <tableStyleElement type="wholeTable" dxfId="3"/>
      <tableStyleElement type="headerRow" dxfId="2"/>
    </tableStyle>
    <tableStyle name="Estilo de Segmentação de Dados 2 2" pivot="0" table="0" count="4" xr9:uid="{2D8AE628-938F-4699-9827-F7B70D58E25C}">
      <tableStyleElement type="wholeTable" dxfId="1"/>
      <tableStyleElement type="headerRow" dxfId="0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5">
        <dxf>
          <fill>
            <patternFill patternType="none">
              <bgColor auto="1"/>
            </patternFill>
          </fill>
        </dxf>
        <dxf>
          <fill>
            <patternFill>
              <bgColor theme="3" tint="0.749961851863155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3" tint="0.749961851863155"/>
            </patternFill>
          </fill>
        </dxf>
        <dxf>
          <border>
            <bottom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4"/>
          </x14:slicerStyleElements>
        </x14:slicerStyle>
        <x14:slicerStyle name="Estilo de Segmentação de Dados 2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ção de Dados 2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[Dashboard.xlsx]C̳álculos!tbl_annaul</c:name>
    <c:fmtId val="4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797808732079199E-2"/>
          <c:y val="0.12626551942070549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36-4E88-BFD9-16DBC02C830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36-4E88-BFD9-16DBC02C8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E88-BFD9-16DBC02C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6697136"/>
        <c:axId val="1086696176"/>
      </c:barChart>
      <c:catAx>
        <c:axId val="108669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6696176"/>
        <c:crosses val="autoZero"/>
        <c:auto val="1"/>
        <c:lblAlgn val="ctr"/>
        <c:lblOffset val="100"/>
        <c:noMultiLvlLbl val="0"/>
      </c:catAx>
      <c:valAx>
        <c:axId val="10866961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6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72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1676400</xdr:colOff>
      <xdr:row>0</xdr:row>
      <xdr:rowOff>0</xdr:rowOff>
    </xdr:from>
    <xdr:to>
      <xdr:col>2</xdr:col>
      <xdr:colOff>219075</xdr:colOff>
      <xdr:row>2</xdr:row>
      <xdr:rowOff>50008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C0A6D1-4764-427E-AD9C-F7BE8008C1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25" r="71428" b="20635"/>
        <a:stretch>
          <a:fillRect/>
        </a:stretch>
      </xdr:blipFill>
      <xdr:spPr>
        <a:xfrm>
          <a:off x="1676400" y="0"/>
          <a:ext cx="619125" cy="726283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15</xdr:row>
      <xdr:rowOff>152400</xdr:rowOff>
    </xdr:from>
    <xdr:to>
      <xdr:col>17</xdr:col>
      <xdr:colOff>114300</xdr:colOff>
      <xdr:row>32</xdr:row>
      <xdr:rowOff>171450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62DFEEE-2E45-D00D-4C40-BC935FC8D444}"/>
            </a:ext>
          </a:extLst>
        </xdr:cNvPr>
        <xdr:cNvSpPr/>
      </xdr:nvSpPr>
      <xdr:spPr>
        <a:xfrm>
          <a:off x="1990725" y="3457575"/>
          <a:ext cx="9182100" cy="3095625"/>
        </a:xfrm>
        <a:prstGeom prst="roundRect">
          <a:avLst>
            <a:gd name="adj" fmla="val 97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3</xdr:row>
      <xdr:rowOff>89535</xdr:rowOff>
    </xdr:from>
    <xdr:to>
      <xdr:col>0</xdr:col>
      <xdr:colOff>1819275</xdr:colOff>
      <xdr:row>18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C44FEB7A-DB77-474A-A576-9CC098D81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61110"/>
              <a:ext cx="1819275" cy="260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190500</xdr:colOff>
      <xdr:row>5</xdr:row>
      <xdr:rowOff>28575</xdr:rowOff>
    </xdr:from>
    <xdr:to>
      <xdr:col>8</xdr:col>
      <xdr:colOff>219075</xdr:colOff>
      <xdr:row>12</xdr:row>
      <xdr:rowOff>104776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4808D09D-0D51-9459-D399-CC08BE7B87CC}"/>
            </a:ext>
          </a:extLst>
        </xdr:cNvPr>
        <xdr:cNvGrpSpPr/>
      </xdr:nvGrpSpPr>
      <xdr:grpSpPr>
        <a:xfrm>
          <a:off x="2019300" y="1390650"/>
          <a:ext cx="3933825" cy="1476376"/>
          <a:chOff x="2219325" y="1504949"/>
          <a:chExt cx="3933825" cy="1476376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4B2856B-C273-6B9F-BCFD-F7B7E630459A}"/>
              </a:ext>
            </a:extLst>
          </xdr:cNvPr>
          <xdr:cNvSpPr/>
        </xdr:nvSpPr>
        <xdr:spPr>
          <a:xfrm>
            <a:off x="2219325" y="1514475"/>
            <a:ext cx="3771900" cy="146685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1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6C553871-2C0B-434C-9D1A-B841C77A8D5A}"/>
              </a:ext>
            </a:extLst>
          </xdr:cNvPr>
          <xdr:cNvSpPr/>
        </xdr:nvSpPr>
        <xdr:spPr>
          <a:xfrm>
            <a:off x="2800350" y="2066924"/>
            <a:ext cx="3352800" cy="768667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65169A3F-D8E3-45EB-B133-66405FD13842}" type="TxLink">
              <a:rPr lang="en-US" sz="32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/>
              </a:rPr>
              <a:pPr algn="ctr"/>
              <a:t>R$ 990,00</a:t>
            </a:fld>
            <a:endParaRPr lang="pt-BR" sz="3200" b="1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E4FAB19-557E-4C75-8531-DC9B344227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7425" y="1809750"/>
            <a:ext cx="1219200" cy="116586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21144426-3F2B-B483-8E21-D4A981439171}"/>
              </a:ext>
            </a:extLst>
          </xdr:cNvPr>
          <xdr:cNvSpPr/>
        </xdr:nvSpPr>
        <xdr:spPr>
          <a:xfrm>
            <a:off x="2219325" y="1504949"/>
            <a:ext cx="3790950" cy="390525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/>
              <a:t>TOTAL SUBSCRIPTINOS EA</a:t>
            </a:r>
            <a:r>
              <a:rPr lang="pt-BR" sz="1100" b="1" baseline="0"/>
              <a:t> PLAY SEASON PASS</a:t>
            </a:r>
            <a:endParaRPr lang="pt-BR" sz="1100" b="1"/>
          </a:p>
        </xdr:txBody>
      </xdr:sp>
    </xdr:grpSp>
    <xdr:clientData/>
  </xdr:twoCellAnchor>
  <xdr:twoCellAnchor>
    <xdr:from>
      <xdr:col>10</xdr:col>
      <xdr:colOff>390525</xdr:colOff>
      <xdr:row>5</xdr:row>
      <xdr:rowOff>28575</xdr:rowOff>
    </xdr:from>
    <xdr:to>
      <xdr:col>18</xdr:col>
      <xdr:colOff>66674</xdr:colOff>
      <xdr:row>12</xdr:row>
      <xdr:rowOff>149542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29B0BC2-CD20-562D-E055-593EE87C266C}"/>
            </a:ext>
          </a:extLst>
        </xdr:cNvPr>
        <xdr:cNvGrpSpPr/>
      </xdr:nvGrpSpPr>
      <xdr:grpSpPr>
        <a:xfrm>
          <a:off x="7343775" y="1390650"/>
          <a:ext cx="4391024" cy="1521142"/>
          <a:chOff x="7077075" y="1371600"/>
          <a:chExt cx="4391024" cy="1521142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F1FFBEB-7251-4DE1-A5B8-7342AE76EC08}"/>
              </a:ext>
            </a:extLst>
          </xdr:cNvPr>
          <xdr:cNvGrpSpPr/>
        </xdr:nvGrpSpPr>
        <xdr:grpSpPr>
          <a:xfrm>
            <a:off x="7077075" y="1371600"/>
            <a:ext cx="4391024" cy="1521142"/>
            <a:chOff x="2219325" y="1504949"/>
            <a:chExt cx="4391024" cy="1521142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E2EAAB15-4189-5558-1D30-993E87E230B5}"/>
                </a:ext>
              </a:extLst>
            </xdr:cNvPr>
            <xdr:cNvSpPr/>
          </xdr:nvSpPr>
          <xdr:spPr>
            <a:xfrm>
              <a:off x="2219325" y="1514475"/>
              <a:ext cx="3771900" cy="146685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2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A014EFE1-F3DC-83DA-4123-2936290C2D15}"/>
                </a:ext>
              </a:extLst>
            </xdr:cNvPr>
            <xdr:cNvSpPr/>
          </xdr:nvSpPr>
          <xdr:spPr>
            <a:xfrm>
              <a:off x="2638424" y="2047874"/>
              <a:ext cx="3971925" cy="978217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A1C9D623-EE7E-455D-98D1-150F09B9B995}" type="TxLink">
                <a:rPr lang="en-US" sz="3200" b="1" i="0" u="none" strike="noStrike">
                  <a:solidFill>
                    <a:schemeClr val="tx2">
                      <a:lumMod val="75000"/>
                      <a:lumOff val="25000"/>
                    </a:schemeClr>
                  </a:solidFill>
                  <a:latin typeface="Aptos Narrow"/>
                </a:rPr>
                <a:t> R$ 1.140,00 </a:t>
              </a:fld>
              <a:endParaRPr lang="pt-BR" sz="7200" b="1">
                <a:solidFill>
                  <a:schemeClr val="tx2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B26D1633-4304-5DE5-8948-A59935C43233}"/>
                </a:ext>
              </a:extLst>
            </xdr:cNvPr>
            <xdr:cNvSpPr/>
          </xdr:nvSpPr>
          <xdr:spPr>
            <a:xfrm>
              <a:off x="2219325" y="1504949"/>
              <a:ext cx="3790950" cy="390525"/>
            </a:xfrm>
            <a:prstGeom prst="round2Same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/>
                <a:t>TOTAL SUBSCRIPTINOS MINECRAFT</a:t>
              </a:r>
              <a:r>
                <a:rPr lang="pt-BR" sz="1100" b="1" baseline="0"/>
                <a:t>  SEASON PASS</a:t>
              </a:r>
              <a:endParaRPr lang="pt-BR" sz="1100" b="1"/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4273E04F-92F1-47EF-BF5B-09946011030B}"/>
              </a:ext>
            </a:extLst>
          </xdr:cNvPr>
          <xdr:cNvGrpSpPr/>
        </xdr:nvGrpSpPr>
        <xdr:grpSpPr>
          <a:xfrm>
            <a:off x="7124699" y="1838325"/>
            <a:ext cx="1209675" cy="72199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80BF86D-1AC9-2A24-1E86-E1B9D838FC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A22BC2D5-1E69-E88D-E37C-B6C39730B3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161925</xdr:colOff>
      <xdr:row>15</xdr:row>
      <xdr:rowOff>114300</xdr:rowOff>
    </xdr:from>
    <xdr:to>
      <xdr:col>17</xdr:col>
      <xdr:colOff>114300</xdr:colOff>
      <xdr:row>32</xdr:row>
      <xdr:rowOff>9524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CCE7D098-9ADB-C087-0602-9B405568BB44}"/>
            </a:ext>
          </a:extLst>
        </xdr:cNvPr>
        <xdr:cNvGrpSpPr/>
      </xdr:nvGrpSpPr>
      <xdr:grpSpPr>
        <a:xfrm>
          <a:off x="1990725" y="3419475"/>
          <a:ext cx="9182100" cy="2971799"/>
          <a:chOff x="1990725" y="3419475"/>
          <a:chExt cx="9182100" cy="2971799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F3FE686-8D11-434F-9036-4799F6B49F33}"/>
              </a:ext>
            </a:extLst>
          </xdr:cNvPr>
          <xdr:cNvGraphicFramePr>
            <a:graphicFrameLocks/>
          </xdr:cNvGraphicFramePr>
        </xdr:nvGraphicFramePr>
        <xdr:xfrm>
          <a:off x="2095499" y="3990975"/>
          <a:ext cx="8486776" cy="24002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403209C6-9B60-49F9-BC95-64ED0B3D361E}"/>
              </a:ext>
            </a:extLst>
          </xdr:cNvPr>
          <xdr:cNvSpPr/>
        </xdr:nvSpPr>
        <xdr:spPr>
          <a:xfrm>
            <a:off x="1990725" y="3419475"/>
            <a:ext cx="9182100" cy="428625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/>
              <a:t>TOTAL SUBSCRIPTINOS XBOX</a:t>
            </a:r>
            <a:r>
              <a:rPr lang="pt-BR" sz="1100" b="1" baseline="0"/>
              <a:t> GAMES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485775</xdr:colOff>
      <xdr:row>0</xdr:row>
      <xdr:rowOff>19050</xdr:rowOff>
    </xdr:from>
    <xdr:to>
      <xdr:col>0</xdr:col>
      <xdr:colOff>1181100</xdr:colOff>
      <xdr:row>2</xdr:row>
      <xdr:rowOff>5715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7895EED5-7FD1-4A0A-93B0-BC29C05F053E}"/>
            </a:ext>
          </a:extLst>
        </xdr:cNvPr>
        <xdr:cNvSpPr/>
      </xdr:nvSpPr>
      <xdr:spPr>
        <a:xfrm>
          <a:off x="485775" y="1905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ino" refreshedDate="45824.596380902774" createdVersion="8" refreshedVersion="8" minRefreshableVersion="3" recordCount="295" xr:uid="{BF6B4567-FF1E-4482-9E9E-03D9A49C27A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121177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B7AED-98FD-48EA-BE9E-5A997E0D0E4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D1C9D-565C-4642-B175-72A8993938C6}" name="Tabela_EaPlaySeason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F0999-5A05-4A0C-B740-82A7B741A246}" name="tbl_annau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8B3E1D4-9014-4286-A057-DD004ADE32CF}" sourceName="Subscription Type">
  <pivotTables>
    <pivotTable tabId="3" name="tbl_annaul"/>
    <pivotTable tabId="3" name="Tabela_EaPlaySeason"/>
    <pivotTable tabId="3" name="Tabela dinâmica3"/>
  </pivotTables>
  <data>
    <tabular pivotCacheId="121211775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BF86CDE-2265-4E78-B9CE-F8A0E17DBFA1}" cache="SegmentaçãodeDados_Subscription_Type" caption="Subscription Type" style="Estilo de Segmentação de Dados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4">
      <filters>
        <filter val="No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D31" sqref="D3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K300" sqref="K30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3"/>
  <sheetViews>
    <sheetView showGridLines="0" topLeftCell="A10" workbookViewId="0">
      <selection activeCell="F32" sqref="F32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3.88671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t="s">
        <v>316</v>
      </c>
    </row>
    <row r="5" spans="2:3" x14ac:dyDescent="0.3">
      <c r="B5" t="s">
        <v>317</v>
      </c>
    </row>
    <row r="6" spans="2:3" x14ac:dyDescent="0.3">
      <c r="B6" s="12" t="s">
        <v>16</v>
      </c>
      <c r="C6" t="s">
        <v>27</v>
      </c>
    </row>
    <row r="8" spans="2:3" x14ac:dyDescent="0.3">
      <c r="B8" s="12" t="s">
        <v>313</v>
      </c>
      <c r="C8" t="s">
        <v>315</v>
      </c>
    </row>
    <row r="9" spans="2:3" x14ac:dyDescent="0.3">
      <c r="B9" s="13" t="s">
        <v>23</v>
      </c>
      <c r="C9" s="14">
        <v>806</v>
      </c>
    </row>
    <row r="10" spans="2:3" x14ac:dyDescent="0.3">
      <c r="B10" s="13" t="s">
        <v>19</v>
      </c>
      <c r="C10" s="14">
        <v>1502</v>
      </c>
    </row>
    <row r="11" spans="2:3" x14ac:dyDescent="0.3">
      <c r="B11" s="13" t="s">
        <v>314</v>
      </c>
      <c r="C11" s="14">
        <v>2308</v>
      </c>
    </row>
    <row r="14" spans="2:3" x14ac:dyDescent="0.3">
      <c r="B14" s="13" t="s">
        <v>319</v>
      </c>
    </row>
    <row r="16" spans="2:3" x14ac:dyDescent="0.3">
      <c r="B16" s="12" t="s">
        <v>16</v>
      </c>
      <c r="C16" t="s">
        <v>27</v>
      </c>
    </row>
    <row r="18" spans="2:6" x14ac:dyDescent="0.3">
      <c r="B18" s="12" t="s">
        <v>313</v>
      </c>
      <c r="C18" t="s">
        <v>320</v>
      </c>
    </row>
    <row r="19" spans="2:6" x14ac:dyDescent="0.3">
      <c r="B19" s="13" t="s">
        <v>22</v>
      </c>
      <c r="C19" s="19">
        <v>0</v>
      </c>
    </row>
    <row r="20" spans="2:6" x14ac:dyDescent="0.3">
      <c r="B20" s="13" t="s">
        <v>26</v>
      </c>
      <c r="C20" s="19">
        <v>0</v>
      </c>
    </row>
    <row r="21" spans="2:6" x14ac:dyDescent="0.3">
      <c r="B21" s="13" t="s">
        <v>18</v>
      </c>
      <c r="C21" s="19">
        <v>990</v>
      </c>
      <c r="E21" s="20">
        <f>GETPIVOTDATA("EA Play Season Pass
Price",$B$18)</f>
        <v>990</v>
      </c>
    </row>
    <row r="22" spans="2:6" x14ac:dyDescent="0.3">
      <c r="B22" s="13" t="s">
        <v>314</v>
      </c>
      <c r="C22" s="19">
        <v>990</v>
      </c>
    </row>
    <row r="25" spans="2:6" x14ac:dyDescent="0.3">
      <c r="B25" s="13" t="s">
        <v>321</v>
      </c>
    </row>
    <row r="27" spans="2:6" x14ac:dyDescent="0.3">
      <c r="B27" s="12" t="s">
        <v>16</v>
      </c>
      <c r="C27" t="s">
        <v>27</v>
      </c>
    </row>
    <row r="29" spans="2:6" x14ac:dyDescent="0.3">
      <c r="B29" s="12" t="s">
        <v>313</v>
      </c>
      <c r="C29" t="s">
        <v>322</v>
      </c>
    </row>
    <row r="30" spans="2:6" x14ac:dyDescent="0.3">
      <c r="B30" s="13" t="s">
        <v>22</v>
      </c>
      <c r="C30" s="14">
        <v>0</v>
      </c>
    </row>
    <row r="31" spans="2:6" x14ac:dyDescent="0.3">
      <c r="B31" s="13" t="s">
        <v>26</v>
      </c>
      <c r="C31" s="14">
        <v>480</v>
      </c>
    </row>
    <row r="32" spans="2:6" x14ac:dyDescent="0.3">
      <c r="B32" s="13" t="s">
        <v>18</v>
      </c>
      <c r="C32" s="14">
        <v>660</v>
      </c>
      <c r="F32" s="14">
        <f>GETPIVOTDATA("Minecraft Season Pass Price",$B$29)</f>
        <v>1140</v>
      </c>
    </row>
    <row r="33" spans="2:3" x14ac:dyDescent="0.3">
      <c r="B33" s="13" t="s">
        <v>314</v>
      </c>
      <c r="C33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A60"/>
  <sheetViews>
    <sheetView tabSelected="1" topLeftCell="A27" zoomScale="80" zoomScaleNormal="80" workbookViewId="0">
      <selection activeCell="U3" sqref="U3"/>
    </sheetView>
  </sheetViews>
  <sheetFormatPr defaultRowHeight="14.4" x14ac:dyDescent="0.3"/>
  <cols>
    <col min="1" max="1" width="26.6640625" style="15" customWidth="1"/>
    <col min="2" max="2" width="3.5546875" customWidth="1"/>
    <col min="12" max="12" width="6.5546875" customWidth="1"/>
  </cols>
  <sheetData>
    <row r="2" spans="1:27" ht="39" customHeight="1" thickBot="1" x14ac:dyDescent="0.7">
      <c r="B2" s="21" t="s">
        <v>318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27" ht="39" customHeight="1" thickTop="1" x14ac:dyDescent="0.5">
      <c r="A3" s="22" t="s">
        <v>323</v>
      </c>
      <c r="B3" s="23" t="s">
        <v>324</v>
      </c>
      <c r="C3" s="23"/>
      <c r="D3" s="23"/>
      <c r="E3" s="23"/>
      <c r="F3" s="23"/>
      <c r="G3" s="23"/>
      <c r="H3" s="23"/>
      <c r="I3" s="23"/>
    </row>
    <row r="4" spans="1:27" ht="8.25" customHeight="1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7.5" customHeight="1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0.5" customHeight="1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9.75" customHeight="1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33" customHeight="1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2:27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2:27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2:27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2:27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2:27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2:27" x14ac:dyDescent="0.3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2:27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2:27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2:27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2:27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2:27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2:27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2:27" x14ac:dyDescent="0.3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2:27" x14ac:dyDescent="0.3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2:27" x14ac:dyDescent="0.3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2:27" x14ac:dyDescent="0.3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2:27" x14ac:dyDescent="0.3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2:27" x14ac:dyDescent="0.3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2:27" x14ac:dyDescent="0.3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2:27" x14ac:dyDescent="0.3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2:27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2:27" x14ac:dyDescent="0.3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2:27" x14ac:dyDescent="0.3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2:27" x14ac:dyDescent="0.3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2:27" x14ac:dyDescent="0.3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2:27" x14ac:dyDescent="0.3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2:27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2:27" x14ac:dyDescent="0.3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2:27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2:27" x14ac:dyDescent="0.3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2:27" x14ac:dyDescent="0.3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2:27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2:27" x14ac:dyDescent="0.3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2:27" x14ac:dyDescent="0.3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2:27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2:27" x14ac:dyDescent="0.3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2:27" x14ac:dyDescent="0.3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2:27" x14ac:dyDescent="0.3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2:27" x14ac:dyDescent="0.3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2:27" x14ac:dyDescent="0.3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2:27" x14ac:dyDescent="0.3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2:27" x14ac:dyDescent="0.3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2:27" x14ac:dyDescent="0.3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2:27" x14ac:dyDescent="0.3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Albertino</cp:lastModifiedBy>
  <dcterms:created xsi:type="dcterms:W3CDTF">2024-12-19T13:13:10Z</dcterms:created>
  <dcterms:modified xsi:type="dcterms:W3CDTF">2025-06-16T19:38:26Z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