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rogetti GitHub\Progetto-IUM\Deliverables\Assignment1\"/>
    </mc:Choice>
  </mc:AlternateContent>
  <xr:revisionPtr revIDLastSave="0" documentId="13_ncr:1_{DF925F39-2312-4DCA-A13A-2F997B209250}" xr6:coauthVersionLast="47" xr6:coauthVersionMax="47" xr10:uidLastSave="{00000000-0000-0000-0000-000000000000}"/>
  <bookViews>
    <workbookView xWindow="-108" yWindow="-108" windowWidth="23256" windowHeight="13176" tabRatio="500" firstSheet="4" activeTab="7" xr2:uid="{00000000-000D-0000-FFFF-FFFF00000000}"/>
  </bookViews>
  <sheets>
    <sheet name="BEHAVIOURABILITY" sheetId="1" r:id="rId1"/>
    <sheet name="Studente1" sheetId="2" r:id="rId2"/>
    <sheet name="Studente2" sheetId="5" r:id="rId3"/>
    <sheet name="Studente3" sheetId="4" r:id="rId4"/>
    <sheet name="Psicologo1" sheetId="3" r:id="rId5"/>
    <sheet name="Psicologo2" sheetId="8" r:id="rId6"/>
    <sheet name="MEDIE" sheetId="7" r:id="rId7"/>
    <sheet name="TabRisultati Psicologo" sheetId="6" r:id="rId8"/>
    <sheet name="TabRisultati Studente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6" l="1"/>
  <c r="C3" i="6"/>
  <c r="B3" i="6"/>
  <c r="H43" i="7"/>
  <c r="H42" i="7"/>
  <c r="H40" i="7"/>
  <c r="H41" i="7" s="1"/>
  <c r="H38" i="7"/>
  <c r="H37" i="7"/>
  <c r="H39" i="7" s="1"/>
  <c r="H28" i="7"/>
  <c r="E4" i="10"/>
  <c r="C4" i="10"/>
  <c r="E3" i="10"/>
  <c r="D3" i="10"/>
  <c r="B3" i="10"/>
  <c r="E2" i="10"/>
  <c r="D2" i="10"/>
  <c r="C2" i="10"/>
  <c r="B2" i="10"/>
  <c r="H34" i="7"/>
  <c r="H33" i="7"/>
  <c r="H31" i="7"/>
  <c r="H29" i="7"/>
  <c r="H26" i="7"/>
  <c r="H25" i="7"/>
  <c r="H23" i="7"/>
  <c r="H21" i="7"/>
  <c r="H19" i="7"/>
  <c r="H18" i="7"/>
  <c r="H16" i="7"/>
  <c r="H14" i="7"/>
  <c r="H11" i="7"/>
  <c r="H9" i="7"/>
  <c r="H8" i="7"/>
  <c r="H6" i="7"/>
  <c r="H5" i="7"/>
  <c r="H3" i="7"/>
  <c r="H2" i="7"/>
  <c r="H13" i="8"/>
  <c r="H14" i="8"/>
  <c r="H16" i="8"/>
  <c r="H18" i="8"/>
  <c r="H19" i="8"/>
  <c r="H13" i="3"/>
  <c r="H14" i="3"/>
  <c r="H16" i="3"/>
  <c r="H18" i="3"/>
  <c r="H19" i="3"/>
  <c r="H18" i="4"/>
  <c r="H20" i="4"/>
  <c r="H22" i="4"/>
  <c r="H23" i="4"/>
  <c r="H27" i="4"/>
  <c r="H28" i="4"/>
  <c r="H30" i="4"/>
  <c r="H32" i="4"/>
  <c r="H33" i="4"/>
  <c r="H33" i="5"/>
  <c r="H32" i="5"/>
  <c r="H30" i="5"/>
  <c r="H28" i="5"/>
  <c r="H27" i="5"/>
  <c r="H18" i="5"/>
  <c r="H20" i="5"/>
  <c r="H22" i="5"/>
  <c r="H23" i="5"/>
  <c r="H27" i="2"/>
  <c r="H28" i="2"/>
  <c r="H30" i="2"/>
  <c r="H32" i="2"/>
  <c r="H33" i="2"/>
  <c r="H18" i="2"/>
  <c r="H20" i="2"/>
  <c r="H22" i="2"/>
  <c r="H23" i="2"/>
  <c r="H9" i="8"/>
  <c r="H8" i="8"/>
  <c r="H6" i="8"/>
  <c r="H4" i="8"/>
  <c r="H14" i="4"/>
  <c r="H13" i="4"/>
  <c r="H11" i="4"/>
  <c r="H10" i="4"/>
  <c r="H8" i="4"/>
  <c r="H7" i="4"/>
  <c r="H5" i="4"/>
  <c r="H4" i="4"/>
  <c r="H14" i="5"/>
  <c r="H13" i="5"/>
  <c r="H11" i="5"/>
  <c r="H10" i="5"/>
  <c r="H8" i="5"/>
  <c r="H7" i="5"/>
  <c r="H5" i="5"/>
  <c r="H4" i="5"/>
  <c r="H4" i="3"/>
  <c r="H5" i="2"/>
  <c r="H4" i="2"/>
  <c r="H8" i="3"/>
  <c r="H9" i="3"/>
  <c r="H6" i="3"/>
  <c r="H7" i="2"/>
  <c r="H8" i="2"/>
  <c r="H10" i="2"/>
  <c r="H11" i="2"/>
  <c r="H13" i="2"/>
  <c r="H14" i="2"/>
  <c r="H44" i="7" l="1"/>
  <c r="H17" i="7"/>
  <c r="C2" i="6" s="1"/>
  <c r="H20" i="7"/>
  <c r="E2" i="6" s="1"/>
  <c r="H12" i="7"/>
  <c r="H13" i="7" s="1"/>
  <c r="H24" i="7"/>
  <c r="H27" i="7"/>
  <c r="H22" i="7"/>
  <c r="H32" i="7"/>
  <c r="H35" i="7" l="1"/>
  <c r="H15" i="7"/>
  <c r="B2" i="6" s="1"/>
  <c r="H30" i="7"/>
  <c r="H7" i="7"/>
  <c r="H10" i="7"/>
  <c r="H4" i="7"/>
  <c r="B4" i="10" l="1"/>
</calcChain>
</file>

<file path=xl/sharedStrings.xml><?xml version="1.0" encoding="utf-8"?>
<sst xmlns="http://schemas.openxmlformats.org/spreadsheetml/2006/main" count="420" uniqueCount="94">
  <si>
    <t>Decision Making</t>
  </si>
  <si>
    <t xml:space="preserve">Self-Management </t>
  </si>
  <si>
    <t xml:space="preserve">Communication </t>
  </si>
  <si>
    <t>Engagement</t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</si>
  <si>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</si>
  <si>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</si>
  <si>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</si>
  <si>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</si>
  <si>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</si>
  <si>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</si>
  <si>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T2_SE1</t>
  </si>
  <si>
    <t>T1_SE1</t>
  </si>
  <si>
    <t>T1_SE2</t>
  </si>
  <si>
    <t>Self Efficacy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</si>
  <si>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</si>
  <si>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</si>
  <si>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</si>
  <si>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</si>
  <si>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</si>
  <si>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</si>
  <si>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</si>
  <si>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</si>
  <si>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Personal Control</t>
  </si>
  <si>
    <t>T1_PC1</t>
  </si>
  <si>
    <t>T1_PC2</t>
  </si>
  <si>
    <t>Motivation</t>
  </si>
  <si>
    <t>T1_MOT1</t>
  </si>
  <si>
    <t>T2_KS1</t>
  </si>
  <si>
    <t>T2_MOT1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</si>
  <si>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</si>
  <si>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</si>
  <si>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</si>
  <si>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</si>
  <si>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</si>
  <si>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</si>
  <si>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</si>
  <si>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</si>
  <si>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</si>
  <si>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</si>
  <si>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</si>
  <si>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</si>
  <si>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</si>
  <si>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MEDIA TRA I VALORI MEDI RELATIVI A QUELL'ABILITA'</t>
  </si>
  <si>
    <t>Quanto ti senti disinvolto nello scrivere i tuoi pensieri all'interno di un diario?</t>
  </si>
  <si>
    <t>Quale è il tuo livello di interesse nello scrivere un diario?</t>
  </si>
  <si>
    <t>Come pensi che sia il tuo livello di conoscenza nello scrivere un diario?</t>
  </si>
  <si>
    <t>Come valuti la tua capacità di gestire le tue emozioni nella stesura di un diario?</t>
  </si>
  <si>
    <t>Come valuti la tua capacità di esprimere i sentimenti?</t>
  </si>
  <si>
    <t>Come valuti il tuo coinvolgimento nello scrivere un diario personale?</t>
  </si>
  <si>
    <t>Quanto è facile per te aggiornare quotidianamente un diario?</t>
  </si>
  <si>
    <t>K&amp;S</t>
  </si>
  <si>
    <t xml:space="preserve">Come valuti l'utilità del mantere un diario per migliorare il tuo stato d'animo? </t>
  </si>
  <si>
    <t>MOT</t>
  </si>
  <si>
    <t>SE</t>
  </si>
  <si>
    <t>Quanto pensi di essere in grado di realizzare delle challenge per aiutare gli studenti?</t>
  </si>
  <si>
    <t>Come valuti il tuo livello di disinvoltura nella creazione delle challenge?</t>
  </si>
  <si>
    <t>Come valuti il tuo livello di disponibilità nella creazione delle challenge?</t>
  </si>
  <si>
    <t>T2_MOT2</t>
  </si>
  <si>
    <t>Come valuti il livello di utilità delle challenge?</t>
  </si>
  <si>
    <t>T4_SE1</t>
  </si>
  <si>
    <t>T3_SE1</t>
  </si>
  <si>
    <t>Quanto ti senti a tuo agio nello svolgere le challenge?</t>
  </si>
  <si>
    <t>T3_MOT1</t>
  </si>
  <si>
    <t>T3_MOT2</t>
  </si>
  <si>
    <t>Come valuti il tuo livello di impegno nello svolgimento delle challenge?</t>
  </si>
  <si>
    <t>Come valuti il livello di utilità nello svolgimento delle challenge?</t>
  </si>
  <si>
    <t>T3_PC1</t>
  </si>
  <si>
    <t>Come valuti il tuo impegno nello svolgere quotidianamente le challenge?</t>
  </si>
  <si>
    <t>TASK 3</t>
  </si>
  <si>
    <t>T1_MOT2</t>
  </si>
  <si>
    <t>TASK 4</t>
  </si>
  <si>
    <t>Quanto ti senti a tuo agio nell'utilizzare una chat?</t>
  </si>
  <si>
    <t>T4_SE2</t>
  </si>
  <si>
    <t>Come valuti la tua capacità di espressione dei tuoi pensieri tramite una chat?</t>
  </si>
  <si>
    <t>T4_KS1</t>
  </si>
  <si>
    <t>Come valuti il tuo livello di conoscenza nell'utilizzo di una chat?</t>
  </si>
  <si>
    <t>T4_MOT1</t>
  </si>
  <si>
    <t>T4_MOT2</t>
  </si>
  <si>
    <t>Quanto pensi che utilizzare una chat possa aiutare a risolvere i problemi?</t>
  </si>
  <si>
    <t>Come valuti il tuo livello di impegno nell'utilizzo di una chat?</t>
  </si>
  <si>
    <t>TASK 2</t>
  </si>
  <si>
    <t>TASK</t>
  </si>
  <si>
    <t>TASK 1</t>
  </si>
  <si>
    <t>Come valuti la tua capacità di gestire le emozioni nella stesura di un diario?</t>
  </si>
  <si>
    <r>
      <rPr>
        <b/>
        <sz val="12"/>
        <color theme="1"/>
        <rFont val="Calibri"/>
        <family val="2"/>
        <scheme val="minor"/>
      </rPr>
      <t>TASK T1</t>
    </r>
    <r>
      <rPr>
        <sz val="12"/>
        <color theme="1"/>
        <rFont val="Calibri"/>
        <family val="2"/>
        <scheme val="minor"/>
      </rPr>
      <t xml:space="preserve"> : Lo studente può compilare un diario giornaliero che si concentra sulle proprie emozioni.</t>
    </r>
  </si>
  <si>
    <r>
      <rPr>
        <b/>
        <sz val="12"/>
        <color theme="1"/>
        <rFont val="Calibri"/>
        <family val="2"/>
        <scheme val="minor"/>
      </rPr>
      <t>TASK T3</t>
    </r>
    <r>
      <rPr>
        <sz val="12"/>
        <color theme="1"/>
        <rFont val="Calibri"/>
        <family val="2"/>
        <scheme val="minor"/>
      </rPr>
      <t xml:space="preserve"> : Lo studente può svolgere le challenge e segnalare di averle eseguite.</t>
    </r>
  </si>
  <si>
    <r>
      <rPr>
        <b/>
        <sz val="12"/>
        <color theme="1"/>
        <rFont val="Calibri"/>
        <family val="2"/>
        <scheme val="minor"/>
      </rPr>
      <t>TASK T4</t>
    </r>
    <r>
      <rPr>
        <sz val="12"/>
        <color theme="1"/>
        <rFont val="Calibri"/>
        <family val="2"/>
        <scheme val="minor"/>
      </rPr>
      <t xml:space="preserve"> : L'utente può inviare o ricevere messaggi, le chat potranno essere effettuate solo tra psicologo e studente.</t>
    </r>
  </si>
  <si>
    <r>
      <rPr>
        <b/>
        <sz val="12"/>
        <color theme="1"/>
        <rFont val="Calibri"/>
        <family val="2"/>
        <scheme val="minor"/>
      </rPr>
      <t>TASK T2</t>
    </r>
    <r>
      <rPr>
        <sz val="12"/>
        <color theme="1"/>
        <rFont val="Calibri"/>
        <family val="2"/>
        <scheme val="minor"/>
      </rPr>
      <t xml:space="preserve"> : Lo psicologo può inserire uno o più obiettivi giornalieri (</t>
    </r>
    <r>
      <rPr>
        <sz val="12"/>
        <color theme="1"/>
        <rFont val="Calibri Light"/>
        <family val="2"/>
        <scheme val="major"/>
      </rPr>
      <t>challenge</t>
    </r>
    <r>
      <rPr>
        <sz val="12"/>
        <color theme="1"/>
        <rFont val="Calibri"/>
        <family val="2"/>
        <scheme val="minor"/>
      </rPr>
      <t>) per aiutare gli studenti nel superare le proprie problematiche.</t>
    </r>
  </si>
  <si>
    <t>SE / K&amp;S / MOT</t>
  </si>
  <si>
    <t>SE / K&amp;S</t>
  </si>
  <si>
    <t>SE / PC / MOT</t>
  </si>
  <si>
    <t>PC / MOT</t>
  </si>
  <si>
    <t>Task 4 - Psicologo</t>
  </si>
  <si>
    <t>Task 4 - Studente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</si>
</sst>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rgb="FFFF0000"/>
      <name val="Times New Roman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FF0000"/>
      <name val="Times New Roman"/>
      <family val="1"/>
    </font>
    <font>
      <sz val="12"/>
      <color theme="1"/>
      <name val="Calibri Light"/>
      <family val="2"/>
      <scheme val="major"/>
    </font>
    <font>
      <b/>
      <sz val="16"/>
      <color rgb="FF003366"/>
      <name val="Times"/>
    </font>
    <font>
      <sz val="16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8" fillId="0" borderId="0" xfId="0" applyFont="1"/>
    <xf numFmtId="0" fontId="8" fillId="0" borderId="0" xfId="0" applyFont="1" applyAlignment="1">
      <alignment wrapText="1"/>
    </xf>
    <xf numFmtId="0" fontId="4" fillId="2" borderId="0" xfId="0" applyFont="1" applyFill="1" applyBorder="1" applyAlignment="1">
      <alignment horizontal="center" vertical="center" wrapText="1" readingOrder="1"/>
    </xf>
    <xf numFmtId="0" fontId="4" fillId="6" borderId="1" xfId="0" applyFont="1" applyFill="1" applyBorder="1" applyAlignment="1">
      <alignment horizontal="center" vertical="center" wrapText="1" readingOrder="1"/>
    </xf>
    <xf numFmtId="0" fontId="0" fillId="6" borderId="0" xfId="0" applyFill="1"/>
    <xf numFmtId="164" fontId="10" fillId="5" borderId="1" xfId="0" applyNumberFormat="1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6" borderId="4" xfId="0" applyFont="1" applyFill="1" applyBorder="1" applyAlignment="1">
      <alignment horizontal="center" vertical="center" wrapText="1" readingOrder="1"/>
    </xf>
    <xf numFmtId="0" fontId="0" fillId="0" borderId="0" xfId="0" applyBorder="1"/>
    <xf numFmtId="0" fontId="12" fillId="2" borderId="0" xfId="0" applyFont="1" applyFill="1" applyBorder="1" applyAlignment="1">
      <alignment horizontal="center" vertical="center" wrapText="1" readingOrder="1"/>
    </xf>
    <xf numFmtId="0" fontId="12" fillId="6" borderId="1" xfId="0" applyFont="1" applyFill="1" applyBorder="1" applyAlignment="1">
      <alignment horizontal="center" vertical="center" wrapText="1" readingOrder="1"/>
    </xf>
    <xf numFmtId="0" fontId="1" fillId="6" borderId="0" xfId="0" applyFont="1" applyFill="1" applyAlignment="1">
      <alignment horizontal="center" vertical="center"/>
    </xf>
    <xf numFmtId="2" fontId="13" fillId="4" borderId="1" xfId="0" applyNumberFormat="1" applyFont="1" applyFill="1" applyBorder="1" applyAlignment="1">
      <alignment horizontal="left" vertical="center" wrapText="1" readingOrder="1"/>
    </xf>
    <xf numFmtId="164" fontId="13" fillId="5" borderId="1" xfId="0" applyNumberFormat="1" applyFont="1" applyFill="1" applyBorder="1" applyAlignment="1">
      <alignment horizontal="center" vertical="center" wrapText="1" readingOrder="1"/>
    </xf>
    <xf numFmtId="0" fontId="13" fillId="4" borderId="1" xfId="0" applyFont="1" applyFill="1" applyBorder="1" applyAlignment="1">
      <alignment horizontal="left" vertical="center" wrapText="1" readingOrder="1"/>
    </xf>
    <xf numFmtId="2" fontId="6" fillId="4" borderId="1" xfId="0" applyNumberFormat="1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center" vertical="center" wrapText="1" readingOrder="1"/>
    </xf>
    <xf numFmtId="0" fontId="1" fillId="0" borderId="0" xfId="0" applyNumberFormat="1" applyFont="1"/>
    <xf numFmtId="0" fontId="14" fillId="0" borderId="0" xfId="0" applyFont="1"/>
    <xf numFmtId="0" fontId="15" fillId="6" borderId="1" xfId="0" applyFont="1" applyFill="1" applyBorder="1" applyAlignment="1">
      <alignment horizontal="left" vertical="center" wrapText="1" readingOrder="1"/>
    </xf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CBD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Normal="100" workbookViewId="0">
      <pane ySplit="1" topLeftCell="A2" activePane="bottomLeft" state="frozen"/>
      <selection pane="bottomLeft" activeCell="D7" sqref="D7"/>
    </sheetView>
  </sheetViews>
  <sheetFormatPr defaultColWidth="11" defaultRowHeight="15.6" x14ac:dyDescent="0.3"/>
  <cols>
    <col min="1" max="1" width="119.19921875" customWidth="1"/>
    <col min="2" max="2" width="28" customWidth="1"/>
    <col min="3" max="3" width="25.59765625" customWidth="1"/>
    <col min="4" max="4" width="22.8984375" customWidth="1"/>
    <col min="5" max="5" width="17.59765625" customWidth="1"/>
  </cols>
  <sheetData>
    <row r="1" spans="1:5" s="2" customFormat="1" ht="21" thickBot="1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84</v>
      </c>
      <c r="B2" s="17" t="s">
        <v>89</v>
      </c>
      <c r="C2" s="17" t="s">
        <v>90</v>
      </c>
      <c r="D2" s="17" t="s">
        <v>50</v>
      </c>
      <c r="E2" s="17" t="s">
        <v>91</v>
      </c>
    </row>
    <row r="3" spans="1:5" x14ac:dyDescent="0.3">
      <c r="A3" t="s">
        <v>87</v>
      </c>
      <c r="B3" s="17" t="s">
        <v>88</v>
      </c>
      <c r="C3" s="17"/>
      <c r="D3" s="17"/>
      <c r="E3" s="17" t="s">
        <v>52</v>
      </c>
    </row>
    <row r="4" spans="1:5" x14ac:dyDescent="0.3">
      <c r="A4" t="s">
        <v>85</v>
      </c>
      <c r="B4" s="17" t="s">
        <v>53</v>
      </c>
      <c r="C4" s="17" t="s">
        <v>52</v>
      </c>
      <c r="D4" s="17"/>
      <c r="E4" s="17" t="s">
        <v>91</v>
      </c>
    </row>
    <row r="5" spans="1:5" x14ac:dyDescent="0.3">
      <c r="A5" t="s">
        <v>86</v>
      </c>
      <c r="B5" s="17" t="s">
        <v>89</v>
      </c>
      <c r="C5" s="17" t="s">
        <v>52</v>
      </c>
      <c r="D5" s="17" t="s">
        <v>53</v>
      </c>
      <c r="E5" s="17" t="s">
        <v>52</v>
      </c>
    </row>
    <row r="10" spans="1:5" x14ac:dyDescent="0.3">
      <c r="A10" t="s">
        <v>4</v>
      </c>
    </row>
    <row r="11" spans="1:5" x14ac:dyDescent="0.3">
      <c r="A11" t="s">
        <v>5</v>
      </c>
    </row>
    <row r="12" spans="1:5" x14ac:dyDescent="0.3">
      <c r="A12" s="17" t="s">
        <v>6</v>
      </c>
    </row>
    <row r="13" spans="1:5" x14ac:dyDescent="0.3">
      <c r="A13" s="3" t="s">
        <v>7</v>
      </c>
    </row>
    <row r="14" spans="1:5" x14ac:dyDescent="0.3">
      <c r="A14" s="3" t="s">
        <v>8</v>
      </c>
    </row>
    <row r="15" spans="1:5" x14ac:dyDescent="0.3">
      <c r="A15" s="3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zoomScale="70" zoomScaleNormal="70" workbookViewId="0">
      <selection activeCell="A5" sqref="A5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6" max="6" width="16.69921875" customWidth="1"/>
    <col min="7" max="7" width="12" customWidth="1"/>
    <col min="8" max="8" width="18.8984375" customWidth="1"/>
    <col min="9" max="9" width="23.69921875" customWidth="1"/>
  </cols>
  <sheetData>
    <row r="1" spans="1:9" ht="45" customHeight="1" thickBot="1" x14ac:dyDescent="0.35"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9" t="s">
        <v>29</v>
      </c>
      <c r="I1" s="9" t="s">
        <v>31</v>
      </c>
    </row>
    <row r="2" spans="1:9" s="21" customFormat="1" ht="21.6" thickBot="1" x14ac:dyDescent="0.35">
      <c r="B2" s="20" t="s">
        <v>82</v>
      </c>
    </row>
    <row r="3" spans="1:9" ht="21.6" thickBot="1" x14ac:dyDescent="0.35">
      <c r="A3" s="5"/>
      <c r="B3" s="4" t="s">
        <v>13</v>
      </c>
      <c r="C3" s="19"/>
      <c r="D3" s="19"/>
      <c r="E3" s="19"/>
      <c r="F3" s="19"/>
      <c r="G3" s="19"/>
      <c r="H3" s="19"/>
      <c r="I3" s="19"/>
    </row>
    <row r="4" spans="1:9" ht="21.6" thickBot="1" x14ac:dyDescent="0.35">
      <c r="A4" s="4" t="s">
        <v>11</v>
      </c>
      <c r="B4" s="18" t="s">
        <v>44</v>
      </c>
      <c r="D4" s="24"/>
      <c r="E4" s="23" t="s">
        <v>30</v>
      </c>
      <c r="H4">
        <f>IF(C4="X",1)+IF(D4="X",2)+IF(E4="X",3)+IF(F4="X",4)+IF(G4="X",5)</f>
        <v>3</v>
      </c>
    </row>
    <row r="5" spans="1:9" ht="21.6" thickBot="1" x14ac:dyDescent="0.35">
      <c r="A5" s="4" t="s">
        <v>12</v>
      </c>
      <c r="B5" s="18" t="s">
        <v>43</v>
      </c>
      <c r="D5" s="23" t="s">
        <v>30</v>
      </c>
      <c r="E5" s="24"/>
      <c r="H5">
        <f>IF(C5="X",1)+IF(D5="X",2)+IF(E5="X",3)+IF(F5="X",4)+IF(G5="X",5)</f>
        <v>2</v>
      </c>
    </row>
    <row r="6" spans="1:9" ht="21.6" thickBot="1" x14ac:dyDescent="0.35">
      <c r="A6" s="5"/>
      <c r="B6" s="4" t="s">
        <v>19</v>
      </c>
      <c r="C6" s="19"/>
      <c r="D6" s="19"/>
      <c r="E6" s="19"/>
      <c r="F6" s="19"/>
      <c r="G6" s="19"/>
      <c r="H6" s="19"/>
      <c r="I6" s="19"/>
    </row>
    <row r="7" spans="1:9" ht="21.6" thickBot="1" x14ac:dyDescent="0.35">
      <c r="A7" s="4" t="s">
        <v>20</v>
      </c>
      <c r="B7" s="7" t="s">
        <v>45</v>
      </c>
      <c r="D7" s="10"/>
      <c r="E7" s="23"/>
      <c r="F7" s="23" t="s">
        <v>30</v>
      </c>
      <c r="H7">
        <f t="shared" ref="H7:H14" si="0">IF(C7="X",1)+IF(D7="X",2)+IF(E7="X",3)+IF(F7="X",4)+IF(G7="X",5)</f>
        <v>4</v>
      </c>
    </row>
    <row r="8" spans="1:9" ht="21.6" thickBot="1" x14ac:dyDescent="0.35">
      <c r="A8" s="4" t="s">
        <v>21</v>
      </c>
      <c r="B8" s="7" t="s">
        <v>47</v>
      </c>
      <c r="D8" s="10"/>
      <c r="E8" s="23" t="s">
        <v>30</v>
      </c>
      <c r="F8" s="23"/>
      <c r="H8">
        <f t="shared" si="0"/>
        <v>3</v>
      </c>
    </row>
    <row r="9" spans="1:9" ht="21.6" thickBot="1" x14ac:dyDescent="0.35">
      <c r="A9" s="5"/>
      <c r="B9" s="4" t="s">
        <v>22</v>
      </c>
      <c r="C9" s="19"/>
      <c r="D9" s="19"/>
      <c r="E9" s="19"/>
      <c r="F9" s="19"/>
      <c r="G9" s="19"/>
      <c r="H9" s="19"/>
      <c r="I9" s="19"/>
    </row>
    <row r="10" spans="1:9" ht="21.6" thickBot="1" x14ac:dyDescent="0.35">
      <c r="A10" s="4" t="s">
        <v>23</v>
      </c>
      <c r="B10" s="7" t="s">
        <v>83</v>
      </c>
      <c r="C10" s="23"/>
      <c r="D10" s="23" t="s">
        <v>30</v>
      </c>
      <c r="E10" s="2"/>
      <c r="H10">
        <f t="shared" si="0"/>
        <v>2</v>
      </c>
    </row>
    <row r="11" spans="1:9" ht="21.6" thickBot="1" x14ac:dyDescent="0.35">
      <c r="A11" s="4" t="s">
        <v>24</v>
      </c>
      <c r="B11" s="7" t="s">
        <v>48</v>
      </c>
      <c r="C11" s="23" t="s">
        <v>30</v>
      </c>
      <c r="D11" s="23"/>
      <c r="E11" s="2"/>
      <c r="H11">
        <f t="shared" si="0"/>
        <v>1</v>
      </c>
    </row>
    <row r="12" spans="1:9" ht="21.6" thickBot="1" x14ac:dyDescent="0.35">
      <c r="A12" s="5"/>
      <c r="B12" s="4" t="s">
        <v>25</v>
      </c>
      <c r="C12" s="19"/>
      <c r="D12" s="19"/>
      <c r="E12" s="19"/>
      <c r="F12" s="19"/>
      <c r="G12" s="19"/>
      <c r="H12" s="19"/>
      <c r="I12" s="19"/>
    </row>
    <row r="13" spans="1:9" ht="21.6" thickBot="1" x14ac:dyDescent="0.35">
      <c r="A13" s="4" t="s">
        <v>26</v>
      </c>
      <c r="B13" s="7" t="s">
        <v>49</v>
      </c>
      <c r="D13" s="23" t="s">
        <v>30</v>
      </c>
      <c r="E13" s="23"/>
      <c r="H13">
        <f t="shared" si="0"/>
        <v>2</v>
      </c>
      <c r="I13" s="6"/>
    </row>
    <row r="14" spans="1:9" ht="21.6" thickBot="1" x14ac:dyDescent="0.35">
      <c r="A14" s="4" t="s">
        <v>69</v>
      </c>
      <c r="B14" s="7" t="s">
        <v>51</v>
      </c>
      <c r="D14" s="23"/>
      <c r="E14" s="23" t="s">
        <v>30</v>
      </c>
      <c r="H14">
        <f t="shared" si="0"/>
        <v>3</v>
      </c>
    </row>
    <row r="15" spans="1:9" s="20" customFormat="1" ht="21.6" thickBot="1" x14ac:dyDescent="0.35"/>
    <row r="16" spans="1:9" ht="21.6" thickBot="1" x14ac:dyDescent="0.35">
      <c r="A16" s="20"/>
      <c r="B16" s="20" t="s">
        <v>68</v>
      </c>
      <c r="C16" s="20"/>
      <c r="D16" s="20"/>
      <c r="E16" s="20"/>
      <c r="F16" s="20"/>
      <c r="G16" s="20"/>
      <c r="H16" s="20"/>
      <c r="I16" s="20"/>
    </row>
    <row r="17" spans="1:9" ht="21.6" thickBot="1" x14ac:dyDescent="0.35">
      <c r="A17" s="5"/>
      <c r="B17" s="4" t="s">
        <v>13</v>
      </c>
      <c r="C17" s="19"/>
      <c r="D17" s="19"/>
      <c r="E17" s="19"/>
      <c r="F17" s="19"/>
      <c r="G17" s="19"/>
      <c r="H17" s="19"/>
      <c r="I17" s="19"/>
    </row>
    <row r="18" spans="1:9" ht="21.6" thickBot="1" x14ac:dyDescent="0.35">
      <c r="A18" s="4" t="s">
        <v>60</v>
      </c>
      <c r="B18" s="8" t="s">
        <v>61</v>
      </c>
      <c r="D18" s="23" t="s">
        <v>30</v>
      </c>
      <c r="H18">
        <f t="shared" ref="H18" si="1">IF(C18="X",1)+IF(D18="X",2)+IF(E18="X",3)+IF(F18="X",4)+IF(G18="X",5)</f>
        <v>2</v>
      </c>
    </row>
    <row r="19" spans="1:9" ht="21.6" thickBot="1" x14ac:dyDescent="0.35">
      <c r="A19" s="5"/>
      <c r="B19" s="4" t="s">
        <v>22</v>
      </c>
      <c r="C19" s="19"/>
      <c r="D19" s="19"/>
      <c r="E19" s="19"/>
      <c r="F19" s="19"/>
      <c r="G19" s="19"/>
      <c r="H19" s="19"/>
      <c r="I19" s="19"/>
    </row>
    <row r="20" spans="1:9" ht="21.6" thickBot="1" x14ac:dyDescent="0.35">
      <c r="A20" s="4" t="s">
        <v>66</v>
      </c>
      <c r="B20" s="7" t="s">
        <v>67</v>
      </c>
      <c r="E20" s="23" t="s">
        <v>30</v>
      </c>
      <c r="H20">
        <f t="shared" ref="H20" si="2">IF(C20="X",1)+IF(D20="X",2)+IF(E20="X",3)+IF(F20="X",4)+IF(G20="X",5)</f>
        <v>3</v>
      </c>
    </row>
    <row r="21" spans="1:9" ht="21.6" thickBot="1" x14ac:dyDescent="0.35">
      <c r="A21" s="5"/>
      <c r="B21" s="4" t="s">
        <v>25</v>
      </c>
      <c r="C21" s="19"/>
      <c r="D21" s="19"/>
      <c r="E21" s="19"/>
      <c r="F21" s="19"/>
      <c r="G21" s="19"/>
      <c r="H21" s="19"/>
      <c r="I21" s="19"/>
    </row>
    <row r="22" spans="1:9" ht="21.6" thickBot="1" x14ac:dyDescent="0.35">
      <c r="A22" s="4" t="s">
        <v>62</v>
      </c>
      <c r="B22" s="7" t="s">
        <v>64</v>
      </c>
      <c r="E22" s="23" t="s">
        <v>30</v>
      </c>
      <c r="H22">
        <f t="shared" ref="H22:H23" si="3">IF(C22="X",1)+IF(D22="X",2)+IF(E22="X",3)+IF(F22="X",4)+IF(G22="X",5)</f>
        <v>3</v>
      </c>
      <c r="I22" s="6"/>
    </row>
    <row r="23" spans="1:9" s="21" customFormat="1" ht="21.6" thickBot="1" x14ac:dyDescent="0.35">
      <c r="A23" s="4" t="s">
        <v>63</v>
      </c>
      <c r="B23" s="7" t="s">
        <v>65</v>
      </c>
      <c r="C23"/>
      <c r="D23"/>
      <c r="E23" s="23" t="s">
        <v>30</v>
      </c>
      <c r="F23"/>
      <c r="G23"/>
      <c r="H23">
        <f t="shared" si="3"/>
        <v>3</v>
      </c>
      <c r="I23"/>
    </row>
    <row r="24" spans="1:9" ht="21.6" thickBot="1" x14ac:dyDescent="0.35">
      <c r="A24" s="21"/>
      <c r="B24" s="20"/>
      <c r="C24" s="21"/>
      <c r="D24" s="21"/>
      <c r="E24" s="21"/>
      <c r="F24" s="21"/>
      <c r="G24" s="21"/>
      <c r="H24" s="21"/>
      <c r="I24" s="21"/>
    </row>
    <row r="25" spans="1:9" ht="21.6" thickBot="1" x14ac:dyDescent="0.35">
      <c r="A25" s="21"/>
      <c r="B25" s="20" t="s">
        <v>70</v>
      </c>
      <c r="C25" s="21"/>
      <c r="D25" s="21"/>
      <c r="E25" s="21"/>
      <c r="F25" s="21"/>
      <c r="G25" s="21"/>
      <c r="H25" s="21"/>
      <c r="I25" s="21"/>
    </row>
    <row r="26" spans="1:9" ht="21.6" thickBot="1" x14ac:dyDescent="0.35">
      <c r="A26" s="5"/>
      <c r="B26" s="4" t="s">
        <v>13</v>
      </c>
      <c r="C26" s="19"/>
      <c r="D26" s="19"/>
      <c r="E26" s="19"/>
      <c r="F26" s="19"/>
      <c r="G26" s="19"/>
      <c r="H26" s="19"/>
      <c r="I26" s="19"/>
    </row>
    <row r="27" spans="1:9" ht="21.6" thickBot="1" x14ac:dyDescent="0.35">
      <c r="A27" s="4" t="s">
        <v>59</v>
      </c>
      <c r="B27" s="18" t="s">
        <v>71</v>
      </c>
      <c r="D27" s="23"/>
      <c r="E27" s="23"/>
      <c r="F27" s="23" t="s">
        <v>30</v>
      </c>
      <c r="H27">
        <f>IF(C27="X",1)+IF(D27="X",2)+IF(E27="X",3)+IF(F27="X",4)+IF(G27="X",5)</f>
        <v>4</v>
      </c>
    </row>
    <row r="28" spans="1:9" ht="21.6" thickBot="1" x14ac:dyDescent="0.35">
      <c r="A28" s="4" t="s">
        <v>72</v>
      </c>
      <c r="B28" s="18" t="s">
        <v>73</v>
      </c>
      <c r="D28" s="23" t="s">
        <v>30</v>
      </c>
      <c r="E28" s="23"/>
      <c r="F28" s="23"/>
      <c r="H28">
        <f>IF(C28="X",1)+IF(D28="X",2)+IF(E28="X",3)+IF(F28="X",4)+IF(G28="X",5)</f>
        <v>2</v>
      </c>
    </row>
    <row r="29" spans="1:9" ht="21.6" thickBot="1" x14ac:dyDescent="0.35">
      <c r="A29" s="5"/>
      <c r="B29" s="4" t="s">
        <v>19</v>
      </c>
      <c r="C29" s="19"/>
      <c r="D29" s="19"/>
      <c r="E29" s="19"/>
      <c r="F29" s="19"/>
      <c r="G29" s="19"/>
      <c r="H29" s="19"/>
      <c r="I29" s="19"/>
    </row>
    <row r="30" spans="1:9" ht="21.6" thickBot="1" x14ac:dyDescent="0.35">
      <c r="A30" s="4" t="s">
        <v>74</v>
      </c>
      <c r="B30" s="7" t="s">
        <v>75</v>
      </c>
      <c r="G30" t="s">
        <v>30</v>
      </c>
      <c r="H30">
        <f t="shared" ref="H30" si="4">IF(C30="X",1)+IF(D30="X",2)+IF(E30="X",3)+IF(F30="X",4)+IF(G30="X",5)</f>
        <v>5</v>
      </c>
    </row>
    <row r="31" spans="1:9" ht="21.6" thickBot="1" x14ac:dyDescent="0.35">
      <c r="A31" s="5"/>
      <c r="B31" s="4" t="s">
        <v>25</v>
      </c>
      <c r="C31" s="19"/>
      <c r="D31" s="19"/>
      <c r="E31" s="19"/>
      <c r="F31" s="19"/>
      <c r="G31" s="19"/>
      <c r="H31" s="19"/>
      <c r="I31" s="19"/>
    </row>
    <row r="32" spans="1:9" ht="21.6" thickBot="1" x14ac:dyDescent="0.35">
      <c r="A32" s="4" t="s">
        <v>76</v>
      </c>
      <c r="B32" s="7" t="s">
        <v>78</v>
      </c>
      <c r="E32" s="23" t="s">
        <v>30</v>
      </c>
      <c r="F32" s="23"/>
      <c r="G32" s="23"/>
      <c r="H32">
        <f t="shared" ref="H32" si="5">IF(C32="X",1)+IF(D32="X",2)+IF(E32="X",3)+IF(F32="X",4)+IF(G32="X",5)</f>
        <v>3</v>
      </c>
      <c r="I32" s="6"/>
    </row>
    <row r="33" spans="1:8" ht="21.6" thickBot="1" x14ac:dyDescent="0.35">
      <c r="A33" s="4" t="s">
        <v>77</v>
      </c>
      <c r="B33" s="7" t="s">
        <v>79</v>
      </c>
      <c r="E33" s="23"/>
      <c r="F33" s="23"/>
      <c r="G33" s="23" t="s">
        <v>30</v>
      </c>
      <c r="H33">
        <f>IF(C33="X",1)+IF(D33="X",2)+IF(E33="X",3)+IF(F33="X",4)+IF(G33="X",5)</f>
        <v>5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zoomScale="70" zoomScaleNormal="70" workbookViewId="0">
      <selection activeCell="H8" sqref="H8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4.3984375" customWidth="1"/>
    <col min="8" max="8" width="18.8984375" customWidth="1"/>
    <col min="9" max="9" width="24.09765625" customWidth="1"/>
  </cols>
  <sheetData>
    <row r="1" spans="1:9" ht="50.25" customHeight="1" thickBot="1" x14ac:dyDescent="0.35">
      <c r="B1" s="27"/>
      <c r="C1" s="25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9" t="s">
        <v>29</v>
      </c>
      <c r="I1" s="9" t="s">
        <v>31</v>
      </c>
    </row>
    <row r="2" spans="1:9" s="21" customFormat="1" ht="21.6" thickBot="1" x14ac:dyDescent="0.35">
      <c r="B2" s="26" t="s">
        <v>82</v>
      </c>
    </row>
    <row r="3" spans="1:9" ht="21.6" thickBot="1" x14ac:dyDescent="0.35">
      <c r="B3" s="4" t="s">
        <v>13</v>
      </c>
      <c r="C3" s="19"/>
      <c r="D3" s="19"/>
      <c r="E3" s="19"/>
      <c r="F3" s="19"/>
      <c r="G3" s="19"/>
      <c r="H3" s="19"/>
      <c r="I3" s="19"/>
    </row>
    <row r="4" spans="1:9" ht="21.6" thickBot="1" x14ac:dyDescent="0.35">
      <c r="A4" s="4" t="s">
        <v>11</v>
      </c>
      <c r="B4" s="18" t="s">
        <v>44</v>
      </c>
      <c r="C4" s="23"/>
      <c r="D4" s="23" t="s">
        <v>30</v>
      </c>
      <c r="E4" s="23"/>
      <c r="H4">
        <f>IF(C4="X",1)+IF(D4="X",2)+IF(E4="X",3)+IF(F4="X",4)+IF(G4="X",5)</f>
        <v>2</v>
      </c>
    </row>
    <row r="5" spans="1:9" ht="21.6" thickBot="1" x14ac:dyDescent="0.35">
      <c r="A5" s="4" t="s">
        <v>12</v>
      </c>
      <c r="B5" s="18" t="s">
        <v>43</v>
      </c>
      <c r="C5" s="23"/>
      <c r="D5" s="23"/>
      <c r="E5" s="23" t="s">
        <v>30</v>
      </c>
      <c r="H5">
        <f>IF(C5="X",1)+IF(D5="X",2)+IF(E5="X",3)+IF(F5="X",4)+IF(G5="X",5)</f>
        <v>3</v>
      </c>
    </row>
    <row r="6" spans="1:9" ht="21.6" thickBot="1" x14ac:dyDescent="0.35">
      <c r="A6" s="5"/>
      <c r="B6" s="4" t="s">
        <v>19</v>
      </c>
      <c r="C6" s="19"/>
      <c r="D6" s="19"/>
      <c r="E6" s="19"/>
      <c r="F6" s="19"/>
      <c r="G6" s="19"/>
      <c r="H6" s="19"/>
      <c r="I6" s="19"/>
    </row>
    <row r="7" spans="1:9" ht="21.6" thickBot="1" x14ac:dyDescent="0.35">
      <c r="A7" s="4" t="s">
        <v>20</v>
      </c>
      <c r="B7" s="7" t="s">
        <v>45</v>
      </c>
      <c r="E7" s="23"/>
      <c r="F7" s="23" t="s">
        <v>30</v>
      </c>
      <c r="H7">
        <f t="shared" ref="H7:H14" si="0">IF(C7="X",1)+IF(D7="X",2)+IF(E7="X",3)+IF(F7="X",4)+IF(G7="X",5)</f>
        <v>4</v>
      </c>
    </row>
    <row r="8" spans="1:9" ht="21.6" thickBot="1" x14ac:dyDescent="0.35">
      <c r="A8" s="4" t="s">
        <v>21</v>
      </c>
      <c r="B8" s="7" t="s">
        <v>47</v>
      </c>
      <c r="E8" s="23"/>
      <c r="F8" s="23" t="s">
        <v>30</v>
      </c>
      <c r="H8">
        <f t="shared" si="0"/>
        <v>4</v>
      </c>
    </row>
    <row r="9" spans="1:9" ht="21.6" thickBot="1" x14ac:dyDescent="0.35">
      <c r="A9" s="5"/>
      <c r="B9" s="4" t="s">
        <v>22</v>
      </c>
      <c r="C9" s="19"/>
      <c r="D9" s="19"/>
      <c r="E9" s="19"/>
      <c r="F9" s="19"/>
      <c r="G9" s="19"/>
      <c r="H9" s="19"/>
      <c r="I9" s="19"/>
    </row>
    <row r="10" spans="1:9" ht="21.6" thickBot="1" x14ac:dyDescent="0.35">
      <c r="A10" s="4" t="s">
        <v>23</v>
      </c>
      <c r="B10" s="7" t="s">
        <v>83</v>
      </c>
      <c r="E10" s="23"/>
      <c r="F10" s="23"/>
      <c r="G10" s="23" t="s">
        <v>30</v>
      </c>
      <c r="H10">
        <f t="shared" si="0"/>
        <v>5</v>
      </c>
    </row>
    <row r="11" spans="1:9" ht="21.6" thickBot="1" x14ac:dyDescent="0.35">
      <c r="A11" s="4" t="s">
        <v>24</v>
      </c>
      <c r="B11" s="7" t="s">
        <v>48</v>
      </c>
      <c r="E11" s="23" t="s">
        <v>30</v>
      </c>
      <c r="F11" s="23"/>
      <c r="G11" s="23"/>
      <c r="H11">
        <f t="shared" si="0"/>
        <v>3</v>
      </c>
    </row>
    <row r="12" spans="1:9" ht="21.6" thickBot="1" x14ac:dyDescent="0.35">
      <c r="A12" s="5"/>
      <c r="B12" s="4" t="s">
        <v>25</v>
      </c>
      <c r="C12" s="19"/>
      <c r="D12" s="19"/>
      <c r="E12" s="19"/>
      <c r="F12" s="19"/>
      <c r="G12" s="19"/>
      <c r="H12" s="19"/>
      <c r="I12" s="19"/>
    </row>
    <row r="13" spans="1:9" ht="21.6" thickBot="1" x14ac:dyDescent="0.35">
      <c r="A13" s="4" t="s">
        <v>26</v>
      </c>
      <c r="B13" s="7" t="s">
        <v>49</v>
      </c>
      <c r="E13" s="23" t="s">
        <v>30</v>
      </c>
      <c r="F13" s="23"/>
      <c r="H13">
        <f t="shared" si="0"/>
        <v>3</v>
      </c>
      <c r="I13" s="6"/>
    </row>
    <row r="14" spans="1:9" ht="23.4" customHeight="1" thickBot="1" x14ac:dyDescent="0.35">
      <c r="A14" s="4" t="s">
        <v>69</v>
      </c>
      <c r="B14" s="7" t="s">
        <v>51</v>
      </c>
      <c r="E14" s="23"/>
      <c r="F14" s="23" t="s">
        <v>30</v>
      </c>
      <c r="H14">
        <f t="shared" si="0"/>
        <v>4</v>
      </c>
    </row>
    <row r="15" spans="1:9" ht="21.6" thickBot="1" x14ac:dyDescent="0.35">
      <c r="A15" s="20"/>
      <c r="B15" s="20"/>
      <c r="C15" s="20"/>
      <c r="D15" s="20"/>
      <c r="E15" s="20"/>
      <c r="F15" s="20"/>
      <c r="G15" s="20"/>
      <c r="H15" s="20"/>
      <c r="I15" s="20"/>
    </row>
    <row r="16" spans="1:9" ht="21.6" thickBot="1" x14ac:dyDescent="0.35">
      <c r="A16" s="20"/>
      <c r="B16" s="20" t="s">
        <v>68</v>
      </c>
      <c r="C16" s="20"/>
      <c r="D16" s="20"/>
      <c r="E16" s="20"/>
      <c r="F16" s="20"/>
      <c r="G16" s="20"/>
      <c r="H16" s="20"/>
      <c r="I16" s="20"/>
    </row>
    <row r="17" spans="1:9" ht="21.6" thickBot="1" x14ac:dyDescent="0.35">
      <c r="B17" s="4" t="s">
        <v>13</v>
      </c>
      <c r="C17" s="19"/>
      <c r="D17" s="19"/>
      <c r="E17" s="19"/>
      <c r="F17" s="19"/>
      <c r="G17" s="19"/>
      <c r="H17" s="19"/>
      <c r="I17" s="19"/>
    </row>
    <row r="18" spans="1:9" ht="21.6" thickBot="1" x14ac:dyDescent="0.35">
      <c r="A18" s="4" t="s">
        <v>60</v>
      </c>
      <c r="B18" s="8" t="s">
        <v>61</v>
      </c>
      <c r="F18" s="23" t="s">
        <v>30</v>
      </c>
      <c r="H18">
        <f t="shared" ref="H18" si="1">IF(C18="X",1)+IF(D18="X",2)+IF(E18="X",3)+IF(F18="X",4)+IF(G18="X",5)</f>
        <v>4</v>
      </c>
    </row>
    <row r="19" spans="1:9" ht="21.6" thickBot="1" x14ac:dyDescent="0.35">
      <c r="A19" s="5"/>
      <c r="B19" s="4" t="s">
        <v>22</v>
      </c>
      <c r="C19" s="19"/>
      <c r="D19" s="19"/>
      <c r="E19" s="19"/>
      <c r="F19" s="19"/>
      <c r="G19" s="19"/>
      <c r="H19" s="19"/>
      <c r="I19" s="19"/>
    </row>
    <row r="20" spans="1:9" ht="21.6" thickBot="1" x14ac:dyDescent="0.35">
      <c r="A20" s="4" t="s">
        <v>66</v>
      </c>
      <c r="B20" s="7" t="s">
        <v>67</v>
      </c>
      <c r="E20" s="23" t="s">
        <v>30</v>
      </c>
      <c r="H20">
        <f t="shared" ref="H20" si="2">IF(C20="X",1)+IF(D20="X",2)+IF(E20="X",3)+IF(F20="X",4)+IF(G20="X",5)</f>
        <v>3</v>
      </c>
    </row>
    <row r="21" spans="1:9" ht="21.6" thickBot="1" x14ac:dyDescent="0.35">
      <c r="A21" s="5"/>
      <c r="B21" s="4" t="s">
        <v>25</v>
      </c>
      <c r="C21" s="19"/>
      <c r="D21" s="19"/>
      <c r="E21" s="19"/>
      <c r="F21" s="19"/>
      <c r="G21" s="19"/>
      <c r="H21" s="19"/>
      <c r="I21" s="19"/>
    </row>
    <row r="22" spans="1:9" ht="21.6" thickBot="1" x14ac:dyDescent="0.35">
      <c r="A22" s="4" t="s">
        <v>62</v>
      </c>
      <c r="B22" s="7" t="s">
        <v>64</v>
      </c>
      <c r="F22" s="23" t="s">
        <v>30</v>
      </c>
      <c r="H22">
        <f t="shared" ref="H22:H23" si="3">IF(C22="X",1)+IF(D22="X",2)+IF(E22="X",3)+IF(F22="X",4)+IF(G22="X",5)</f>
        <v>4</v>
      </c>
      <c r="I22" s="6"/>
    </row>
    <row r="23" spans="1:9" ht="21.6" thickBot="1" x14ac:dyDescent="0.35">
      <c r="A23" s="4" t="s">
        <v>63</v>
      </c>
      <c r="B23" s="7" t="s">
        <v>65</v>
      </c>
      <c r="F23" s="23" t="s">
        <v>30</v>
      </c>
      <c r="H23">
        <f t="shared" si="3"/>
        <v>4</v>
      </c>
    </row>
    <row r="24" spans="1:9" ht="21.6" thickBot="1" x14ac:dyDescent="0.3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21.6" thickBot="1" x14ac:dyDescent="0.35">
      <c r="A25" s="21"/>
      <c r="B25" s="20" t="s">
        <v>70</v>
      </c>
      <c r="C25" s="21"/>
      <c r="D25" s="21"/>
      <c r="E25" s="21"/>
      <c r="F25" s="21"/>
      <c r="G25" s="21"/>
      <c r="H25" s="21"/>
      <c r="I25" s="21"/>
    </row>
    <row r="26" spans="1:9" ht="21.6" thickBot="1" x14ac:dyDescent="0.35">
      <c r="B26" s="4" t="s">
        <v>13</v>
      </c>
      <c r="C26" s="19"/>
      <c r="D26" s="19"/>
      <c r="E26" s="19"/>
      <c r="F26" s="19"/>
      <c r="G26" s="19"/>
      <c r="H26" s="19"/>
      <c r="I26" s="19"/>
    </row>
    <row r="27" spans="1:9" ht="21.6" thickBot="1" x14ac:dyDescent="0.35">
      <c r="A27" s="4" t="s">
        <v>59</v>
      </c>
      <c r="B27" s="18" t="s">
        <v>71</v>
      </c>
      <c r="G27" s="23" t="s">
        <v>30</v>
      </c>
      <c r="H27">
        <f>IF(C27="X",1)+IF(D27="X",2)+IF(E27="X",3)+IF(F27="X",4)+IF(G27="X",5)</f>
        <v>5</v>
      </c>
    </row>
    <row r="28" spans="1:9" ht="21.6" thickBot="1" x14ac:dyDescent="0.35">
      <c r="A28" s="4" t="s">
        <v>72</v>
      </c>
      <c r="B28" s="18" t="s">
        <v>73</v>
      </c>
      <c r="G28" s="23" t="s">
        <v>30</v>
      </c>
      <c r="H28">
        <f>IF(C28="X",1)+IF(D28="X",2)+IF(E28="X",3)+IF(F28="X",4)+IF(G28="X",5)</f>
        <v>5</v>
      </c>
    </row>
    <row r="29" spans="1:9" ht="21.6" thickBot="1" x14ac:dyDescent="0.35">
      <c r="A29" s="5"/>
      <c r="B29" s="4" t="s">
        <v>19</v>
      </c>
      <c r="C29" s="19"/>
      <c r="D29" s="19"/>
      <c r="E29" s="19"/>
      <c r="F29" s="19"/>
      <c r="G29" s="19"/>
      <c r="H29" s="19"/>
      <c r="I29" s="19"/>
    </row>
    <row r="30" spans="1:9" ht="21.6" thickBot="1" x14ac:dyDescent="0.35">
      <c r="A30" s="4" t="s">
        <v>74</v>
      </c>
      <c r="B30" s="7" t="s">
        <v>75</v>
      </c>
      <c r="G30" s="23" t="s">
        <v>30</v>
      </c>
      <c r="H30">
        <f t="shared" ref="H30" si="4">IF(C30="X",1)+IF(D30="X",2)+IF(E30="X",3)+IF(F30="X",4)+IF(G30="X",5)</f>
        <v>5</v>
      </c>
    </row>
    <row r="31" spans="1:9" ht="21.6" thickBot="1" x14ac:dyDescent="0.35">
      <c r="A31" s="5"/>
      <c r="B31" s="4" t="s">
        <v>25</v>
      </c>
      <c r="C31" s="19"/>
      <c r="D31" s="19"/>
      <c r="E31" s="19"/>
      <c r="F31" s="19"/>
      <c r="G31" s="19"/>
      <c r="H31" s="19"/>
      <c r="I31" s="19"/>
    </row>
    <row r="32" spans="1:9" ht="21.6" thickBot="1" x14ac:dyDescent="0.35">
      <c r="A32" s="4" t="s">
        <v>76</v>
      </c>
      <c r="B32" s="7" t="s">
        <v>78</v>
      </c>
      <c r="F32" s="23" t="s">
        <v>30</v>
      </c>
      <c r="H32">
        <f>IF(C32="X",1)+IF(D32="X",2)+IF(E32="X",3)+IF(F32="X",4)+IF(G32="X",5)</f>
        <v>4</v>
      </c>
      <c r="I32" s="6"/>
    </row>
    <row r="33" spans="1:8" ht="21.6" thickBot="1" x14ac:dyDescent="0.35">
      <c r="A33" s="4" t="s">
        <v>77</v>
      </c>
      <c r="B33" s="7" t="s">
        <v>79</v>
      </c>
      <c r="F33" s="23" t="s">
        <v>30</v>
      </c>
      <c r="H33">
        <f>IF(C33="X",1)+IF(D33="X",2)+IF(E33="X",3)+IF(F33="X",4)+IF(G33="X",5)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3"/>
  <sheetViews>
    <sheetView zoomScale="70" zoomScaleNormal="70" workbookViewId="0">
      <selection activeCell="H8" sqref="H8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2.69921875" customWidth="1"/>
    <col min="8" max="8" width="18.8984375" customWidth="1"/>
    <col min="9" max="9" width="22.8984375" customWidth="1"/>
  </cols>
  <sheetData>
    <row r="1" spans="1:9" ht="50.25" customHeight="1" thickBot="1" x14ac:dyDescent="0.35"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9" t="s">
        <v>29</v>
      </c>
      <c r="I1" s="9" t="s">
        <v>31</v>
      </c>
    </row>
    <row r="2" spans="1:9" s="21" customFormat="1" ht="21.6" thickBot="1" x14ac:dyDescent="0.35">
      <c r="B2" s="20" t="s">
        <v>82</v>
      </c>
    </row>
    <row r="3" spans="1:9" ht="21.6" thickBot="1" x14ac:dyDescent="0.35">
      <c r="A3" s="5"/>
      <c r="B3" s="4" t="s">
        <v>13</v>
      </c>
      <c r="C3" s="19"/>
      <c r="D3" s="19"/>
      <c r="E3" s="19"/>
      <c r="F3" s="19"/>
      <c r="G3" s="19"/>
      <c r="H3" s="19"/>
      <c r="I3" s="19"/>
    </row>
    <row r="4" spans="1:9" ht="21.6" thickBot="1" x14ac:dyDescent="0.35">
      <c r="A4" s="4" t="s">
        <v>11</v>
      </c>
      <c r="B4" s="18" t="s">
        <v>44</v>
      </c>
      <c r="C4" s="23" t="s">
        <v>30</v>
      </c>
      <c r="D4" s="23"/>
      <c r="E4" s="23"/>
      <c r="F4" s="23"/>
      <c r="G4" s="23"/>
      <c r="H4">
        <f>IF(C4="X",1)+IF(D4="X",2)+IF(E4="X",3)+IF(F4="X",4)+IF(G4="X",5)</f>
        <v>1</v>
      </c>
    </row>
    <row r="5" spans="1:9" ht="21.6" thickBot="1" x14ac:dyDescent="0.35">
      <c r="A5" s="4" t="s">
        <v>12</v>
      </c>
      <c r="B5" s="18" t="s">
        <v>43</v>
      </c>
      <c r="C5" s="23"/>
      <c r="D5" s="23"/>
      <c r="E5" s="23"/>
      <c r="F5" s="23"/>
      <c r="G5" s="23" t="s">
        <v>30</v>
      </c>
      <c r="H5">
        <f>IF(C5="X",1)+IF(D5="X",2)+IF(E5="X",3)+IF(F5="X",4)+IF(G5="X",5)</f>
        <v>5</v>
      </c>
    </row>
    <row r="6" spans="1:9" ht="21.6" thickBot="1" x14ac:dyDescent="0.35">
      <c r="A6" s="5"/>
      <c r="B6" s="4" t="s">
        <v>19</v>
      </c>
      <c r="C6" s="28"/>
      <c r="D6" s="28"/>
      <c r="E6" s="28"/>
      <c r="F6" s="28"/>
      <c r="G6" s="28"/>
      <c r="H6" s="19"/>
      <c r="I6" s="19"/>
    </row>
    <row r="7" spans="1:9" ht="21.6" thickBot="1" x14ac:dyDescent="0.35">
      <c r="A7" s="4" t="s">
        <v>20</v>
      </c>
      <c r="B7" s="7" t="s">
        <v>45</v>
      </c>
      <c r="C7" s="23"/>
      <c r="D7" s="23"/>
      <c r="E7" s="23"/>
      <c r="F7" s="23" t="s">
        <v>30</v>
      </c>
      <c r="G7" s="23"/>
      <c r="H7">
        <f t="shared" ref="H7:H14" si="0">IF(C7="X",1)+IF(D7="X",2)+IF(E7="X",3)+IF(F7="X",4)+IF(G7="X",5)</f>
        <v>4</v>
      </c>
    </row>
    <row r="8" spans="1:9" ht="21.6" thickBot="1" x14ac:dyDescent="0.35">
      <c r="A8" s="4" t="s">
        <v>21</v>
      </c>
      <c r="B8" s="7" t="s">
        <v>47</v>
      </c>
      <c r="C8" s="23"/>
      <c r="D8" s="23"/>
      <c r="E8" s="23" t="s">
        <v>30</v>
      </c>
      <c r="F8" s="23"/>
      <c r="G8" s="23"/>
      <c r="H8">
        <f t="shared" si="0"/>
        <v>3</v>
      </c>
    </row>
    <row r="9" spans="1:9" ht="21.6" thickBot="1" x14ac:dyDescent="0.35">
      <c r="A9" s="5"/>
      <c r="B9" s="4" t="s">
        <v>22</v>
      </c>
      <c r="C9" s="28"/>
      <c r="D9" s="28"/>
      <c r="E9" s="28"/>
      <c r="F9" s="28"/>
      <c r="G9" s="28"/>
      <c r="H9" s="19"/>
      <c r="I9" s="19"/>
    </row>
    <row r="10" spans="1:9" ht="21.6" thickBot="1" x14ac:dyDescent="0.35">
      <c r="A10" s="4" t="s">
        <v>23</v>
      </c>
      <c r="B10" s="7" t="s">
        <v>83</v>
      </c>
      <c r="C10" s="23"/>
      <c r="D10" s="23"/>
      <c r="E10" s="23"/>
      <c r="F10" s="23"/>
      <c r="G10" s="23" t="s">
        <v>30</v>
      </c>
      <c r="H10">
        <f t="shared" si="0"/>
        <v>5</v>
      </c>
    </row>
    <row r="11" spans="1:9" ht="21.6" thickBot="1" x14ac:dyDescent="0.35">
      <c r="A11" s="4" t="s">
        <v>24</v>
      </c>
      <c r="B11" s="7" t="s">
        <v>48</v>
      </c>
      <c r="C11" s="23"/>
      <c r="D11" s="23" t="s">
        <v>30</v>
      </c>
      <c r="E11" s="23"/>
      <c r="F11" s="23"/>
      <c r="G11" s="23"/>
      <c r="H11">
        <f t="shared" si="0"/>
        <v>2</v>
      </c>
    </row>
    <row r="12" spans="1:9" ht="21.6" thickBot="1" x14ac:dyDescent="0.35">
      <c r="A12" s="5"/>
      <c r="B12" s="4" t="s">
        <v>25</v>
      </c>
      <c r="C12" s="28"/>
      <c r="D12" s="28"/>
      <c r="E12" s="28"/>
      <c r="F12" s="28"/>
      <c r="G12" s="28"/>
      <c r="H12" s="19"/>
      <c r="I12" s="19"/>
    </row>
    <row r="13" spans="1:9" ht="21.6" thickBot="1" x14ac:dyDescent="0.35">
      <c r="A13" s="4" t="s">
        <v>26</v>
      </c>
      <c r="B13" s="7" t="s">
        <v>49</v>
      </c>
      <c r="C13" s="23" t="s">
        <v>30</v>
      </c>
      <c r="D13" s="23"/>
      <c r="E13" s="23"/>
      <c r="F13" s="23"/>
      <c r="G13" s="23"/>
      <c r="H13">
        <f t="shared" si="0"/>
        <v>1</v>
      </c>
      <c r="I13" s="6"/>
    </row>
    <row r="14" spans="1:9" ht="24" customHeight="1" thickBot="1" x14ac:dyDescent="0.35">
      <c r="A14" s="4" t="s">
        <v>69</v>
      </c>
      <c r="B14" s="7" t="s">
        <v>51</v>
      </c>
      <c r="C14" s="23"/>
      <c r="D14" s="23"/>
      <c r="E14" s="23" t="s">
        <v>30</v>
      </c>
      <c r="F14" s="23"/>
      <c r="G14" s="23"/>
      <c r="H14">
        <f t="shared" si="0"/>
        <v>3</v>
      </c>
    </row>
    <row r="15" spans="1:9" ht="21.6" thickBot="1" x14ac:dyDescent="0.35">
      <c r="A15" s="20"/>
      <c r="B15" s="20"/>
      <c r="C15" s="29"/>
      <c r="D15" s="29"/>
      <c r="E15" s="29"/>
      <c r="F15" s="29"/>
      <c r="G15" s="29"/>
      <c r="H15" s="20"/>
      <c r="I15" s="20"/>
    </row>
    <row r="16" spans="1:9" ht="21.6" thickBot="1" x14ac:dyDescent="0.35">
      <c r="A16" s="20"/>
      <c r="B16" s="20" t="s">
        <v>68</v>
      </c>
      <c r="C16" s="29"/>
      <c r="D16" s="29"/>
      <c r="E16" s="29"/>
      <c r="F16" s="29"/>
      <c r="G16" s="29"/>
      <c r="H16" s="20"/>
      <c r="I16" s="20"/>
    </row>
    <row r="17" spans="1:9" ht="21.6" thickBot="1" x14ac:dyDescent="0.35">
      <c r="B17" s="4" t="s">
        <v>13</v>
      </c>
      <c r="C17" s="28"/>
      <c r="D17" s="28"/>
      <c r="E17" s="28"/>
      <c r="F17" s="28"/>
      <c r="G17" s="28"/>
      <c r="H17" s="19"/>
      <c r="I17" s="19"/>
    </row>
    <row r="18" spans="1:9" ht="21.6" thickBot="1" x14ac:dyDescent="0.35">
      <c r="A18" s="4" t="s">
        <v>60</v>
      </c>
      <c r="B18" s="8" t="s">
        <v>61</v>
      </c>
      <c r="C18" s="23"/>
      <c r="D18" s="23"/>
      <c r="E18" s="23" t="s">
        <v>30</v>
      </c>
      <c r="F18" s="23"/>
      <c r="G18" s="23"/>
      <c r="H18">
        <f t="shared" ref="H18" si="1">IF(C18="X",1)+IF(D18="X",2)+IF(E18="X",3)+IF(F18="X",4)+IF(G18="X",5)</f>
        <v>3</v>
      </c>
    </row>
    <row r="19" spans="1:9" ht="21.6" thickBot="1" x14ac:dyDescent="0.35">
      <c r="A19" s="5"/>
      <c r="B19" s="4" t="s">
        <v>22</v>
      </c>
      <c r="C19" s="28"/>
      <c r="D19" s="28"/>
      <c r="E19" s="28"/>
      <c r="F19" s="28"/>
      <c r="G19" s="28"/>
      <c r="H19" s="19"/>
      <c r="I19" s="19"/>
    </row>
    <row r="20" spans="1:9" ht="21.6" thickBot="1" x14ac:dyDescent="0.35">
      <c r="A20" s="4" t="s">
        <v>66</v>
      </c>
      <c r="B20" s="7" t="s">
        <v>67</v>
      </c>
      <c r="C20" s="23"/>
      <c r="D20" s="23"/>
      <c r="E20" s="23"/>
      <c r="F20" s="23" t="s">
        <v>30</v>
      </c>
      <c r="G20" s="23"/>
      <c r="H20">
        <f t="shared" ref="H20" si="2">IF(C20="X",1)+IF(D20="X",2)+IF(E20="X",3)+IF(F20="X",4)+IF(G20="X",5)</f>
        <v>4</v>
      </c>
    </row>
    <row r="21" spans="1:9" ht="21.6" thickBot="1" x14ac:dyDescent="0.35">
      <c r="A21" s="5"/>
      <c r="B21" s="4" t="s">
        <v>25</v>
      </c>
      <c r="C21" s="28"/>
      <c r="D21" s="28"/>
      <c r="E21" s="28"/>
      <c r="F21" s="28"/>
      <c r="G21" s="28"/>
      <c r="H21" s="19"/>
      <c r="I21" s="19"/>
    </row>
    <row r="22" spans="1:9" ht="21.6" thickBot="1" x14ac:dyDescent="0.35">
      <c r="A22" s="4" t="s">
        <v>62</v>
      </c>
      <c r="B22" s="7" t="s">
        <v>64</v>
      </c>
      <c r="C22" s="23"/>
      <c r="D22" s="23"/>
      <c r="E22" s="23"/>
      <c r="F22" s="23" t="s">
        <v>30</v>
      </c>
      <c r="G22" s="23"/>
      <c r="H22">
        <f t="shared" ref="H22:H23" si="3">IF(C22="X",1)+IF(D22="X",2)+IF(E22="X",3)+IF(F22="X",4)+IF(G22="X",5)</f>
        <v>4</v>
      </c>
      <c r="I22" s="6"/>
    </row>
    <row r="23" spans="1:9" ht="21.6" thickBot="1" x14ac:dyDescent="0.35">
      <c r="A23" s="4" t="s">
        <v>63</v>
      </c>
      <c r="B23" s="7" t="s">
        <v>65</v>
      </c>
      <c r="C23" s="23"/>
      <c r="D23" s="23"/>
      <c r="E23" s="23"/>
      <c r="F23" s="23"/>
      <c r="G23" s="23" t="s">
        <v>30</v>
      </c>
      <c r="H23">
        <f t="shared" si="3"/>
        <v>5</v>
      </c>
    </row>
    <row r="24" spans="1:9" ht="21.6" thickBot="1" x14ac:dyDescent="0.35">
      <c r="A24" s="21"/>
      <c r="B24" s="20"/>
      <c r="C24" s="30"/>
      <c r="D24" s="30"/>
      <c r="E24" s="30"/>
      <c r="F24" s="30"/>
      <c r="G24" s="30"/>
      <c r="H24" s="21"/>
      <c r="I24" s="21"/>
    </row>
    <row r="25" spans="1:9" ht="21.6" thickBot="1" x14ac:dyDescent="0.35">
      <c r="A25" s="21"/>
      <c r="B25" s="20" t="s">
        <v>70</v>
      </c>
      <c r="C25" s="30"/>
      <c r="D25" s="30"/>
      <c r="E25" s="30"/>
      <c r="F25" s="30"/>
      <c r="G25" s="30"/>
      <c r="H25" s="21"/>
      <c r="I25" s="21"/>
    </row>
    <row r="26" spans="1:9" ht="21.6" thickBot="1" x14ac:dyDescent="0.35">
      <c r="B26" s="4" t="s">
        <v>13</v>
      </c>
      <c r="C26" s="28"/>
      <c r="D26" s="28"/>
      <c r="E26" s="28"/>
      <c r="F26" s="28"/>
      <c r="G26" s="28"/>
      <c r="H26" s="19"/>
      <c r="I26" s="19"/>
    </row>
    <row r="27" spans="1:9" ht="21.6" thickBot="1" x14ac:dyDescent="0.35">
      <c r="A27" s="4" t="s">
        <v>59</v>
      </c>
      <c r="B27" s="18" t="s">
        <v>71</v>
      </c>
      <c r="C27" s="23"/>
      <c r="D27" s="23"/>
      <c r="E27" s="23"/>
      <c r="F27" s="23"/>
      <c r="G27" s="23" t="s">
        <v>30</v>
      </c>
      <c r="H27">
        <f>IF(C27="X",1)+IF(D27="X",2)+IF(E27="X",3)+IF(F27="X",4)+IF(G27="X",5)</f>
        <v>5</v>
      </c>
    </row>
    <row r="28" spans="1:9" ht="21.6" thickBot="1" x14ac:dyDescent="0.35">
      <c r="A28" s="4" t="s">
        <v>72</v>
      </c>
      <c r="B28" s="18" t="s">
        <v>73</v>
      </c>
      <c r="C28" s="23"/>
      <c r="D28" s="23"/>
      <c r="E28" s="23"/>
      <c r="F28" s="23" t="s">
        <v>30</v>
      </c>
      <c r="G28" s="23"/>
      <c r="H28">
        <f>IF(C28="X",1)+IF(D28="X",2)+IF(E28="X",3)+IF(F28="X",4)+IF(G28="X",5)</f>
        <v>4</v>
      </c>
    </row>
    <row r="29" spans="1:9" ht="21.6" thickBot="1" x14ac:dyDescent="0.35">
      <c r="A29" s="5"/>
      <c r="B29" s="4" t="s">
        <v>19</v>
      </c>
      <c r="C29" s="28"/>
      <c r="D29" s="28"/>
      <c r="E29" s="28"/>
      <c r="F29" s="28"/>
      <c r="G29" s="28"/>
      <c r="H29" s="19"/>
      <c r="I29" s="19"/>
    </row>
    <row r="30" spans="1:9" ht="21.6" thickBot="1" x14ac:dyDescent="0.35">
      <c r="A30" s="4" t="s">
        <v>74</v>
      </c>
      <c r="B30" s="7" t="s">
        <v>75</v>
      </c>
      <c r="C30" s="23"/>
      <c r="D30" s="23"/>
      <c r="E30" s="23"/>
      <c r="F30" s="23"/>
      <c r="G30" s="23" t="s">
        <v>30</v>
      </c>
      <c r="H30">
        <f t="shared" ref="H30" si="4">IF(C30="X",1)+IF(D30="X",2)+IF(E30="X",3)+IF(F30="X",4)+IF(G30="X",5)</f>
        <v>5</v>
      </c>
    </row>
    <row r="31" spans="1:9" ht="21.6" thickBot="1" x14ac:dyDescent="0.35">
      <c r="A31" s="5"/>
      <c r="B31" s="4" t="s">
        <v>25</v>
      </c>
      <c r="C31" s="28"/>
      <c r="D31" s="28"/>
      <c r="E31" s="28"/>
      <c r="F31" s="28"/>
      <c r="G31" s="28"/>
      <c r="H31" s="19"/>
      <c r="I31" s="19"/>
    </row>
    <row r="32" spans="1:9" ht="21.6" thickBot="1" x14ac:dyDescent="0.35">
      <c r="A32" s="4" t="s">
        <v>76</v>
      </c>
      <c r="B32" s="7" t="s">
        <v>78</v>
      </c>
      <c r="C32" s="23"/>
      <c r="D32" s="23"/>
      <c r="E32" s="23" t="s">
        <v>30</v>
      </c>
      <c r="F32" s="23"/>
      <c r="G32" s="23"/>
      <c r="H32">
        <f>IF(C32="X",1)+IF(D32="X",2)+IF(E32="X",3)+IF(F32="X",4)+IF(G32="X",5)</f>
        <v>3</v>
      </c>
      <c r="I32" s="6"/>
    </row>
    <row r="33" spans="1:8" ht="21.6" thickBot="1" x14ac:dyDescent="0.35">
      <c r="A33" s="4" t="s">
        <v>77</v>
      </c>
      <c r="B33" s="7" t="s">
        <v>79</v>
      </c>
      <c r="C33" s="23"/>
      <c r="D33" s="23"/>
      <c r="E33" s="23"/>
      <c r="F33" s="23"/>
      <c r="G33" s="23" t="s">
        <v>30</v>
      </c>
      <c r="H33">
        <f>IF(C33="X",1)+IF(D33="X",2)+IF(E33="X",3)+IF(F33="X",4)+IF(G33="X",5)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"/>
  <sheetViews>
    <sheetView topLeftCell="A4" zoomScale="80" zoomScaleNormal="80" workbookViewId="0">
      <selection activeCell="A22" sqref="A22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2.3984375" customWidth="1"/>
    <col min="8" max="8" width="18.8984375" customWidth="1"/>
    <col min="9" max="9" width="33.19921875" customWidth="1"/>
  </cols>
  <sheetData>
    <row r="1" spans="1:9" ht="49.5" customHeight="1" thickBot="1" x14ac:dyDescent="0.35">
      <c r="B1" s="4" t="s">
        <v>81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9" t="s">
        <v>29</v>
      </c>
      <c r="I1" s="9" t="s">
        <v>31</v>
      </c>
    </row>
    <row r="2" spans="1:9" s="21" customFormat="1" ht="21.6" thickBot="1" x14ac:dyDescent="0.35">
      <c r="B2" s="20" t="s">
        <v>80</v>
      </c>
      <c r="C2"/>
      <c r="D2"/>
      <c r="E2"/>
      <c r="F2"/>
      <c r="G2"/>
      <c r="H2"/>
      <c r="I2"/>
    </row>
    <row r="3" spans="1:9" ht="21.6" thickBot="1" x14ac:dyDescent="0.35">
      <c r="A3" s="5"/>
      <c r="B3" s="4" t="s">
        <v>13</v>
      </c>
      <c r="C3" s="19"/>
      <c r="D3" s="19"/>
      <c r="E3" s="19"/>
      <c r="F3" s="19"/>
      <c r="G3" s="19"/>
      <c r="H3" s="19"/>
      <c r="I3" s="19"/>
    </row>
    <row r="4" spans="1:9" ht="21.6" thickBot="1" x14ac:dyDescent="0.35">
      <c r="A4" s="4" t="s">
        <v>10</v>
      </c>
      <c r="B4" s="7" t="s">
        <v>55</v>
      </c>
      <c r="C4" s="23"/>
      <c r="D4" s="23"/>
      <c r="E4" s="23"/>
      <c r="F4" s="23"/>
      <c r="G4" s="23" t="s">
        <v>30</v>
      </c>
      <c r="H4">
        <f>IF(C4="X",1)+IF(D4="X",2)+IF(E4="X",3)+IF(F4="X",4)+IF(G4="X",5)</f>
        <v>5</v>
      </c>
    </row>
    <row r="5" spans="1:9" ht="21.6" thickBot="1" x14ac:dyDescent="0.35">
      <c r="A5" s="5"/>
      <c r="B5" s="4" t="s">
        <v>19</v>
      </c>
      <c r="C5" s="28"/>
      <c r="D5" s="28"/>
      <c r="E5" s="28"/>
      <c r="F5" s="28"/>
      <c r="G5" s="28"/>
      <c r="H5" s="19"/>
      <c r="I5" s="19"/>
    </row>
    <row r="6" spans="1:9" ht="18.75" customHeight="1" thickBot="1" x14ac:dyDescent="0.35">
      <c r="A6" s="4" t="s">
        <v>27</v>
      </c>
      <c r="B6" s="7" t="s">
        <v>54</v>
      </c>
      <c r="C6" s="23"/>
      <c r="D6" s="23"/>
      <c r="E6" s="23"/>
      <c r="F6" s="23" t="s">
        <v>30</v>
      </c>
      <c r="G6" s="23"/>
      <c r="H6">
        <f t="shared" ref="H6:H9" si="0">IF(C6="X",1)+IF(D6="X",2)+IF(E6="X",3)+IF(F6="X",4)+IF(G6="X",5)</f>
        <v>4</v>
      </c>
    </row>
    <row r="7" spans="1:9" ht="21.6" thickBot="1" x14ac:dyDescent="0.35">
      <c r="A7" s="5"/>
      <c r="B7" s="4" t="s">
        <v>25</v>
      </c>
      <c r="C7" s="28"/>
      <c r="D7" s="28"/>
      <c r="E7" s="28"/>
      <c r="F7" s="28"/>
      <c r="G7" s="28"/>
      <c r="H7" s="19"/>
      <c r="I7" s="19"/>
    </row>
    <row r="8" spans="1:9" ht="21.6" thickBot="1" x14ac:dyDescent="0.35">
      <c r="A8" s="4" t="s">
        <v>28</v>
      </c>
      <c r="B8" s="7" t="s">
        <v>56</v>
      </c>
      <c r="C8" s="23"/>
      <c r="D8" s="23"/>
      <c r="E8" s="23"/>
      <c r="F8" s="23" t="s">
        <v>30</v>
      </c>
      <c r="G8" s="23"/>
      <c r="H8">
        <f t="shared" si="0"/>
        <v>4</v>
      </c>
      <c r="I8" s="6"/>
    </row>
    <row r="9" spans="1:9" ht="21.6" thickBot="1" x14ac:dyDescent="0.35">
      <c r="A9" s="4" t="s">
        <v>57</v>
      </c>
      <c r="B9" s="7" t="s">
        <v>58</v>
      </c>
      <c r="C9" s="23"/>
      <c r="D9" s="23"/>
      <c r="E9" s="23" t="s">
        <v>30</v>
      </c>
      <c r="F9" s="23"/>
      <c r="G9" s="23"/>
      <c r="H9">
        <f t="shared" si="0"/>
        <v>3</v>
      </c>
    </row>
    <row r="10" spans="1:9" s="21" customFormat="1" ht="21.6" thickBot="1" x14ac:dyDescent="0.35">
      <c r="B10" s="20"/>
      <c r="C10" s="30"/>
      <c r="D10" s="30"/>
      <c r="E10" s="30"/>
      <c r="F10" s="30"/>
      <c r="G10" s="30"/>
    </row>
    <row r="11" spans="1:9" ht="21.6" thickBot="1" x14ac:dyDescent="0.35">
      <c r="A11" s="21"/>
      <c r="B11" s="20" t="s">
        <v>70</v>
      </c>
      <c r="C11" s="30"/>
      <c r="D11" s="30"/>
      <c r="E11" s="30"/>
      <c r="F11" s="30"/>
      <c r="G11" s="30"/>
      <c r="H11" s="21"/>
      <c r="I11" s="21"/>
    </row>
    <row r="12" spans="1:9" ht="21.6" thickBot="1" x14ac:dyDescent="0.35">
      <c r="A12" s="5"/>
      <c r="B12" s="4" t="s">
        <v>13</v>
      </c>
      <c r="C12" s="28"/>
      <c r="D12" s="28"/>
      <c r="E12" s="28"/>
      <c r="F12" s="28"/>
      <c r="G12" s="28"/>
      <c r="H12" s="19"/>
      <c r="I12" s="19"/>
    </row>
    <row r="13" spans="1:9" ht="21.6" thickBot="1" x14ac:dyDescent="0.35">
      <c r="A13" s="4" t="s">
        <v>59</v>
      </c>
      <c r="B13" s="18" t="s">
        <v>71</v>
      </c>
      <c r="C13" s="23"/>
      <c r="D13" s="23"/>
      <c r="E13" s="23" t="s">
        <v>30</v>
      </c>
      <c r="F13" s="23"/>
      <c r="G13" s="23"/>
      <c r="H13">
        <f>IF(C13="X",1)+IF(D13="X",2)+IF(E13="X",3)+IF(F13="X",4)+IF(G13="X",5)</f>
        <v>3</v>
      </c>
    </row>
    <row r="14" spans="1:9" ht="21.6" thickBot="1" x14ac:dyDescent="0.35">
      <c r="A14" s="4" t="s">
        <v>72</v>
      </c>
      <c r="B14" s="18" t="s">
        <v>73</v>
      </c>
      <c r="C14" s="23"/>
      <c r="D14" s="23"/>
      <c r="E14" s="23" t="s">
        <v>30</v>
      </c>
      <c r="F14" s="23"/>
      <c r="G14" s="23"/>
      <c r="H14">
        <f>IF(C14="X",1)+IF(D14="X",2)+IF(E14="X",3)+IF(F14="X",4)+IF(G14="X",5)</f>
        <v>3</v>
      </c>
    </row>
    <row r="15" spans="1:9" ht="21.6" thickBot="1" x14ac:dyDescent="0.35">
      <c r="A15" s="5"/>
      <c r="B15" s="4" t="s">
        <v>19</v>
      </c>
      <c r="C15" s="28"/>
      <c r="D15" s="28"/>
      <c r="E15" s="28"/>
      <c r="F15" s="28"/>
      <c r="G15" s="28"/>
      <c r="H15" s="19"/>
      <c r="I15" s="19"/>
    </row>
    <row r="16" spans="1:9" ht="21.6" thickBot="1" x14ac:dyDescent="0.35">
      <c r="A16" s="4" t="s">
        <v>74</v>
      </c>
      <c r="B16" s="7" t="s">
        <v>75</v>
      </c>
      <c r="C16" s="23"/>
      <c r="D16" s="23" t="s">
        <v>30</v>
      </c>
      <c r="E16" s="23"/>
      <c r="F16" s="23"/>
      <c r="G16" s="23"/>
      <c r="H16">
        <f t="shared" ref="H16" si="1">IF(C16="X",1)+IF(D16="X",2)+IF(E16="X",3)+IF(F16="X",4)+IF(G16="X",5)</f>
        <v>2</v>
      </c>
    </row>
    <row r="17" spans="1:9" ht="21.6" thickBot="1" x14ac:dyDescent="0.35">
      <c r="A17" s="5"/>
      <c r="B17" s="4" t="s">
        <v>25</v>
      </c>
      <c r="C17" s="28"/>
      <c r="D17" s="28"/>
      <c r="E17" s="28"/>
      <c r="F17" s="28"/>
      <c r="G17" s="28"/>
      <c r="H17" s="19"/>
      <c r="I17" s="19"/>
    </row>
    <row r="18" spans="1:9" ht="21.6" thickBot="1" x14ac:dyDescent="0.35">
      <c r="A18" s="4" t="s">
        <v>76</v>
      </c>
      <c r="B18" s="7" t="s">
        <v>78</v>
      </c>
      <c r="C18" s="23"/>
      <c r="D18" s="23"/>
      <c r="E18" s="23" t="s">
        <v>30</v>
      </c>
      <c r="F18" s="23"/>
      <c r="G18" s="23"/>
      <c r="H18">
        <f t="shared" ref="H18" si="2">IF(C18="X",1)+IF(D18="X",2)+IF(E18="X",3)+IF(F18="X",4)+IF(G18="X",5)</f>
        <v>3</v>
      </c>
      <c r="I18" s="6"/>
    </row>
    <row r="19" spans="1:9" ht="21.6" thickBot="1" x14ac:dyDescent="0.35">
      <c r="A19" s="4" t="s">
        <v>77</v>
      </c>
      <c r="B19" s="7" t="s">
        <v>79</v>
      </c>
      <c r="C19" s="23"/>
      <c r="D19" s="23"/>
      <c r="E19" s="23" t="s">
        <v>30</v>
      </c>
      <c r="F19" s="23"/>
      <c r="G19" s="23"/>
      <c r="H19">
        <f>IF(C19="X",1)+IF(D19="X",2)+IF(E19="X",3)+IF(F19="X",4)+IF(G19="X",5)</f>
        <v>3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DF45-8369-409C-A809-FC05A8A80BA1}">
  <dimension ref="A1:I19"/>
  <sheetViews>
    <sheetView zoomScale="80" zoomScaleNormal="80" workbookViewId="0">
      <selection activeCell="H11" sqref="H11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0.5" customWidth="1"/>
    <col min="8" max="8" width="18.8984375" customWidth="1"/>
    <col min="9" max="9" width="33.19921875" customWidth="1"/>
  </cols>
  <sheetData>
    <row r="1" spans="1:9" ht="49.5" customHeight="1" thickBot="1" x14ac:dyDescent="0.35">
      <c r="B1" s="4" t="s">
        <v>81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9" t="s">
        <v>29</v>
      </c>
      <c r="I1" s="9" t="s">
        <v>31</v>
      </c>
    </row>
    <row r="2" spans="1:9" s="21" customFormat="1" ht="21.6" thickBot="1" x14ac:dyDescent="0.35">
      <c r="B2" s="20" t="s">
        <v>80</v>
      </c>
      <c r="C2"/>
      <c r="D2"/>
      <c r="E2"/>
      <c r="F2"/>
      <c r="G2"/>
      <c r="H2"/>
      <c r="I2"/>
    </row>
    <row r="3" spans="1:9" ht="21.6" thickBot="1" x14ac:dyDescent="0.35">
      <c r="A3" s="5"/>
      <c r="B3" s="4" t="s">
        <v>13</v>
      </c>
      <c r="C3" s="19"/>
      <c r="D3" s="19"/>
      <c r="E3" s="19"/>
      <c r="F3" s="19"/>
      <c r="G3" s="19"/>
      <c r="H3" s="19"/>
      <c r="I3" s="19"/>
    </row>
    <row r="4" spans="1:9" ht="21.6" thickBot="1" x14ac:dyDescent="0.35">
      <c r="A4" s="4" t="s">
        <v>10</v>
      </c>
      <c r="B4" s="7" t="s">
        <v>55</v>
      </c>
      <c r="C4" s="23"/>
      <c r="D4" s="23"/>
      <c r="E4" s="23"/>
      <c r="F4" s="23"/>
      <c r="G4" s="23" t="s">
        <v>30</v>
      </c>
      <c r="H4">
        <f>IF(C4="X",1)+IF(D4="X",2)+IF(E4="X",3)+IF(F4="X",4)+IF(G4="X",5)</f>
        <v>5</v>
      </c>
    </row>
    <row r="5" spans="1:9" ht="21.6" thickBot="1" x14ac:dyDescent="0.35">
      <c r="A5" s="5"/>
      <c r="B5" s="4" t="s">
        <v>19</v>
      </c>
      <c r="C5" s="28"/>
      <c r="D5" s="28"/>
      <c r="E5" s="28"/>
      <c r="F5" s="28"/>
      <c r="G5" s="28"/>
      <c r="H5" s="19"/>
      <c r="I5" s="19"/>
    </row>
    <row r="6" spans="1:9" ht="19.5" customHeight="1" thickBot="1" x14ac:dyDescent="0.35">
      <c r="A6" s="4" t="s">
        <v>27</v>
      </c>
      <c r="B6" s="7" t="s">
        <v>54</v>
      </c>
      <c r="C6" s="23"/>
      <c r="D6" s="23"/>
      <c r="E6" s="23"/>
      <c r="F6" s="23"/>
      <c r="G6" s="23" t="s">
        <v>30</v>
      </c>
      <c r="H6">
        <f t="shared" ref="H6:H9" si="0">IF(C6="X",1)+IF(D6="X",2)+IF(E6="X",3)+IF(F6="X",4)+IF(G6="X",5)</f>
        <v>5</v>
      </c>
    </row>
    <row r="7" spans="1:9" ht="21.6" thickBot="1" x14ac:dyDescent="0.35">
      <c r="A7" s="5"/>
      <c r="B7" s="4" t="s">
        <v>25</v>
      </c>
      <c r="C7" s="28"/>
      <c r="D7" s="28"/>
      <c r="E7" s="28"/>
      <c r="F7" s="28"/>
      <c r="G7" s="28"/>
      <c r="H7" s="19"/>
      <c r="I7" s="19"/>
    </row>
    <row r="8" spans="1:9" ht="21.6" thickBot="1" x14ac:dyDescent="0.35">
      <c r="A8" s="4" t="s">
        <v>28</v>
      </c>
      <c r="B8" s="7" t="s">
        <v>56</v>
      </c>
      <c r="C8" s="23"/>
      <c r="D8" s="23"/>
      <c r="E8" s="23"/>
      <c r="F8" s="23" t="s">
        <v>30</v>
      </c>
      <c r="G8" s="23"/>
      <c r="H8">
        <f t="shared" si="0"/>
        <v>4</v>
      </c>
      <c r="I8" s="6"/>
    </row>
    <row r="9" spans="1:9" ht="21.6" thickBot="1" x14ac:dyDescent="0.35">
      <c r="A9" s="4" t="s">
        <v>57</v>
      </c>
      <c r="B9" s="7" t="s">
        <v>58</v>
      </c>
      <c r="C9" s="23"/>
      <c r="D9" s="23"/>
      <c r="E9" s="23"/>
      <c r="F9" s="23"/>
      <c r="G9" s="23" t="s">
        <v>30</v>
      </c>
      <c r="H9">
        <f t="shared" si="0"/>
        <v>5</v>
      </c>
    </row>
    <row r="10" spans="1:9" s="21" customFormat="1" ht="21.6" thickBot="1" x14ac:dyDescent="0.35">
      <c r="B10" s="20"/>
      <c r="C10" s="30"/>
      <c r="D10" s="30"/>
      <c r="E10" s="30"/>
      <c r="F10" s="30"/>
      <c r="G10" s="30"/>
    </row>
    <row r="11" spans="1:9" ht="21.6" thickBot="1" x14ac:dyDescent="0.35">
      <c r="A11" s="21"/>
      <c r="B11" s="20" t="s">
        <v>70</v>
      </c>
      <c r="C11" s="30"/>
      <c r="D11" s="30"/>
      <c r="E11" s="30"/>
      <c r="F11" s="30"/>
      <c r="G11" s="30"/>
      <c r="H11" s="21"/>
      <c r="I11" s="21"/>
    </row>
    <row r="12" spans="1:9" ht="21.6" thickBot="1" x14ac:dyDescent="0.35">
      <c r="A12" s="5"/>
      <c r="B12" s="4" t="s">
        <v>13</v>
      </c>
      <c r="C12" s="28"/>
      <c r="D12" s="28"/>
      <c r="E12" s="28"/>
      <c r="F12" s="28"/>
      <c r="G12" s="28"/>
      <c r="H12" s="19"/>
      <c r="I12" s="19"/>
    </row>
    <row r="13" spans="1:9" ht="21.6" thickBot="1" x14ac:dyDescent="0.35">
      <c r="A13" s="4" t="s">
        <v>59</v>
      </c>
      <c r="B13" s="18" t="s">
        <v>71</v>
      </c>
      <c r="C13" s="23"/>
      <c r="D13" s="23"/>
      <c r="E13" s="23"/>
      <c r="F13" s="23"/>
      <c r="G13" s="23" t="s">
        <v>30</v>
      </c>
      <c r="H13">
        <f>IF(C13="X",1)+IF(D13="X",2)+IF(E13="X",3)+IF(F13="X",4)+IF(G13="X",5)</f>
        <v>5</v>
      </c>
    </row>
    <row r="14" spans="1:9" ht="21.6" thickBot="1" x14ac:dyDescent="0.35">
      <c r="A14" s="4" t="s">
        <v>72</v>
      </c>
      <c r="B14" s="18" t="s">
        <v>73</v>
      </c>
      <c r="C14" s="23"/>
      <c r="D14" s="23"/>
      <c r="E14" s="23"/>
      <c r="F14" s="23" t="s">
        <v>30</v>
      </c>
      <c r="G14" s="23"/>
      <c r="H14">
        <f>IF(C14="X",1)+IF(D14="X",2)+IF(E14="X",3)+IF(F14="X",4)+IF(G14="X",5)</f>
        <v>4</v>
      </c>
    </row>
    <row r="15" spans="1:9" ht="21.6" thickBot="1" x14ac:dyDescent="0.35">
      <c r="A15" s="5"/>
      <c r="B15" s="4" t="s">
        <v>19</v>
      </c>
      <c r="C15" s="28"/>
      <c r="D15" s="28"/>
      <c r="E15" s="28"/>
      <c r="F15" s="28"/>
      <c r="G15" s="28"/>
      <c r="H15" s="19"/>
      <c r="I15" s="19"/>
    </row>
    <row r="16" spans="1:9" ht="21.6" thickBot="1" x14ac:dyDescent="0.35">
      <c r="A16" s="4" t="s">
        <v>74</v>
      </c>
      <c r="B16" s="7" t="s">
        <v>75</v>
      </c>
      <c r="C16" s="23"/>
      <c r="D16" s="23"/>
      <c r="E16" s="23"/>
      <c r="F16" s="23"/>
      <c r="G16" s="23" t="s">
        <v>30</v>
      </c>
      <c r="H16">
        <f t="shared" ref="H16" si="1">IF(C16="X",1)+IF(D16="X",2)+IF(E16="X",3)+IF(F16="X",4)+IF(G16="X",5)</f>
        <v>5</v>
      </c>
    </row>
    <row r="17" spans="1:9" ht="21.6" thickBot="1" x14ac:dyDescent="0.35">
      <c r="A17" s="5"/>
      <c r="B17" s="4" t="s">
        <v>25</v>
      </c>
      <c r="C17" s="28"/>
      <c r="D17" s="28"/>
      <c r="E17" s="28"/>
      <c r="F17" s="28"/>
      <c r="G17" s="28"/>
      <c r="H17" s="19"/>
      <c r="I17" s="19"/>
    </row>
    <row r="18" spans="1:9" ht="21.6" thickBot="1" x14ac:dyDescent="0.35">
      <c r="A18" s="4" t="s">
        <v>76</v>
      </c>
      <c r="B18" s="7" t="s">
        <v>78</v>
      </c>
      <c r="C18" s="23"/>
      <c r="D18" s="23"/>
      <c r="E18" s="23"/>
      <c r="F18" s="23" t="s">
        <v>30</v>
      </c>
      <c r="G18" s="23"/>
      <c r="H18">
        <f t="shared" ref="H18" si="2">IF(C18="X",1)+IF(D18="X",2)+IF(E18="X",3)+IF(F18="X",4)+IF(G18="X",5)</f>
        <v>4</v>
      </c>
      <c r="I18" s="6"/>
    </row>
    <row r="19" spans="1:9" ht="21.6" thickBot="1" x14ac:dyDescent="0.35">
      <c r="A19" s="4" t="s">
        <v>77</v>
      </c>
      <c r="B19" s="7" t="s">
        <v>79</v>
      </c>
      <c r="C19" s="23"/>
      <c r="D19" s="23"/>
      <c r="E19" s="23"/>
      <c r="F19" s="23" t="s">
        <v>30</v>
      </c>
      <c r="G19" s="23"/>
      <c r="H19">
        <f>IF(C19="X",1)+IF(D19="X",2)+IF(E19="X",3)+IF(F19="X",4)+IF(G19="X",5)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4"/>
  <sheetViews>
    <sheetView topLeftCell="A19" zoomScale="70" zoomScaleNormal="70" zoomScalePageLayoutView="75" workbookViewId="0">
      <selection activeCell="A39" sqref="A39"/>
    </sheetView>
  </sheetViews>
  <sheetFormatPr defaultColWidth="11" defaultRowHeight="15.6" x14ac:dyDescent="0.3"/>
  <cols>
    <col min="1" max="1" width="24" customWidth="1"/>
    <col min="2" max="2" width="70.09765625" customWidth="1"/>
    <col min="4" max="4" width="13.09765625" customWidth="1"/>
    <col min="7" max="7" width="12" customWidth="1"/>
    <col min="8" max="8" width="18.8984375" customWidth="1"/>
    <col min="9" max="9" width="47.796875" customWidth="1"/>
    <col min="10" max="10" width="43.59765625" customWidth="1"/>
  </cols>
  <sheetData>
    <row r="1" spans="1:10" ht="42.6" thickBot="1" x14ac:dyDescent="0.35">
      <c r="B1" s="4"/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9" t="s">
        <v>29</v>
      </c>
      <c r="I1" s="9"/>
    </row>
    <row r="2" spans="1:10" ht="21.6" thickBot="1" x14ac:dyDescent="0.35">
      <c r="A2" s="4" t="s">
        <v>11</v>
      </c>
      <c r="B2" s="8" t="s">
        <v>44</v>
      </c>
      <c r="H2" s="10">
        <f>AVERAGE(Studente1!H4,Studente2!H4,Studente3!H4)</f>
        <v>2</v>
      </c>
      <c r="I2" s="10" t="s">
        <v>32</v>
      </c>
      <c r="J2" s="4" t="s">
        <v>13</v>
      </c>
    </row>
    <row r="3" spans="1:10" ht="21.6" thickBot="1" x14ac:dyDescent="0.35">
      <c r="A3" s="4" t="s">
        <v>12</v>
      </c>
      <c r="B3" s="8" t="s">
        <v>43</v>
      </c>
      <c r="H3" s="10">
        <f>AVERAGE(Studente1!H5,Studente2!H4,Studente3!H4)</f>
        <v>1.6666666666666667</v>
      </c>
      <c r="I3" s="10" t="s">
        <v>32</v>
      </c>
    </row>
    <row r="4" spans="1:10" ht="21.6" thickBot="1" x14ac:dyDescent="0.35">
      <c r="A4" s="5"/>
      <c r="H4" s="14">
        <f>AVERAGE(H2:H3)</f>
        <v>1.8333333333333335</v>
      </c>
      <c r="I4" s="10" t="s">
        <v>42</v>
      </c>
      <c r="J4" s="4" t="s">
        <v>13</v>
      </c>
    </row>
    <row r="5" spans="1:10" ht="21.6" thickBot="1" x14ac:dyDescent="0.35">
      <c r="A5" s="4" t="s">
        <v>20</v>
      </c>
      <c r="B5" s="7" t="s">
        <v>45</v>
      </c>
      <c r="H5" s="10">
        <f>AVERAGE(Studente1!H7,Studente2!H7,Studente3!H7)</f>
        <v>4</v>
      </c>
    </row>
    <row r="6" spans="1:10" ht="21.6" thickBot="1" x14ac:dyDescent="0.35">
      <c r="A6" s="4" t="s">
        <v>21</v>
      </c>
      <c r="B6" s="7" t="s">
        <v>47</v>
      </c>
      <c r="H6" s="10">
        <f>AVERAGE(Studente1!H8,Studente2!H8,Studente3!H8)</f>
        <v>3.3333333333333335</v>
      </c>
    </row>
    <row r="7" spans="1:10" ht="21.6" thickBot="1" x14ac:dyDescent="0.35">
      <c r="A7" s="5"/>
      <c r="H7" s="14">
        <f>AVERAGE(H5:H6)</f>
        <v>3.666666666666667</v>
      </c>
      <c r="J7" s="4" t="s">
        <v>19</v>
      </c>
    </row>
    <row r="8" spans="1:10" ht="21.6" thickBot="1" x14ac:dyDescent="0.35">
      <c r="A8" s="4" t="s">
        <v>23</v>
      </c>
      <c r="B8" s="7" t="s">
        <v>46</v>
      </c>
      <c r="H8" s="10">
        <f>AVERAGE(Studente1!H10,Studente2!H10,Studente3!H10)</f>
        <v>4</v>
      </c>
    </row>
    <row r="9" spans="1:10" ht="21.6" thickBot="1" x14ac:dyDescent="0.35">
      <c r="A9" s="4" t="s">
        <v>24</v>
      </c>
      <c r="B9" s="7" t="s">
        <v>48</v>
      </c>
      <c r="H9" s="10">
        <f>AVERAGE(Studente1!H11,Studente2!H11,Studente3!H11)</f>
        <v>2</v>
      </c>
    </row>
    <row r="10" spans="1:10" ht="21.6" thickBot="1" x14ac:dyDescent="0.35">
      <c r="A10" s="5"/>
      <c r="H10" s="14">
        <f>AVERAGE(H8:H9)</f>
        <v>3</v>
      </c>
      <c r="J10" s="4" t="s">
        <v>22</v>
      </c>
    </row>
    <row r="11" spans="1:10" ht="21.6" thickBot="1" x14ac:dyDescent="0.35">
      <c r="A11" s="4" t="s">
        <v>26</v>
      </c>
      <c r="B11" s="7" t="s">
        <v>49</v>
      </c>
      <c r="H11" s="10">
        <f>AVERAGE(Studente1!H13,Studente2!H13,Studente3!H13)</f>
        <v>2</v>
      </c>
      <c r="I11" s="6"/>
    </row>
    <row r="12" spans="1:10" ht="21.6" thickBot="1" x14ac:dyDescent="0.35">
      <c r="A12" s="4" t="s">
        <v>69</v>
      </c>
      <c r="B12" s="7" t="s">
        <v>51</v>
      </c>
      <c r="H12" s="10">
        <f>AVERAGE(Studente1!H14,Studente2!H14,Studente3!H14)</f>
        <v>3.3333333333333335</v>
      </c>
    </row>
    <row r="13" spans="1:10" ht="21.6" thickBot="1" x14ac:dyDescent="0.35">
      <c r="A13" s="5"/>
      <c r="B13" s="7"/>
      <c r="H13" s="14">
        <f>AVERAGE(H11:H12)</f>
        <v>2.666666666666667</v>
      </c>
    </row>
    <row r="14" spans="1:10" ht="21.6" thickBot="1" x14ac:dyDescent="0.35">
      <c r="A14" s="4" t="s">
        <v>10</v>
      </c>
      <c r="B14" s="8" t="s">
        <v>55</v>
      </c>
      <c r="H14" s="10">
        <f>AVERAGE(Psicologo1!H4,Psicologo2!H4)</f>
        <v>5</v>
      </c>
    </row>
    <row r="15" spans="1:10" ht="20.25" customHeight="1" thickBot="1" x14ac:dyDescent="0.35">
      <c r="A15" s="5"/>
      <c r="H15" s="14">
        <f>AVERAGE(H14)</f>
        <v>5</v>
      </c>
      <c r="J15" s="4" t="s">
        <v>13</v>
      </c>
    </row>
    <row r="16" spans="1:10" ht="24.75" customHeight="1" thickBot="1" x14ac:dyDescent="0.35">
      <c r="A16" s="4" t="s">
        <v>27</v>
      </c>
      <c r="B16" s="7" t="s">
        <v>54</v>
      </c>
      <c r="H16" s="10">
        <f>AVERAGE(Psicologo1!H6,Psicologo2!H6)</f>
        <v>4.5</v>
      </c>
    </row>
    <row r="17" spans="1:10" ht="21.6" thickBot="1" x14ac:dyDescent="0.35">
      <c r="A17" s="5"/>
      <c r="H17" s="14">
        <f>AVERAGE(H16:H16)</f>
        <v>4.5</v>
      </c>
      <c r="J17" s="4" t="s">
        <v>19</v>
      </c>
    </row>
    <row r="18" spans="1:10" ht="21.6" thickBot="1" x14ac:dyDescent="0.35">
      <c r="A18" s="4" t="s">
        <v>28</v>
      </c>
      <c r="B18" s="7" t="s">
        <v>78</v>
      </c>
      <c r="H18" s="10">
        <f>AVERAGE(Psicologo1!H18,Psicologo2!H18)</f>
        <v>3.5</v>
      </c>
      <c r="I18" s="6"/>
    </row>
    <row r="19" spans="1:10" ht="21.6" thickBot="1" x14ac:dyDescent="0.35">
      <c r="A19" s="4" t="s">
        <v>57</v>
      </c>
      <c r="B19" s="7" t="s">
        <v>79</v>
      </c>
      <c r="H19" s="10">
        <f>AVERAGE(Psicologo1!H19,Psicologo2!H19)</f>
        <v>3.5</v>
      </c>
    </row>
    <row r="20" spans="1:10" ht="21.6" thickBot="1" x14ac:dyDescent="0.35">
      <c r="A20" s="5"/>
      <c r="B20" s="7"/>
      <c r="H20" s="14">
        <f>AVERAGE(H18:H19)</f>
        <v>3.5</v>
      </c>
      <c r="J20" s="4" t="s">
        <v>25</v>
      </c>
    </row>
    <row r="21" spans="1:10" ht="21.6" thickBot="1" x14ac:dyDescent="0.35">
      <c r="A21" s="4" t="s">
        <v>60</v>
      </c>
      <c r="B21" s="7" t="s">
        <v>61</v>
      </c>
      <c r="H21" s="10">
        <f>AVERAGE(Studente1!H18,Studente2!H18,Studente3!H18)</f>
        <v>3</v>
      </c>
      <c r="I21" s="6"/>
    </row>
    <row r="22" spans="1:10" ht="21.6" thickBot="1" x14ac:dyDescent="0.35">
      <c r="A22" s="5"/>
      <c r="B22" s="7"/>
      <c r="H22" s="14">
        <f>AVERAGE(H21)</f>
        <v>3</v>
      </c>
      <c r="J22" s="4" t="s">
        <v>13</v>
      </c>
    </row>
    <row r="23" spans="1:10" ht="21.6" thickBot="1" x14ac:dyDescent="0.35">
      <c r="A23" s="4" t="s">
        <v>66</v>
      </c>
      <c r="B23" s="7" t="s">
        <v>67</v>
      </c>
      <c r="H23" s="10">
        <f>AVERAGE(Studente1!H20,Studente2!H20,Studente3!H20)</f>
        <v>3.3333333333333335</v>
      </c>
      <c r="I23" s="6"/>
    </row>
    <row r="24" spans="1:10" ht="21.6" thickBot="1" x14ac:dyDescent="0.35">
      <c r="A24" s="5"/>
      <c r="B24" s="7"/>
      <c r="H24" s="14">
        <f>AVERAGE(H23)</f>
        <v>3.3333333333333335</v>
      </c>
      <c r="J24" s="4" t="s">
        <v>22</v>
      </c>
    </row>
    <row r="25" spans="1:10" ht="21.6" thickBot="1" x14ac:dyDescent="0.35">
      <c r="A25" s="4" t="s">
        <v>62</v>
      </c>
      <c r="B25" s="7" t="s">
        <v>64</v>
      </c>
      <c r="H25" s="10">
        <f>AVERAGE(Studente1!H22,Studente2!H22,Studente3!H22)</f>
        <v>3.6666666666666665</v>
      </c>
    </row>
    <row r="26" spans="1:10" ht="21.6" thickBot="1" x14ac:dyDescent="0.35">
      <c r="A26" s="4" t="s">
        <v>63</v>
      </c>
      <c r="B26" s="7" t="s">
        <v>65</v>
      </c>
      <c r="H26" s="10">
        <f>AVERAGE(Studente1!H23,Studente2!H23,Studente3!H23)</f>
        <v>4</v>
      </c>
      <c r="I26" s="6"/>
    </row>
    <row r="27" spans="1:10" ht="21.6" thickBot="1" x14ac:dyDescent="0.35">
      <c r="A27" s="38" t="s">
        <v>93</v>
      </c>
      <c r="B27" s="7"/>
      <c r="H27" s="14">
        <f>AVERAGE(H25:H26)</f>
        <v>3.833333333333333</v>
      </c>
      <c r="J27" s="4" t="s">
        <v>25</v>
      </c>
    </row>
    <row r="28" spans="1:10" ht="21.6" thickBot="1" x14ac:dyDescent="0.35">
      <c r="A28" s="4" t="s">
        <v>59</v>
      </c>
      <c r="B28" s="7" t="s">
        <v>71</v>
      </c>
      <c r="H28" s="10">
        <f>AVERAGE(Studente1!H27,Studente2!H27,Studente3!H27,Psicologo1!H13,Psicologo2!H13)</f>
        <v>4.4000000000000004</v>
      </c>
    </row>
    <row r="29" spans="1:10" ht="21.6" thickBot="1" x14ac:dyDescent="0.35">
      <c r="A29" s="5" t="s">
        <v>72</v>
      </c>
      <c r="B29" s="7" t="s">
        <v>73</v>
      </c>
      <c r="H29" s="10">
        <f>AVERAGE(Studente1!H28,Studente2!H28,Studente3!H28,Psicologo1!H14,Psicologo2!H14)</f>
        <v>3.6</v>
      </c>
      <c r="I29" s="6"/>
    </row>
    <row r="30" spans="1:10" ht="21.6" thickBot="1" x14ac:dyDescent="0.35">
      <c r="A30" s="5"/>
      <c r="B30" s="7"/>
      <c r="H30" s="14">
        <f>AVERAGE(H28:H29)</f>
        <v>4</v>
      </c>
      <c r="J30" s="4" t="s">
        <v>13</v>
      </c>
    </row>
    <row r="31" spans="1:10" ht="21.6" thickBot="1" x14ac:dyDescent="0.35">
      <c r="A31" s="4" t="s">
        <v>74</v>
      </c>
      <c r="B31" s="7" t="s">
        <v>75</v>
      </c>
      <c r="H31" s="10">
        <f>AVERAGE(Studente1!H30,Studente2!H30,Studente3!H30,Psicologo1!H16,Psicologo2!H16)</f>
        <v>4.4000000000000004</v>
      </c>
    </row>
    <row r="32" spans="1:10" ht="21.6" thickBot="1" x14ac:dyDescent="0.35">
      <c r="A32" s="5"/>
      <c r="B32" s="7"/>
      <c r="H32" s="14">
        <f>AVERAGE(H31:H31)</f>
        <v>4.4000000000000004</v>
      </c>
      <c r="J32" s="4" t="s">
        <v>19</v>
      </c>
    </row>
    <row r="33" spans="1:10" ht="21.6" thickBot="1" x14ac:dyDescent="0.35">
      <c r="A33" s="4" t="s">
        <v>76</v>
      </c>
      <c r="B33" s="7" t="s">
        <v>78</v>
      </c>
      <c r="H33" s="10">
        <f>AVERAGE(Studente1!H32,Studente2!H32,Studente3!H32,Psicologo1!H18,Psicologo2!H18)</f>
        <v>3.4</v>
      </c>
    </row>
    <row r="34" spans="1:10" ht="21.6" thickBot="1" x14ac:dyDescent="0.35">
      <c r="A34" s="4" t="s">
        <v>77</v>
      </c>
      <c r="B34" s="7" t="s">
        <v>79</v>
      </c>
      <c r="H34" s="10">
        <f>AVERAGE(Studente1!H33,Studente2!H33,Studente3!H33,Psicologo1!H19,Psicologo2!H19)</f>
        <v>4.2</v>
      </c>
      <c r="I34" s="6"/>
    </row>
    <row r="35" spans="1:10" ht="21.6" thickBot="1" x14ac:dyDescent="0.35">
      <c r="A35" s="5"/>
      <c r="B35" s="7"/>
      <c r="H35" s="14">
        <f>AVERAGE(H33:H34)</f>
        <v>3.8</v>
      </c>
      <c r="J35" s="4" t="s">
        <v>25</v>
      </c>
    </row>
    <row r="36" spans="1:10" ht="21.6" thickBot="1" x14ac:dyDescent="0.45">
      <c r="A36" s="37" t="s">
        <v>92</v>
      </c>
    </row>
    <row r="37" spans="1:10" ht="21.6" thickBot="1" x14ac:dyDescent="0.35">
      <c r="A37" s="4" t="s">
        <v>59</v>
      </c>
      <c r="B37" s="7" t="s">
        <v>71</v>
      </c>
      <c r="H37" s="36">
        <f>AVERAGE(Psicologo1!H13,Psicologo2!H13)</f>
        <v>4</v>
      </c>
    </row>
    <row r="38" spans="1:10" ht="21.6" thickBot="1" x14ac:dyDescent="0.35">
      <c r="A38" s="5" t="s">
        <v>72</v>
      </c>
      <c r="B38" s="7" t="s">
        <v>73</v>
      </c>
      <c r="H38" s="10">
        <f>AVERAGE(Psicologo1!H14,Psicologo2!H14)</f>
        <v>3.5</v>
      </c>
      <c r="I38" s="6"/>
    </row>
    <row r="39" spans="1:10" ht="21.6" thickBot="1" x14ac:dyDescent="0.35">
      <c r="A39" s="5"/>
      <c r="B39" s="7"/>
      <c r="H39" s="14">
        <f>AVERAGE(H37:H38)</f>
        <v>3.75</v>
      </c>
      <c r="J39" s="4" t="s">
        <v>13</v>
      </c>
    </row>
    <row r="40" spans="1:10" ht="21.6" thickBot="1" x14ac:dyDescent="0.35">
      <c r="A40" s="4" t="s">
        <v>74</v>
      </c>
      <c r="B40" s="7" t="s">
        <v>75</v>
      </c>
      <c r="H40" s="10">
        <f>AVERAGE(Psicologo1!H16,Psicologo2!H16)</f>
        <v>3.5</v>
      </c>
    </row>
    <row r="41" spans="1:10" ht="21.6" thickBot="1" x14ac:dyDescent="0.35">
      <c r="A41" s="5"/>
      <c r="B41" s="7"/>
      <c r="H41" s="14">
        <f>AVERAGE(H40:H40)</f>
        <v>3.5</v>
      </c>
      <c r="J41" s="4" t="s">
        <v>19</v>
      </c>
    </row>
    <row r="42" spans="1:10" ht="21.6" thickBot="1" x14ac:dyDescent="0.35">
      <c r="A42" s="4" t="s">
        <v>76</v>
      </c>
      <c r="B42" s="7" t="s">
        <v>78</v>
      </c>
      <c r="H42" s="10">
        <f>AVERAGE(Psicologo1!H18,Psicologo2!H18)</f>
        <v>3.5</v>
      </c>
    </row>
    <row r="43" spans="1:10" ht="21.6" thickBot="1" x14ac:dyDescent="0.35">
      <c r="A43" s="4" t="s">
        <v>77</v>
      </c>
      <c r="B43" s="7" t="s">
        <v>79</v>
      </c>
      <c r="H43" s="10">
        <f>AVERAGE(Psicologo1!H19,Psicologo2!H19)</f>
        <v>3.5</v>
      </c>
      <c r="I43" s="6"/>
    </row>
    <row r="44" spans="1:10" ht="21.6" thickBot="1" x14ac:dyDescent="0.35">
      <c r="A44" s="5"/>
      <c r="B44" s="7"/>
      <c r="H44" s="14">
        <f>AVERAGE(H42:H43)</f>
        <v>3.5</v>
      </c>
      <c r="J44" s="4" t="s">
        <v>25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tabSelected="1" workbookViewId="0">
      <selection activeCell="D8" sqref="D8"/>
    </sheetView>
  </sheetViews>
  <sheetFormatPr defaultColWidth="11" defaultRowHeight="15.6" x14ac:dyDescent="0.3"/>
  <cols>
    <col min="2" max="3" width="15.59765625" bestFit="1" customWidth="1"/>
    <col min="5" max="5" width="15.59765625" bestFit="1" customWidth="1"/>
  </cols>
  <sheetData>
    <row r="1" spans="1:5" ht="21" thickBot="1" x14ac:dyDescent="0.35">
      <c r="A1" s="11" t="s">
        <v>33</v>
      </c>
      <c r="B1" s="11" t="s">
        <v>34</v>
      </c>
      <c r="C1" s="11" t="s">
        <v>35</v>
      </c>
      <c r="D1" s="11" t="s">
        <v>36</v>
      </c>
      <c r="E1" s="11" t="s">
        <v>37</v>
      </c>
    </row>
    <row r="2" spans="1:5" ht="21.6" thickBot="1" x14ac:dyDescent="0.35">
      <c r="A2" s="13" t="s">
        <v>39</v>
      </c>
      <c r="B2" s="13">
        <f>MEDIE!H15</f>
        <v>5</v>
      </c>
      <c r="C2" s="31">
        <f>MEDIE!H17</f>
        <v>4.5</v>
      </c>
      <c r="D2" s="13"/>
      <c r="E2" s="33">
        <f>MEDIE!H20</f>
        <v>3.5</v>
      </c>
    </row>
    <row r="3" spans="1:5" ht="21.6" thickBot="1" x14ac:dyDescent="0.35">
      <c r="A3" s="13" t="s">
        <v>41</v>
      </c>
      <c r="B3" s="34">
        <f>MEDIE!H39</f>
        <v>3.75</v>
      </c>
      <c r="C3" s="34">
        <f>MEDIE!H41</f>
        <v>3.5</v>
      </c>
      <c r="D3" s="13"/>
      <c r="E3" s="34">
        <f>MEDIE!H44</f>
        <v>3.5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6B770-81BF-458A-84B4-438063C875EE}">
  <dimension ref="A1:E4"/>
  <sheetViews>
    <sheetView workbookViewId="0">
      <selection activeCell="D6" sqref="D6"/>
    </sheetView>
  </sheetViews>
  <sheetFormatPr defaultColWidth="11" defaultRowHeight="15.6" x14ac:dyDescent="0.3"/>
  <cols>
    <col min="2" max="3" width="15.59765625" bestFit="1" customWidth="1"/>
    <col min="5" max="5" width="15.59765625" bestFit="1" customWidth="1"/>
  </cols>
  <sheetData>
    <row r="1" spans="1:5" ht="21" thickBot="1" x14ac:dyDescent="0.35">
      <c r="A1" s="11" t="s">
        <v>33</v>
      </c>
      <c r="B1" s="11" t="s">
        <v>34</v>
      </c>
      <c r="C1" s="11" t="s">
        <v>35</v>
      </c>
      <c r="D1" s="11" t="s">
        <v>36</v>
      </c>
      <c r="E1" s="11" t="s">
        <v>37</v>
      </c>
    </row>
    <row r="2" spans="1:5" ht="21.6" thickBot="1" x14ac:dyDescent="0.35">
      <c r="A2" s="12" t="s">
        <v>38</v>
      </c>
      <c r="B2" s="22">
        <f>MEDIE!H4</f>
        <v>1.8333333333333335</v>
      </c>
      <c r="C2" s="32">
        <f>MEDIE!H7</f>
        <v>3.666666666666667</v>
      </c>
      <c r="D2" s="15">
        <f>MEDIE!H10</f>
        <v>3</v>
      </c>
      <c r="E2" s="15">
        <f>MEDIE!H13</f>
        <v>2.666666666666667</v>
      </c>
    </row>
    <row r="3" spans="1:5" ht="21.6" thickBot="1" x14ac:dyDescent="0.35">
      <c r="A3" s="12" t="s">
        <v>40</v>
      </c>
      <c r="B3" s="22">
        <f>MEDIE!H22</f>
        <v>3</v>
      </c>
      <c r="C3" s="16"/>
      <c r="D3" s="32">
        <f>MEDIE!H24</f>
        <v>3.3333333333333335</v>
      </c>
      <c r="E3" s="32">
        <f>MEDIE!H27</f>
        <v>3.833333333333333</v>
      </c>
    </row>
    <row r="4" spans="1:5" ht="21.6" thickBot="1" x14ac:dyDescent="0.35">
      <c r="A4" s="13" t="s">
        <v>41</v>
      </c>
      <c r="B4" s="35">
        <f>MEDIE!H30</f>
        <v>4</v>
      </c>
      <c r="C4" s="35">
        <f>MEDIE!H32</f>
        <v>4.4000000000000004</v>
      </c>
      <c r="D4" s="13"/>
      <c r="E4" s="35">
        <f>MEDIE!H35</f>
        <v>3.8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BEHAVIOURABILITY</vt:lpstr>
      <vt:lpstr>Studente1</vt:lpstr>
      <vt:lpstr>Studente2</vt:lpstr>
      <vt:lpstr>Studente3</vt:lpstr>
      <vt:lpstr>Psicologo1</vt:lpstr>
      <vt:lpstr>Psicologo2</vt:lpstr>
      <vt:lpstr>MEDIE</vt:lpstr>
      <vt:lpstr>TabRisultati Psicologo</vt:lpstr>
      <vt:lpstr>TabRisultati Studente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albmo</cp:lastModifiedBy>
  <dcterms:created xsi:type="dcterms:W3CDTF">2017-10-12T15:51:15Z</dcterms:created>
  <dcterms:modified xsi:type="dcterms:W3CDTF">2022-06-03T09:56:54Z</dcterms:modified>
</cp:coreProperties>
</file>