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repositories\Saude TECH\"/>
    </mc:Choice>
  </mc:AlternateContent>
  <xr:revisionPtr revIDLastSave="0" documentId="13_ncr:1_{D5D24821-D603-4B4E-A440-73963B81E1C2}" xr6:coauthVersionLast="47" xr6:coauthVersionMax="47" xr10:uidLastSave="{00000000-0000-0000-0000-000000000000}"/>
  <bookViews>
    <workbookView xWindow="-120" yWindow="-120" windowWidth="20730" windowHeight="11760" tabRatio="741" activeTab="3" xr2:uid="{00000000-000D-0000-FFFF-FFFF00000000}"/>
  </bookViews>
  <sheets>
    <sheet name="Tabela triagem clássica" sheetId="1" r:id="rId1"/>
    <sheet name="Tabela triagem Saúde TECH" sheetId="2" r:id="rId2"/>
    <sheet name="Classificação urgência" sheetId="3" state="hidden" r:id="rId3"/>
    <sheet name="Dashboard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18" i="5" l="1"/>
  <c r="DV6" i="5"/>
  <c r="AT20" i="5" l="1"/>
  <c r="X20" i="5"/>
  <c r="BP20" i="5" s="1"/>
  <c r="AT7" i="5"/>
  <c r="X7" i="5"/>
  <c r="I1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J1003" i="1"/>
  <c r="I1003" i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J995" i="1"/>
  <c r="I995" i="1"/>
  <c r="J994" i="1"/>
  <c r="I994" i="1"/>
  <c r="J993" i="1"/>
  <c r="I993" i="1"/>
  <c r="J992" i="1"/>
  <c r="I992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BP7" i="5" l="1"/>
  <c r="CS6" i="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<sst xmlns="http://schemas.openxmlformats.org/spreadsheetml/2006/main" count="2041" uniqueCount="28">
  <si>
    <t>Modelo de triagem clássico</t>
  </si>
  <si>
    <t>Dados sobre a jornada de 1000 pacientes</t>
  </si>
  <si>
    <t>Data</t>
  </si>
  <si>
    <t>Hora de entrada</t>
  </si>
  <si>
    <t>Tempo de espera p/ triagem (min)</t>
  </si>
  <si>
    <t>Duração da triagem (min)</t>
  </si>
  <si>
    <t>Classificação</t>
  </si>
  <si>
    <t>Tempo de espera p/ consulta (min)</t>
  </si>
  <si>
    <t>Duração da consulta (min)</t>
  </si>
  <si>
    <t>Hora de saída</t>
  </si>
  <si>
    <t>Tempo de espera total (min)</t>
  </si>
  <si>
    <t>Tempo total na unidade (min)</t>
  </si>
  <si>
    <t>Sem urgência</t>
  </si>
  <si>
    <t>Com certa urgência</t>
  </si>
  <si>
    <t>Com urgência</t>
  </si>
  <si>
    <t>Modelo de triagem Saúde TECH</t>
  </si>
  <si>
    <t>Classfificação de urgência</t>
  </si>
  <si>
    <t>Modelo clássico - tempo médio de espera para triagem (min)</t>
  </si>
  <si>
    <t>Modelo Saúde TECH - tempo médio de espera para triagem (min)</t>
  </si>
  <si>
    <t>Modelo clássico - tempo total na unidade médio (min)</t>
  </si>
  <si>
    <t>Modelo Saúde TECH - tempo total na unidade médio (min)</t>
  </si>
  <si>
    <t>Melhora no tempo de espera para triagem</t>
  </si>
  <si>
    <t>Triagem clássica x Triagem Saúde TECH - tempo de espera para triagem</t>
  </si>
  <si>
    <t>Modelo clássico x Modelo Saúde TECH - tempo total na unidade</t>
  </si>
  <si>
    <t>Demonstração de eficiência</t>
  </si>
  <si>
    <t>Isso significa que ele reduz em média 46 min por de tempo na unidade por paciente</t>
  </si>
  <si>
    <t>Pensando em uma amostra de 2000 pacientes...</t>
  </si>
  <si>
    <t>O nosso modelo é 24% mais eficiente no tempo total do paciente na unidade de atendimento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</si>
</sst>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0"/>
      <color theme="0"/>
      <name val="Calibri"/>
      <family val="2"/>
    </font>
    <font>
      <b/>
      <sz val="24"/>
      <color theme="0"/>
      <name val="Calibri"/>
      <family val="2"/>
    </font>
    <font>
      <b/>
      <sz val="28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50BA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4" fontId="2" fillId="6" borderId="1">
      <alignment horizontal="center" vertical="center"/>
    </xf>
    <xf numFmtId="14" fontId="3" fillId="2" borderId="1">
      <alignment horizontal="center" vertical="center" wrapText="1"/>
    </xf>
    <xf numFmtId="14" fontId="4" fillId="6" borderId="1">
      <alignment horizontal="center" vertical="center" wrapText="1"/>
    </xf>
    <xf numFmtId="9" fontId="5" fillId="0" borderId="0"/>
  </cellStyleXfs>
  <cellXfs count="79">
    <xf numFmtId="0" fontId="0" fillId="0" borderId="0" xfId="0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4" fillId="6" borderId="1" xfId="3">
      <alignment horizontal="center" vertical="center" wrapText="1"/>
    </xf>
    <xf numFmtId="1" fontId="4" fillId="6" borderId="1" xfId="3" applyNumberFormat="1">
      <alignment horizontal="center" vertical="center" wrapText="1"/>
    </xf>
    <xf numFmtId="0" fontId="4" fillId="6" borderId="1" xfId="3" applyNumberFormat="1">
      <alignment horizontal="center" vertical="center" wrapText="1"/>
    </xf>
    <xf numFmtId="0" fontId="2" fillId="6" borderId="1" xfId="1" applyNumberFormat="1">
      <alignment horizontal="center" vertical="center"/>
    </xf>
    <xf numFmtId="0" fontId="4" fillId="6" borderId="2" xfId="3" applyNumberFormat="1" applyBorder="1">
      <alignment horizontal="center" vertic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4" fillId="6" borderId="1" xfId="3" applyNumberForma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/>
    <xf numFmtId="10" fontId="0" fillId="0" borderId="0" xfId="4" applyNumberFormat="1" applyFont="1"/>
    <xf numFmtId="14" fontId="4" fillId="6" borderId="2" xfId="3" applyBorder="1">
      <alignment horizontal="center" vertical="center" wrapText="1"/>
    </xf>
    <xf numFmtId="164" fontId="4" fillId="6" borderId="2" xfId="3" applyNumberFormat="1" applyBorder="1">
      <alignment horizontal="center" vertical="center" wrapText="1"/>
    </xf>
    <xf numFmtId="1" fontId="4" fillId="6" borderId="2" xfId="3" applyNumberFormat="1" applyBorder="1">
      <alignment horizontal="center" vertical="center" wrapText="1"/>
    </xf>
    <xf numFmtId="10" fontId="0" fillId="0" borderId="0" xfId="0" applyNumberFormat="1"/>
    <xf numFmtId="1" fontId="4" fillId="6" borderId="5" xfId="3" applyNumberFormat="1" applyBorder="1">
      <alignment horizontal="center" vertical="center" wrapText="1"/>
    </xf>
    <xf numFmtId="14" fontId="2" fillId="6" borderId="1" xfId="1">
      <alignment horizontal="center" vertical="center"/>
    </xf>
    <xf numFmtId="14" fontId="3" fillId="2" borderId="1" xfId="2">
      <alignment horizontal="center" vertical="center" wrapText="1"/>
    </xf>
    <xf numFmtId="14" fontId="8" fillId="6" borderId="1" xfId="3" applyFont="1">
      <alignment horizontal="center" vertical="center" wrapText="1"/>
    </xf>
    <xf numFmtId="9" fontId="6" fillId="0" borderId="1" xfId="4" applyFont="1" applyBorder="1" applyAlignment="1">
      <alignment horizontal="center" vertical="center"/>
    </xf>
    <xf numFmtId="14" fontId="8" fillId="6" borderId="7" xfId="3" applyFont="1" applyBorder="1">
      <alignment horizontal="center" vertical="center" wrapText="1"/>
    </xf>
    <xf numFmtId="14" fontId="8" fillId="6" borderId="6" xfId="3" applyFont="1" applyBorder="1">
      <alignment horizontal="center" vertical="center" wrapText="1"/>
    </xf>
    <xf numFmtId="14" fontId="8" fillId="6" borderId="8" xfId="3" applyFont="1" applyBorder="1">
      <alignment horizontal="center" vertical="center" wrapText="1"/>
    </xf>
    <xf numFmtId="14" fontId="8" fillId="6" borderId="4" xfId="3" applyFont="1" applyBorder="1">
      <alignment horizontal="center" vertical="center" wrapText="1"/>
    </xf>
    <xf numFmtId="14" fontId="8" fillId="6" borderId="0" xfId="3" applyFont="1" applyBorder="1">
      <alignment horizontal="center" vertical="center" wrapText="1"/>
    </xf>
    <xf numFmtId="14" fontId="8" fillId="6" borderId="9" xfId="3" applyFont="1" applyBorder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4" fontId="7" fillId="6" borderId="7" xfId="3" applyFont="1" applyBorder="1">
      <alignment horizontal="center" vertical="center" wrapText="1"/>
    </xf>
    <xf numFmtId="14" fontId="7" fillId="6" borderId="6" xfId="3" applyFont="1" applyBorder="1">
      <alignment horizontal="center" vertical="center" wrapText="1"/>
    </xf>
    <xf numFmtId="14" fontId="7" fillId="6" borderId="8" xfId="3" applyFont="1" applyBorder="1">
      <alignment horizontal="center" vertical="center" wrapText="1"/>
    </xf>
    <xf numFmtId="14" fontId="7" fillId="6" borderId="4" xfId="3" applyFont="1" applyBorder="1">
      <alignment horizontal="center" vertical="center" wrapText="1"/>
    </xf>
    <xf numFmtId="14" fontId="7" fillId="6" borderId="0" xfId="3" applyFont="1" applyBorder="1">
      <alignment horizontal="center" vertical="center" wrapText="1"/>
    </xf>
    <xf numFmtId="14" fontId="7" fillId="6" borderId="9" xfId="3" applyFont="1" applyBorder="1">
      <alignment horizontal="center" vertical="center" wrapText="1"/>
    </xf>
    <xf numFmtId="1" fontId="6" fillId="0" borderId="4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7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4" fontId="9" fillId="6" borderId="1" xfId="3" applyFont="1">
      <alignment horizontal="center" vertical="center" wrapText="1"/>
    </xf>
    <xf numFmtId="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0" fillId="0" borderId="0" xfId="0" applyBorder="1"/>
    <xf numFmtId="14" fontId="9" fillId="6" borderId="3" xfId="3" applyFont="1" applyBorder="1">
      <alignment horizontal="center" vertical="center" wrapText="1"/>
    </xf>
    <xf numFmtId="0" fontId="0" fillId="0" borderId="9" xfId="0" applyBorder="1"/>
    <xf numFmtId="0" fontId="3" fillId="0" borderId="0" xfId="0" applyFont="1" applyBorder="1" applyAlignment="1">
      <alignment horizontal="center" vertical="top" wrapText="1"/>
    </xf>
  </cellXfs>
  <cellStyles count="5">
    <cellStyle name="Normal" xfId="0" builtinId="0"/>
    <cellStyle name="Porcentagem" xfId="4" builtinId="5"/>
    <cellStyle name="Rótulo tabela" xfId="3" xr:uid="{00000000-0005-0000-0000-000003000000}"/>
    <cellStyle name="Subtítulo tabela" xfId="2" xr:uid="{00000000-0005-0000-0000-000002000000}"/>
    <cellStyle name="Título tabela" xfId="1" xr:uid="{00000000-0005-0000-0000-000001000000}"/>
  </cellStyles>
  <dxfs count="44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alignment horizontal="center" vertical="bottom"/>
    </dxf>
    <dxf>
      <border outline="0">
        <top style="thin">
          <color auto="1"/>
        </top>
      </border>
    </dxf>
    <dxf>
      <alignment horizontal="center" vertical="bottom"/>
    </dxf>
    <dxf>
      <border outline="0">
        <bottom style="thin">
          <color auto="1"/>
        </bottom>
      </border>
    </dxf>
    <dxf>
      <numFmt numFmtId="0" formatCode="General"/>
      <alignment horizontal="center" vertical="center" wrapText="1"/>
    </dxf>
    <dxf>
      <numFmt numFmtId="1" formatCode="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h:mm;@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h:mm;@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numFmt numFmtId="1" formatCode="0"/>
      <alignment horizontal="center" textRotation="0" indent="0" justifyLastLine="0" shrinkToFit="0" readingOrder="0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2"/>
        <color theme="0"/>
        <name val="Calibri"/>
        <family val="2"/>
      </font>
      <numFmt numFmtId="1" formatCode="0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outline="0">
        <left style="thin">
          <color auto="1"/>
        </left>
        <right style="thin">
          <color auto="1"/>
        </right>
        <top/>
        <bottom/>
      </border>
    </dxf>
    <dxf>
      <numFmt numFmtId="1" formatCode="0"/>
      <alignment horizont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:mm;@"/>
      <alignment horizont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h:mm;@"/>
      <alignment horizont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alignment horizontal="center"/>
    </dxf>
    <dxf>
      <alignment horizontal="center"/>
    </dxf>
  </dxfs>
  <tableStyles count="0" defaultTableStyle="TableStyleMedium9" defaultPivotStyle="PivotStyleLight16"/>
  <colors>
    <mruColors>
      <color rgb="FF150BA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9035</xdr:colOff>
      <xdr:row>30</xdr:row>
      <xdr:rowOff>34636</xdr:rowOff>
    </xdr:from>
    <xdr:to>
      <xdr:col>87</xdr:col>
      <xdr:colOff>3030</xdr:colOff>
      <xdr:row>56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A18ADB7-D422-F338-796C-36A92540D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970" y="5749636"/>
          <a:ext cx="14941073" cy="4918364"/>
        </a:xfrm>
        <a:prstGeom prst="rect">
          <a:avLst/>
        </a:prstGeom>
      </xdr:spPr>
    </xdr:pic>
    <xdr:clientData/>
  </xdr:twoCellAnchor>
  <xdr:twoCellAnchor editAs="oneCell">
    <xdr:from>
      <xdr:col>89</xdr:col>
      <xdr:colOff>27215</xdr:colOff>
      <xdr:row>30</xdr:row>
      <xdr:rowOff>14930</xdr:rowOff>
    </xdr:from>
    <xdr:to>
      <xdr:col>175</xdr:col>
      <xdr:colOff>1190</xdr:colOff>
      <xdr:row>55</xdr:row>
      <xdr:rowOff>183174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4E7902B-5A60-CB79-C46C-C141C935F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70679" y="5729930"/>
          <a:ext cx="15185571" cy="4930744"/>
        </a:xfrm>
        <a:prstGeom prst="rect">
          <a:avLst/>
        </a:prstGeom>
      </xdr:spPr>
    </xdr:pic>
    <xdr:clientData/>
  </xdr:twoCellAnchor>
  <xdr:twoCellAnchor>
    <xdr:from>
      <xdr:col>112</xdr:col>
      <xdr:colOff>33617</xdr:colOff>
      <xdr:row>6</xdr:row>
      <xdr:rowOff>100853</xdr:rowOff>
    </xdr:from>
    <xdr:to>
      <xdr:col>121</xdr:col>
      <xdr:colOff>22413</xdr:colOff>
      <xdr:row>9</xdr:row>
      <xdr:rowOff>13985</xdr:rowOff>
    </xdr:to>
    <xdr:sp macro="" textlink="">
      <xdr:nvSpPr>
        <xdr:cNvPr id="9" name="Seta: para a Direita 8">
          <a:extLst>
            <a:ext uri="{FF2B5EF4-FFF2-40B4-BE49-F238E27FC236}">
              <a16:creationId xmlns:a16="http://schemas.microsoft.com/office/drawing/2014/main" id="{0C9C3243-54AB-30BA-2FB2-A7F85F776298}"/>
            </a:ext>
          </a:extLst>
        </xdr:cNvPr>
        <xdr:cNvSpPr/>
      </xdr:nvSpPr>
      <xdr:spPr>
        <a:xfrm>
          <a:off x="18859499" y="1243853"/>
          <a:ext cx="1501590" cy="484632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135</xdr:col>
      <xdr:colOff>44822</xdr:colOff>
      <xdr:row>5</xdr:row>
      <xdr:rowOff>129988</xdr:rowOff>
    </xdr:from>
    <xdr:to>
      <xdr:col>139</xdr:col>
      <xdr:colOff>89646</xdr:colOff>
      <xdr:row>9</xdr:row>
      <xdr:rowOff>85165</xdr:rowOff>
    </xdr:to>
    <xdr:pic>
      <xdr:nvPicPr>
        <xdr:cNvPr id="11" name="Gráfico 10" descr="Cronômetro com preenchimento sólido">
          <a:extLst>
            <a:ext uri="{FF2B5EF4-FFF2-40B4-BE49-F238E27FC236}">
              <a16:creationId xmlns:a16="http://schemas.microsoft.com/office/drawing/2014/main" id="{BAE3CD8E-7E69-8C0E-615F-6246F9D59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736734" y="1082488"/>
          <a:ext cx="717177" cy="717177"/>
        </a:xfrm>
        <a:prstGeom prst="rect">
          <a:avLst/>
        </a:prstGeom>
      </xdr:spPr>
    </xdr:pic>
    <xdr:clientData/>
  </xdr:twoCellAnchor>
  <xdr:twoCellAnchor editAs="oneCell">
    <xdr:from>
      <xdr:col>165</xdr:col>
      <xdr:colOff>67235</xdr:colOff>
      <xdr:row>5</xdr:row>
      <xdr:rowOff>89648</xdr:rowOff>
    </xdr:from>
    <xdr:to>
      <xdr:col>169</xdr:col>
      <xdr:colOff>111282</xdr:colOff>
      <xdr:row>9</xdr:row>
      <xdr:rowOff>44048</xdr:rowOff>
    </xdr:to>
    <xdr:pic>
      <xdr:nvPicPr>
        <xdr:cNvPr id="13" name="Gráfico 12" descr="Usuário com preenchimento sólido">
          <a:extLst>
            <a:ext uri="{FF2B5EF4-FFF2-40B4-BE49-F238E27FC236}">
              <a16:creationId xmlns:a16="http://schemas.microsoft.com/office/drawing/2014/main" id="{A607A9D0-EAF4-1534-206F-2A76CC576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801794" y="1042148"/>
          <a:ext cx="716400" cy="716400"/>
        </a:xfrm>
        <a:prstGeom prst="rect">
          <a:avLst/>
        </a:prstGeom>
      </xdr:spPr>
    </xdr:pic>
    <xdr:clientData/>
  </xdr:twoCellAnchor>
  <xdr:twoCellAnchor>
    <xdr:from>
      <xdr:col>143</xdr:col>
      <xdr:colOff>33617</xdr:colOff>
      <xdr:row>6</xdr:row>
      <xdr:rowOff>100854</xdr:rowOff>
    </xdr:from>
    <xdr:to>
      <xdr:col>152</xdr:col>
      <xdr:colOff>22413</xdr:colOff>
      <xdr:row>9</xdr:row>
      <xdr:rowOff>13986</xdr:rowOff>
    </xdr:to>
    <xdr:sp macro="" textlink="">
      <xdr:nvSpPr>
        <xdr:cNvPr id="14" name="Seta: para a Direita 13">
          <a:extLst>
            <a:ext uri="{FF2B5EF4-FFF2-40B4-BE49-F238E27FC236}">
              <a16:creationId xmlns:a16="http://schemas.microsoft.com/office/drawing/2014/main" id="{55AE3E50-08F2-4BC8-A5ED-762F2C5B1097}"/>
            </a:ext>
          </a:extLst>
        </xdr:cNvPr>
        <xdr:cNvSpPr/>
      </xdr:nvSpPr>
      <xdr:spPr>
        <a:xfrm>
          <a:off x="24070235" y="1243854"/>
          <a:ext cx="1501590" cy="484632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152</xdr:col>
      <xdr:colOff>89644</xdr:colOff>
      <xdr:row>15</xdr:row>
      <xdr:rowOff>179294</xdr:rowOff>
    </xdr:from>
    <xdr:to>
      <xdr:col>163</xdr:col>
      <xdr:colOff>156882</xdr:colOff>
      <xdr:row>21</xdr:row>
      <xdr:rowOff>50651</xdr:rowOff>
    </xdr:to>
    <xdr:sp macro="" textlink="">
      <xdr:nvSpPr>
        <xdr:cNvPr id="15" name="Seta: Dobrada 14">
          <a:extLst>
            <a:ext uri="{FF2B5EF4-FFF2-40B4-BE49-F238E27FC236}">
              <a16:creationId xmlns:a16="http://schemas.microsoft.com/office/drawing/2014/main" id="{28173B56-3085-69DB-C805-A244B24C205C}"/>
            </a:ext>
          </a:extLst>
        </xdr:cNvPr>
        <xdr:cNvSpPr/>
      </xdr:nvSpPr>
      <xdr:spPr>
        <a:xfrm rot="10800000">
          <a:off x="25639056" y="3036794"/>
          <a:ext cx="1916208" cy="1014357"/>
        </a:xfrm>
        <a:prstGeom prst="bentArrow">
          <a:avLst>
            <a:gd name="adj1" fmla="val 25000"/>
            <a:gd name="adj2" fmla="val 26377"/>
            <a:gd name="adj3" fmla="val 25000"/>
            <a:gd name="adj4" fmla="val 4375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_triagem_classica" displayName="tb_triagem_classica" ref="A3:J1003" totalsRowShown="0" headerRowDxfId="43" dataDxfId="42" tableBorderDxfId="41" headerRowCellStyle="Rótulo tabela">
  <autoFilter ref="A3:J1003" xr:uid="{00000000-0009-0000-0100-000001000000}"/>
  <sortState xmlns:xlrd2="http://schemas.microsoft.com/office/spreadsheetml/2017/richdata2" ref="A4:H1003">
    <sortCondition ref="A4:A1003"/>
    <sortCondition ref="B4:B1003"/>
  </sortState>
  <tableColumns count="10">
    <tableColumn id="1" xr3:uid="{00000000-0010-0000-0000-000001000000}" name="Data" dataDxfId="40"/>
    <tableColumn id="2" xr3:uid="{00000000-0010-0000-0000-000002000000}" name="Hora de entrada" dataDxfId="39"/>
    <tableColumn id="3" xr3:uid="{00000000-0010-0000-0000-000003000000}" name="Tempo de espera p/ triagem (min)" dataDxfId="38"/>
    <tableColumn id="4" xr3:uid="{00000000-0010-0000-0000-000004000000}" name="Duração da triagem (min)" dataDxfId="37"/>
    <tableColumn id="5" xr3:uid="{00000000-0010-0000-0000-000005000000}" name="Classificação" dataDxfId="36"/>
    <tableColumn id="6" xr3:uid="{00000000-0010-0000-0000-000006000000}" name="Tempo de espera p/ consulta (min)" dataDxfId="35"/>
    <tableColumn id="7" xr3:uid="{00000000-0010-0000-0000-000007000000}" name="Duração da consulta (min)" dataDxfId="34"/>
    <tableColumn id="8" xr3:uid="{00000000-0010-0000-0000-000008000000}" name="Hora de saída" dataDxfId="33"/>
    <tableColumn id="9" xr3:uid="{00000000-0010-0000-0000-000009000000}" name="Tempo de espera total (min)" dataDxfId="32">
      <calculatedColumnFormula>tb_triagem_classica[[#This Row],[Tempo de espera p/ triagem (min)]] + tb_triagem_classica[[#This Row],[Tempo de espera p/ consulta (min)]]</calculatedColumnFormula>
    </tableColumn>
    <tableColumn id="10" xr3:uid="{00000000-0010-0000-0000-00000A000000}" name="Tempo total na unidade (min)" dataDxfId="31">
      <calculatedColumnFormula>(tb_triagem_classica[[#This Row],[Hora de saída]] - tb_triagem_classica[[#This Row],[Hora de entrada]])*24*60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_triagem_saude_tech" displayName="tb_triagem_saude_tech" ref="A3:J1003" totalsRowShown="0" headerRowDxfId="30" dataDxfId="28" headerRowBorderDxfId="29" tableBorderDxfId="27" headerRowCellStyle="Rótulo tabela">
  <autoFilter ref="A3:J1003" xr:uid="{00000000-0009-0000-0100-000002000000}"/>
  <sortState xmlns:xlrd2="http://schemas.microsoft.com/office/spreadsheetml/2017/richdata2" ref="A4:H1003">
    <sortCondition ref="A4:A1003"/>
    <sortCondition ref="B4:B1003"/>
  </sortState>
  <tableColumns count="10">
    <tableColumn id="1" xr3:uid="{00000000-0010-0000-0100-000001000000}" name="Data" dataDxfId="26"/>
    <tableColumn id="2" xr3:uid="{00000000-0010-0000-0100-000002000000}" name="Hora de entrada" dataDxfId="25"/>
    <tableColumn id="3" xr3:uid="{00000000-0010-0000-0100-000003000000}" name="Tempo de espera p/ triagem (min)" dataDxfId="24"/>
    <tableColumn id="4" xr3:uid="{00000000-0010-0000-0100-000004000000}" name="Duração da triagem (min)" dataDxfId="23"/>
    <tableColumn id="5" xr3:uid="{00000000-0010-0000-0100-000005000000}" name="Classificação" dataDxfId="22"/>
    <tableColumn id="6" xr3:uid="{00000000-0010-0000-0100-000006000000}" name="Tempo de espera p/ consulta (min)" dataDxfId="21"/>
    <tableColumn id="7" xr3:uid="{00000000-0010-0000-0100-000007000000}" name="Duração da consulta (min)" dataDxfId="20"/>
    <tableColumn id="8" xr3:uid="{00000000-0010-0000-0100-000008000000}" name="Hora de saída" dataDxfId="19"/>
    <tableColumn id="9" xr3:uid="{84E8EE67-F58F-46F5-8268-CD6BC7338D04}" name="Tempo de espera total (min)" dataDxfId="18">
      <calculatedColumnFormula>tb_triagem_saude_tech[[#This Row],[Tempo de espera p/ triagem (min)]] + tb_triagem_saude_tech[[#This Row],[Tempo de espera p/ consulta (min)]]</calculatedColumnFormula>
    </tableColumn>
    <tableColumn id="10" xr3:uid="{612EA518-75AB-48EF-AC66-458AD9C7D833}" name="Tempo total na unidade (min)" dataDxfId="17">
      <calculatedColumnFormula>(tb_triagem_saude_tech[[#This Row],[Hora de saída]] - tb_triagem_saude_tech[[#This Row],[Hora de entrada]])*24*60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_classificacao_urgencia" displayName="tb_classificacao_urgencia" ref="A3:A6" totalsRowShown="0" headerRowDxfId="16" dataDxfId="14" headerRowBorderDxfId="15" tableBorderDxfId="13" headerRowCellStyle="Rótulo tabela">
  <autoFilter ref="A3:A6" xr:uid="{00000000-0009-0000-0100-000003000000}"/>
  <tableColumns count="1">
    <tableColumn id="1" xr3:uid="{00000000-0010-0000-0200-000001000000}" name="Classificação" dataDxf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fitToPage="1"/>
  </sheetPr>
  <dimension ref="A1:K1003"/>
  <sheetViews>
    <sheetView zoomScale="85" zoomScaleNormal="85" workbookViewId="0">
      <selection activeCell="K11" sqref="K11"/>
    </sheetView>
  </sheetViews>
  <sheetFormatPr defaultRowHeight="15" x14ac:dyDescent="0.25"/>
  <cols>
    <col min="1" max="1" width="11.85546875" style="1" bestFit="1" customWidth="1"/>
    <col min="2" max="2" width="13.28515625" style="21" bestFit="1" customWidth="1"/>
    <col min="3" max="3" width="22.5703125" style="2" bestFit="1" customWidth="1"/>
    <col min="4" max="4" width="19" style="2" bestFit="1" customWidth="1"/>
    <col min="5" max="5" width="18.140625" style="3" bestFit="1" customWidth="1"/>
    <col min="6" max="6" width="25.42578125" style="2" bestFit="1" customWidth="1"/>
    <col min="7" max="7" width="19.7109375" style="2" bestFit="1" customWidth="1"/>
    <col min="8" max="8" width="13.28515625" style="21" bestFit="1" customWidth="1"/>
    <col min="9" max="9" width="22.5703125" style="23" bestFit="1" customWidth="1"/>
    <col min="10" max="10" width="20.7109375" style="23" bestFit="1" customWidth="1"/>
    <col min="11" max="11" width="34.28515625" style="24" bestFit="1" customWidth="1"/>
  </cols>
  <sheetData>
    <row r="1" spans="1:11" ht="42.75" customHeight="1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pans="1:11" ht="26.25" customHeight="1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/>
    </row>
    <row r="3" spans="1:11" ht="31.5" customHeight="1" x14ac:dyDescent="0.25">
      <c r="A3" s="4" t="s">
        <v>2</v>
      </c>
      <c r="B3" s="18" t="s">
        <v>3</v>
      </c>
      <c r="C3" s="5" t="s">
        <v>4</v>
      </c>
      <c r="D3" s="5" t="s">
        <v>5</v>
      </c>
      <c r="E3" s="6" t="s">
        <v>6</v>
      </c>
      <c r="F3" s="5" t="s">
        <v>7</v>
      </c>
      <c r="G3" s="5" t="s">
        <v>8</v>
      </c>
      <c r="H3" s="18" t="s">
        <v>9</v>
      </c>
      <c r="I3" s="5" t="s">
        <v>10</v>
      </c>
      <c r="J3" s="29" t="s">
        <v>11</v>
      </c>
      <c r="K3"/>
    </row>
    <row r="4" spans="1:11" x14ac:dyDescent="0.25">
      <c r="A4" s="12">
        <v>44734.465798611112</v>
      </c>
      <c r="B4" s="19">
        <v>44734.465798611112</v>
      </c>
      <c r="C4" s="13">
        <v>50</v>
      </c>
      <c r="D4" s="13">
        <v>5</v>
      </c>
      <c r="E4" s="14" t="s">
        <v>12</v>
      </c>
      <c r="F4" s="13">
        <v>113</v>
      </c>
      <c r="G4" s="13">
        <v>8</v>
      </c>
      <c r="H4" s="19">
        <v>44734.594965277778</v>
      </c>
      <c r="I4" s="22">
        <f>tb_triagem_classica[[#This Row],[Tempo de espera p/ triagem (min)]] + tb_triagem_classica[[#This Row],[Tempo de espera p/ consulta (min)]]</f>
        <v>163</v>
      </c>
      <c r="J4" s="22">
        <f>(tb_triagem_classica[[#This Row],[Hora de saída]] - tb_triagem_classica[[#This Row],[Hora de entrada]])*24*60</f>
        <v>185.99999999860302</v>
      </c>
      <c r="K4"/>
    </row>
    <row r="5" spans="1:11" x14ac:dyDescent="0.25">
      <c r="A5" s="12">
        <v>44875.479791666658</v>
      </c>
      <c r="B5" s="19">
        <v>44875.479791666658</v>
      </c>
      <c r="C5" s="13">
        <v>57</v>
      </c>
      <c r="D5" s="13">
        <v>5</v>
      </c>
      <c r="E5" s="14" t="s">
        <v>12</v>
      </c>
      <c r="F5" s="13">
        <v>102</v>
      </c>
      <c r="G5" s="13">
        <v>10</v>
      </c>
      <c r="H5" s="19">
        <v>44875.607569444437</v>
      </c>
      <c r="I5" s="13">
        <f>tb_triagem_classica[[#This Row],[Tempo de espera p/ triagem (min)]] + tb_triagem_classica[[#This Row],[Tempo de espera p/ consulta (min)]]</f>
        <v>159</v>
      </c>
      <c r="J5" s="13">
        <f>(tb_triagem_classica[[#This Row],[Hora de saída]] - tb_triagem_classica[[#This Row],[Hora de entrada]])*24*60</f>
        <v>184.00000000256114</v>
      </c>
      <c r="K5"/>
    </row>
    <row r="6" spans="1:11" x14ac:dyDescent="0.25">
      <c r="A6" s="12">
        <v>43845.03052083333</v>
      </c>
      <c r="B6" s="19">
        <v>43845.03052083333</v>
      </c>
      <c r="C6" s="13">
        <v>35</v>
      </c>
      <c r="D6" s="13">
        <v>5</v>
      </c>
      <c r="E6" s="14" t="s">
        <v>12</v>
      </c>
      <c r="F6" s="13">
        <v>133</v>
      </c>
      <c r="G6" s="13">
        <v>7</v>
      </c>
      <c r="H6" s="19">
        <v>43845.162465277783</v>
      </c>
      <c r="I6" s="13">
        <f>tb_triagem_classica[[#This Row],[Tempo de espera p/ triagem (min)]] + tb_triagem_classica[[#This Row],[Tempo de espera p/ consulta (min)]]</f>
        <v>168</v>
      </c>
      <c r="J6" s="13">
        <f>(tb_triagem_classica[[#This Row],[Hora de saída]] - tb_triagem_classica[[#This Row],[Hora de entrada]])*24*60</f>
        <v>190.00000001164153</v>
      </c>
      <c r="K6"/>
    </row>
    <row r="7" spans="1:11" x14ac:dyDescent="0.25">
      <c r="A7" s="12">
        <v>44270.1877662037</v>
      </c>
      <c r="B7" s="19">
        <v>44270.1877662037</v>
      </c>
      <c r="C7" s="13">
        <v>60</v>
      </c>
      <c r="D7" s="13">
        <v>5</v>
      </c>
      <c r="E7" s="14" t="s">
        <v>12</v>
      </c>
      <c r="F7" s="13">
        <v>92</v>
      </c>
      <c r="G7" s="13">
        <v>10</v>
      </c>
      <c r="H7" s="19">
        <v>44270.310682870368</v>
      </c>
      <c r="I7" s="13">
        <f>tb_triagem_classica[[#This Row],[Tempo de espera p/ triagem (min)]] + tb_triagem_classica[[#This Row],[Tempo de espera p/ consulta (min)]]</f>
        <v>152</v>
      </c>
      <c r="J7" s="13">
        <f>(tb_triagem_classica[[#This Row],[Hora de saída]] - tb_triagem_classica[[#This Row],[Hora de entrada]])*24*60</f>
        <v>177.00000000069849</v>
      </c>
      <c r="K7"/>
    </row>
    <row r="8" spans="1:11" x14ac:dyDescent="0.25">
      <c r="A8" s="12">
        <v>43635.357303240737</v>
      </c>
      <c r="B8" s="19">
        <v>43635.357303240737</v>
      </c>
      <c r="C8" s="13">
        <v>85</v>
      </c>
      <c r="D8" s="13">
        <v>5</v>
      </c>
      <c r="E8" s="14" t="s">
        <v>12</v>
      </c>
      <c r="F8" s="13">
        <v>104</v>
      </c>
      <c r="G8" s="13">
        <v>11</v>
      </c>
      <c r="H8" s="19">
        <v>43635.506608796299</v>
      </c>
      <c r="I8" s="13">
        <f>tb_triagem_classica[[#This Row],[Tempo de espera p/ triagem (min)]] + tb_triagem_classica[[#This Row],[Tempo de espera p/ consulta (min)]]</f>
        <v>189</v>
      </c>
      <c r="J8" s="13">
        <f>(tb_triagem_classica[[#This Row],[Hora de saída]] - tb_triagem_classica[[#This Row],[Hora de entrada]])*24*60</f>
        <v>215.00000000931323</v>
      </c>
      <c r="K8"/>
    </row>
    <row r="9" spans="1:11" x14ac:dyDescent="0.25">
      <c r="A9" s="12">
        <v>44066.007395833331</v>
      </c>
      <c r="B9" s="19">
        <v>44066.007395833331</v>
      </c>
      <c r="C9" s="13">
        <v>65</v>
      </c>
      <c r="D9" s="13">
        <v>5</v>
      </c>
      <c r="E9" s="14" t="s">
        <v>12</v>
      </c>
      <c r="F9" s="13">
        <v>137</v>
      </c>
      <c r="G9" s="13">
        <v>8</v>
      </c>
      <c r="H9" s="19">
        <v>44066.163645833331</v>
      </c>
      <c r="I9" s="13">
        <f>tb_triagem_classica[[#This Row],[Tempo de espera p/ triagem (min)]] + tb_triagem_classica[[#This Row],[Tempo de espera p/ consulta (min)]]</f>
        <v>202</v>
      </c>
      <c r="J9" s="13">
        <f>(tb_triagem_classica[[#This Row],[Hora de saída]] - tb_triagem_classica[[#This Row],[Hora de entrada]])*24*60</f>
        <v>225</v>
      </c>
      <c r="K9"/>
    </row>
    <row r="10" spans="1:11" x14ac:dyDescent="0.25">
      <c r="A10" s="12">
        <v>44842.045034722221</v>
      </c>
      <c r="B10" s="19">
        <v>44842.045034722221</v>
      </c>
      <c r="C10" s="13">
        <v>75</v>
      </c>
      <c r="D10" s="13">
        <v>5</v>
      </c>
      <c r="E10" s="14" t="s">
        <v>13</v>
      </c>
      <c r="F10" s="13">
        <v>124</v>
      </c>
      <c r="G10" s="13">
        <v>10</v>
      </c>
      <c r="H10" s="19">
        <v>44842.200590277767</v>
      </c>
      <c r="I10" s="13">
        <f>tb_triagem_classica[[#This Row],[Tempo de espera p/ triagem (min)]] + tb_triagem_classica[[#This Row],[Tempo de espera p/ consulta (min)]]</f>
        <v>199</v>
      </c>
      <c r="J10" s="13">
        <f>(tb_triagem_classica[[#This Row],[Hora de saída]] - tb_triagem_classica[[#This Row],[Hora de entrada]])*24*60</f>
        <v>223.99999998626299</v>
      </c>
      <c r="K10"/>
    </row>
    <row r="11" spans="1:11" x14ac:dyDescent="0.25">
      <c r="A11" s="15">
        <v>45176.678680555553</v>
      </c>
      <c r="B11" s="20">
        <v>45176.678680555553</v>
      </c>
      <c r="C11" s="16">
        <v>66</v>
      </c>
      <c r="D11" s="16">
        <v>5</v>
      </c>
      <c r="E11" s="17" t="s">
        <v>12</v>
      </c>
      <c r="F11" s="16">
        <v>139</v>
      </c>
      <c r="G11" s="16">
        <v>7</v>
      </c>
      <c r="H11" s="20">
        <v>45176.836319444446</v>
      </c>
      <c r="I11" s="13">
        <f>tb_triagem_classica[[#This Row],[Tempo de espera p/ triagem (min)]] + tb_triagem_classica[[#This Row],[Tempo de espera p/ consulta (min)]]</f>
        <v>205</v>
      </c>
      <c r="J11" s="13">
        <f>(tb_triagem_classica[[#This Row],[Hora de saída]] - tb_triagem_classica[[#This Row],[Hora de entrada]])*24*60</f>
        <v>227.00000000651926</v>
      </c>
      <c r="K11"/>
    </row>
    <row r="12" spans="1:11" x14ac:dyDescent="0.25">
      <c r="A12" s="12">
        <v>43566.829270833332</v>
      </c>
      <c r="B12" s="19">
        <v>43566.829270833332</v>
      </c>
      <c r="C12" s="13">
        <v>49</v>
      </c>
      <c r="D12" s="13">
        <v>5</v>
      </c>
      <c r="E12" s="14" t="s">
        <v>14</v>
      </c>
      <c r="F12" s="13">
        <v>105</v>
      </c>
      <c r="G12" s="13">
        <v>9</v>
      </c>
      <c r="H12" s="19">
        <v>43566.952881944453</v>
      </c>
      <c r="I12" s="13">
        <f>tb_triagem_classica[[#This Row],[Tempo de espera p/ triagem (min)]] + tb_triagem_classica[[#This Row],[Tempo de espera p/ consulta (min)]]</f>
        <v>154</v>
      </c>
      <c r="J12" s="13">
        <f>(tb_triagem_classica[[#This Row],[Hora de saída]] - tb_triagem_classica[[#This Row],[Hora de entrada]])*24*60</f>
        <v>178.0000000144355</v>
      </c>
      <c r="K12"/>
    </row>
    <row r="13" spans="1:11" x14ac:dyDescent="0.25">
      <c r="A13" s="12">
        <v>44002.476527777777</v>
      </c>
      <c r="B13" s="19">
        <v>44002.476527777777</v>
      </c>
      <c r="C13" s="13">
        <v>69</v>
      </c>
      <c r="D13" s="13">
        <v>6</v>
      </c>
      <c r="E13" s="14" t="s">
        <v>12</v>
      </c>
      <c r="F13" s="13">
        <v>117</v>
      </c>
      <c r="G13" s="13">
        <v>7</v>
      </c>
      <c r="H13" s="19">
        <v>44002.621666666673</v>
      </c>
      <c r="I13" s="13">
        <f>tb_triagem_classica[[#This Row],[Tempo de espera p/ triagem (min)]] + tb_triagem_classica[[#This Row],[Tempo de espera p/ consulta (min)]]</f>
        <v>186</v>
      </c>
      <c r="J13" s="13">
        <f>(tb_triagem_classica[[#This Row],[Hora de saída]] - tb_triagem_classica[[#This Row],[Hora de entrada]])*24*60</f>
        <v>209.00000001071021</v>
      </c>
      <c r="K13"/>
    </row>
    <row r="14" spans="1:11" x14ac:dyDescent="0.25">
      <c r="A14" s="12">
        <v>44487.01053240741</v>
      </c>
      <c r="B14" s="19">
        <v>44487.01053240741</v>
      </c>
      <c r="C14" s="13">
        <v>46</v>
      </c>
      <c r="D14" s="13">
        <v>5</v>
      </c>
      <c r="E14" s="14" t="s">
        <v>12</v>
      </c>
      <c r="F14" s="13">
        <v>101</v>
      </c>
      <c r="G14" s="13">
        <v>8</v>
      </c>
      <c r="H14" s="19">
        <v>44487.128587962958</v>
      </c>
      <c r="I14" s="13">
        <f>tb_triagem_classica[[#This Row],[Tempo de espera p/ triagem (min)]] + tb_triagem_classica[[#This Row],[Tempo de espera p/ consulta (min)]]</f>
        <v>147</v>
      </c>
      <c r="J14" s="13">
        <f>(tb_triagem_classica[[#This Row],[Hora de saída]] - tb_triagem_classica[[#This Row],[Hora de entrada]])*24*60</f>
        <v>169.99999998835847</v>
      </c>
      <c r="K14"/>
    </row>
    <row r="15" spans="1:11" x14ac:dyDescent="0.25">
      <c r="A15" s="12">
        <v>44124.499756944453</v>
      </c>
      <c r="B15" s="19">
        <v>44124.499756944453</v>
      </c>
      <c r="C15" s="13">
        <v>55</v>
      </c>
      <c r="D15" s="13">
        <v>5</v>
      </c>
      <c r="E15" s="14" t="s">
        <v>12</v>
      </c>
      <c r="F15" s="13">
        <v>137</v>
      </c>
      <c r="G15" s="13">
        <v>7</v>
      </c>
      <c r="H15" s="19">
        <v>44124.648368055547</v>
      </c>
      <c r="I15" s="13">
        <f>tb_triagem_classica[[#This Row],[Tempo de espera p/ triagem (min)]] + tb_triagem_classica[[#This Row],[Tempo de espera p/ consulta (min)]]</f>
        <v>192</v>
      </c>
      <c r="J15" s="13">
        <f>(tb_triagem_classica[[#This Row],[Hora de saída]] - tb_triagem_classica[[#This Row],[Hora de entrada]])*24*60</f>
        <v>213.99999997462146</v>
      </c>
      <c r="K15"/>
    </row>
    <row r="16" spans="1:11" x14ac:dyDescent="0.25">
      <c r="A16" s="12">
        <v>43716.446736111109</v>
      </c>
      <c r="B16" s="19">
        <v>43716.446736111109</v>
      </c>
      <c r="C16" s="13">
        <v>71</v>
      </c>
      <c r="D16" s="13">
        <v>4</v>
      </c>
      <c r="E16" s="14" t="s">
        <v>12</v>
      </c>
      <c r="F16" s="13">
        <v>107</v>
      </c>
      <c r="G16" s="13">
        <v>8</v>
      </c>
      <c r="H16" s="19">
        <v>43716.585625</v>
      </c>
      <c r="I16" s="13">
        <f>tb_triagem_classica[[#This Row],[Tempo de espera p/ triagem (min)]] + tb_triagem_classica[[#This Row],[Tempo de espera p/ consulta (min)]]</f>
        <v>178</v>
      </c>
      <c r="J16" s="13">
        <f>(tb_triagem_classica[[#This Row],[Hora de saída]] - tb_triagem_classica[[#This Row],[Hora de entrada]])*24*60</f>
        <v>200.00000000232831</v>
      </c>
      <c r="K16"/>
    </row>
    <row r="17" spans="1:11" x14ac:dyDescent="0.25">
      <c r="A17" s="12">
        <v>43506.501180555562</v>
      </c>
      <c r="B17" s="19">
        <v>43506.501180555562</v>
      </c>
      <c r="C17" s="13">
        <v>57</v>
      </c>
      <c r="D17" s="13">
        <v>6</v>
      </c>
      <c r="E17" s="14" t="s">
        <v>13</v>
      </c>
      <c r="F17" s="13">
        <v>108</v>
      </c>
      <c r="G17" s="13">
        <v>8</v>
      </c>
      <c r="H17" s="19">
        <v>43506.632430555554</v>
      </c>
      <c r="I17" s="13">
        <f>tb_triagem_classica[[#This Row],[Tempo de espera p/ triagem (min)]] + tb_triagem_classica[[#This Row],[Tempo de espera p/ consulta (min)]]</f>
        <v>165</v>
      </c>
      <c r="J17" s="13">
        <f>(tb_triagem_classica[[#This Row],[Hora de saída]] - tb_triagem_classica[[#This Row],[Hora de entrada]])*24*60</f>
        <v>188.99999998742715</v>
      </c>
      <c r="K17"/>
    </row>
    <row r="18" spans="1:11" x14ac:dyDescent="0.25">
      <c r="A18" s="12">
        <v>45089.421319444453</v>
      </c>
      <c r="B18" s="19">
        <v>45089.421319444453</v>
      </c>
      <c r="C18" s="13">
        <v>74</v>
      </c>
      <c r="D18" s="13">
        <v>4</v>
      </c>
      <c r="E18" s="14" t="s">
        <v>12</v>
      </c>
      <c r="F18" s="13">
        <v>100</v>
      </c>
      <c r="G18" s="13">
        <v>7</v>
      </c>
      <c r="H18" s="19">
        <v>45089.55673611111</v>
      </c>
      <c r="I18" s="13">
        <f>tb_triagem_classica[[#This Row],[Tempo de espera p/ triagem (min)]] + tb_triagem_classica[[#This Row],[Tempo de espera p/ consulta (min)]]</f>
        <v>174</v>
      </c>
      <c r="J18" s="13">
        <f>(tb_triagem_classica[[#This Row],[Hora de saída]] - tb_triagem_classica[[#This Row],[Hora de entrada]])*24*60</f>
        <v>194.99999998603016</v>
      </c>
      <c r="K18"/>
    </row>
    <row r="19" spans="1:11" x14ac:dyDescent="0.25">
      <c r="A19" s="12">
        <v>43848.404293981483</v>
      </c>
      <c r="B19" s="19">
        <v>43848.404293981483</v>
      </c>
      <c r="C19" s="13">
        <v>45</v>
      </c>
      <c r="D19" s="13">
        <v>3</v>
      </c>
      <c r="E19" s="14" t="s">
        <v>12</v>
      </c>
      <c r="F19" s="13">
        <v>142</v>
      </c>
      <c r="G19" s="13">
        <v>8</v>
      </c>
      <c r="H19" s="19">
        <v>43848.548738425918</v>
      </c>
      <c r="I19" s="13">
        <f>tb_triagem_classica[[#This Row],[Tempo de espera p/ triagem (min)]] + tb_triagem_classica[[#This Row],[Tempo de espera p/ consulta (min)]]</f>
        <v>187</v>
      </c>
      <c r="J19" s="13">
        <f>(tb_triagem_classica[[#This Row],[Hora de saída]] - tb_triagem_classica[[#This Row],[Hora de entrada]])*24*60</f>
        <v>207.99999998649582</v>
      </c>
      <c r="K19"/>
    </row>
    <row r="20" spans="1:11" x14ac:dyDescent="0.25">
      <c r="A20" s="12">
        <v>44790.971597222233</v>
      </c>
      <c r="B20" s="19">
        <v>44790.971597222233</v>
      </c>
      <c r="C20" s="13">
        <v>81</v>
      </c>
      <c r="D20" s="13">
        <v>5</v>
      </c>
      <c r="E20" s="14" t="s">
        <v>12</v>
      </c>
      <c r="F20" s="13">
        <v>129</v>
      </c>
      <c r="G20" s="13">
        <v>13</v>
      </c>
      <c r="H20" s="19">
        <v>44791.136874999997</v>
      </c>
      <c r="I20" s="13">
        <f>tb_triagem_classica[[#This Row],[Tempo de espera p/ triagem (min)]] + tb_triagem_classica[[#This Row],[Tempo de espera p/ consulta (min)]]</f>
        <v>210</v>
      </c>
      <c r="J20" s="13">
        <f>(tb_triagem_classica[[#This Row],[Hora de saída]] - tb_triagem_classica[[#This Row],[Hora de entrada]])*24*60</f>
        <v>237.9999999795109</v>
      </c>
      <c r="K20"/>
    </row>
    <row r="21" spans="1:11" x14ac:dyDescent="0.25">
      <c r="A21" s="12">
        <v>43999.730358796303</v>
      </c>
      <c r="B21" s="19">
        <v>43999.730358796303</v>
      </c>
      <c r="C21" s="13">
        <v>43</v>
      </c>
      <c r="D21" s="13">
        <v>6</v>
      </c>
      <c r="E21" s="14" t="s">
        <v>13</v>
      </c>
      <c r="F21" s="13">
        <v>120</v>
      </c>
      <c r="G21" s="13">
        <v>8</v>
      </c>
      <c r="H21" s="19">
        <v>43999.860219907408</v>
      </c>
      <c r="I21" s="13">
        <f>tb_triagem_classica[[#This Row],[Tempo de espera p/ triagem (min)]] + tb_triagem_classica[[#This Row],[Tempo de espera p/ consulta (min)]]</f>
        <v>163</v>
      </c>
      <c r="J21" s="13">
        <f>(tb_triagem_classica[[#This Row],[Hora de saída]] - tb_triagem_classica[[#This Row],[Hora de entrada]])*24*60</f>
        <v>186.99999999138527</v>
      </c>
      <c r="K21"/>
    </row>
    <row r="22" spans="1:11" x14ac:dyDescent="0.25">
      <c r="A22" s="12">
        <v>44657.282222222217</v>
      </c>
      <c r="B22" s="19">
        <v>44657.282222222217</v>
      </c>
      <c r="C22" s="13">
        <v>65</v>
      </c>
      <c r="D22" s="13">
        <v>6</v>
      </c>
      <c r="E22" s="14" t="s">
        <v>12</v>
      </c>
      <c r="F22" s="13">
        <v>122</v>
      </c>
      <c r="G22" s="13">
        <v>9</v>
      </c>
      <c r="H22" s="19">
        <v>44657.429444444453</v>
      </c>
      <c r="I22" s="13">
        <f>tb_triagem_classica[[#This Row],[Tempo de espera p/ triagem (min)]] + tb_triagem_classica[[#This Row],[Tempo de espera p/ consulta (min)]]</f>
        <v>187</v>
      </c>
      <c r="J22" s="13">
        <f>(tb_triagem_classica[[#This Row],[Hora de saída]] - tb_triagem_classica[[#This Row],[Hora de entrada]])*24*60</f>
        <v>212.0000000204891</v>
      </c>
      <c r="K22"/>
    </row>
    <row r="23" spans="1:11" x14ac:dyDescent="0.25">
      <c r="A23" s="12">
        <v>43948.022164351853</v>
      </c>
      <c r="B23" s="19">
        <v>43948.022164351853</v>
      </c>
      <c r="C23" s="13">
        <v>62</v>
      </c>
      <c r="D23" s="13">
        <v>7</v>
      </c>
      <c r="E23" s="14" t="s">
        <v>13</v>
      </c>
      <c r="F23" s="13">
        <v>109</v>
      </c>
      <c r="G23" s="13">
        <v>8</v>
      </c>
      <c r="H23" s="19">
        <v>43948.158275462964</v>
      </c>
      <c r="I23" s="13">
        <f>tb_triagem_classica[[#This Row],[Tempo de espera p/ triagem (min)]] + tb_triagem_classica[[#This Row],[Tempo de espera p/ consulta (min)]]</f>
        <v>171</v>
      </c>
      <c r="J23" s="13">
        <f>(tb_triagem_classica[[#This Row],[Hora de saída]] - tb_triagem_classica[[#This Row],[Hora de entrada]])*24*60</f>
        <v>195.99999999976717</v>
      </c>
      <c r="K23"/>
    </row>
    <row r="24" spans="1:11" x14ac:dyDescent="0.25">
      <c r="A24" s="12">
        <v>45246.178564814807</v>
      </c>
      <c r="B24" s="19">
        <v>45246.178564814807</v>
      </c>
      <c r="C24" s="13">
        <v>62</v>
      </c>
      <c r="D24" s="13">
        <v>5</v>
      </c>
      <c r="E24" s="14" t="s">
        <v>12</v>
      </c>
      <c r="F24" s="13">
        <v>93</v>
      </c>
      <c r="G24" s="13">
        <v>13</v>
      </c>
      <c r="H24" s="19">
        <v>45246.305648148147</v>
      </c>
      <c r="I24" s="13">
        <f>tb_triagem_classica[[#This Row],[Tempo de espera p/ triagem (min)]] + tb_triagem_classica[[#This Row],[Tempo de espera p/ consulta (min)]]</f>
        <v>155</v>
      </c>
      <c r="J24" s="13">
        <f>(tb_triagem_classica[[#This Row],[Hora de saída]] - tb_triagem_classica[[#This Row],[Hora de entrada]])*24*60</f>
        <v>183.00000000977889</v>
      </c>
      <c r="K24"/>
    </row>
    <row r="25" spans="1:11" x14ac:dyDescent="0.25">
      <c r="A25" s="12">
        <v>43995.671157407407</v>
      </c>
      <c r="B25" s="19">
        <v>43995.671157407407</v>
      </c>
      <c r="C25" s="13">
        <v>57</v>
      </c>
      <c r="D25" s="13">
        <v>5</v>
      </c>
      <c r="E25" s="14" t="s">
        <v>13</v>
      </c>
      <c r="F25" s="13">
        <v>95</v>
      </c>
      <c r="G25" s="13">
        <v>9</v>
      </c>
      <c r="H25" s="19">
        <v>43995.793379629627</v>
      </c>
      <c r="I25" s="13">
        <f>tb_triagem_classica[[#This Row],[Tempo de espera p/ triagem (min)]] + tb_triagem_classica[[#This Row],[Tempo de espera p/ consulta (min)]]</f>
        <v>152</v>
      </c>
      <c r="J25" s="13">
        <f>(tb_triagem_classica[[#This Row],[Hora de saída]] - tb_triagem_classica[[#This Row],[Hora de entrada]])*24*60</f>
        <v>175.99999999743886</v>
      </c>
      <c r="K25"/>
    </row>
    <row r="26" spans="1:11" x14ac:dyDescent="0.25">
      <c r="A26" s="12">
        <v>44642.912754629629</v>
      </c>
      <c r="B26" s="19">
        <v>44642.912754629629</v>
      </c>
      <c r="C26" s="13">
        <v>48</v>
      </c>
      <c r="D26" s="13">
        <v>5</v>
      </c>
      <c r="E26" s="14" t="s">
        <v>12</v>
      </c>
      <c r="F26" s="13">
        <v>110</v>
      </c>
      <c r="G26" s="13">
        <v>9</v>
      </c>
      <c r="H26" s="19">
        <v>44643.039143518523</v>
      </c>
      <c r="I26" s="13">
        <f>tb_triagem_classica[[#This Row],[Tempo de espera p/ triagem (min)]] + tb_triagem_classica[[#This Row],[Tempo de espera p/ consulta (min)]]</f>
        <v>158</v>
      </c>
      <c r="J26" s="13">
        <f>(tb_triagem_classica[[#This Row],[Hora de saída]] - tb_triagem_classica[[#This Row],[Hora de entrada]])*24*60</f>
        <v>182.00000000651926</v>
      </c>
      <c r="K26"/>
    </row>
    <row r="27" spans="1:11" x14ac:dyDescent="0.25">
      <c r="A27" s="12">
        <v>44136.364444444444</v>
      </c>
      <c r="B27" s="19">
        <v>44136.364444444444</v>
      </c>
      <c r="C27" s="13">
        <v>64</v>
      </c>
      <c r="D27" s="13">
        <v>4</v>
      </c>
      <c r="E27" s="14" t="s">
        <v>14</v>
      </c>
      <c r="F27" s="13">
        <v>137</v>
      </c>
      <c r="G27" s="13">
        <v>7</v>
      </c>
      <c r="H27" s="19">
        <v>44136.518611111111</v>
      </c>
      <c r="I27" s="13">
        <f>tb_triagem_classica[[#This Row],[Tempo de espera p/ triagem (min)]] + tb_triagem_classica[[#This Row],[Tempo de espera p/ consulta (min)]]</f>
        <v>201</v>
      </c>
      <c r="J27" s="13">
        <f>(tb_triagem_classica[[#This Row],[Hora de saída]] - tb_triagem_classica[[#This Row],[Hora de entrada]])*24*60</f>
        <v>222.00000000069849</v>
      </c>
      <c r="K27"/>
    </row>
    <row r="28" spans="1:11" x14ac:dyDescent="0.25">
      <c r="A28" s="12">
        <v>44722.953333333331</v>
      </c>
      <c r="B28" s="19">
        <v>44722.953333333331</v>
      </c>
      <c r="C28" s="13">
        <v>67</v>
      </c>
      <c r="D28" s="13">
        <v>6</v>
      </c>
      <c r="E28" s="14" t="s">
        <v>12</v>
      </c>
      <c r="F28" s="13">
        <v>116</v>
      </c>
      <c r="G28" s="13">
        <v>10</v>
      </c>
      <c r="H28" s="19">
        <v>44723.09847222222</v>
      </c>
      <c r="I28" s="13">
        <f>tb_triagem_classica[[#This Row],[Tempo de espera p/ triagem (min)]] + tb_triagem_classica[[#This Row],[Tempo de espera p/ consulta (min)]]</f>
        <v>183</v>
      </c>
      <c r="J28" s="13">
        <f>(tb_triagem_classica[[#This Row],[Hora de saída]] - tb_triagem_classica[[#This Row],[Hora de entrada]])*24*60</f>
        <v>209.00000000023283</v>
      </c>
      <c r="K28"/>
    </row>
    <row r="29" spans="1:11" x14ac:dyDescent="0.25">
      <c r="A29" s="12">
        <v>43914.681481481479</v>
      </c>
      <c r="B29" s="19">
        <v>43914.681481481479</v>
      </c>
      <c r="C29" s="13">
        <v>72</v>
      </c>
      <c r="D29" s="13">
        <v>5</v>
      </c>
      <c r="E29" s="14" t="s">
        <v>13</v>
      </c>
      <c r="F29" s="13">
        <v>87</v>
      </c>
      <c r="G29" s="13">
        <v>8</v>
      </c>
      <c r="H29" s="19">
        <v>43914.807870370372</v>
      </c>
      <c r="I29" s="13">
        <f>tb_triagem_classica[[#This Row],[Tempo de espera p/ triagem (min)]] + tb_triagem_classica[[#This Row],[Tempo de espera p/ consulta (min)]]</f>
        <v>159</v>
      </c>
      <c r="J29" s="13">
        <f>(tb_triagem_classica[[#This Row],[Hora de saída]] - tb_triagem_classica[[#This Row],[Hora de entrada]])*24*60</f>
        <v>182.00000000651926</v>
      </c>
      <c r="K29"/>
    </row>
    <row r="30" spans="1:11" x14ac:dyDescent="0.25">
      <c r="A30" s="12">
        <v>44430.072916666657</v>
      </c>
      <c r="B30" s="19">
        <v>44430.072916666657</v>
      </c>
      <c r="C30" s="13">
        <v>63</v>
      </c>
      <c r="D30" s="13">
        <v>5</v>
      </c>
      <c r="E30" s="14" t="s">
        <v>12</v>
      </c>
      <c r="F30" s="13">
        <v>107</v>
      </c>
      <c r="G30" s="13">
        <v>9</v>
      </c>
      <c r="H30" s="19">
        <v>44430.207638888889</v>
      </c>
      <c r="I30" s="13">
        <f>tb_triagem_classica[[#This Row],[Tempo de espera p/ triagem (min)]] + tb_triagem_classica[[#This Row],[Tempo de espera p/ consulta (min)]]</f>
        <v>170</v>
      </c>
      <c r="J30" s="13">
        <f>(tb_triagem_classica[[#This Row],[Hora de saída]] - tb_triagem_classica[[#This Row],[Hora de entrada]])*24*60</f>
        <v>194.00000001420267</v>
      </c>
      <c r="K30"/>
    </row>
    <row r="31" spans="1:11" x14ac:dyDescent="0.25">
      <c r="A31" s="12">
        <v>45063.804502314822</v>
      </c>
      <c r="B31" s="19">
        <v>45063.804502314822</v>
      </c>
      <c r="C31" s="13">
        <v>86</v>
      </c>
      <c r="D31" s="13">
        <v>4</v>
      </c>
      <c r="E31" s="14" t="s">
        <v>12</v>
      </c>
      <c r="F31" s="13">
        <v>79</v>
      </c>
      <c r="G31" s="13">
        <v>7</v>
      </c>
      <c r="H31" s="19">
        <v>45063.933668981481</v>
      </c>
      <c r="I31" s="13">
        <f>tb_triagem_classica[[#This Row],[Tempo de espera p/ triagem (min)]] + tb_triagem_classica[[#This Row],[Tempo de espera p/ consulta (min)]]</f>
        <v>165</v>
      </c>
      <c r="J31" s="13">
        <f>(tb_triagem_classica[[#This Row],[Hora de saída]] - tb_triagem_classica[[#This Row],[Hora de entrada]])*24*60</f>
        <v>185.99999998812564</v>
      </c>
      <c r="K31"/>
    </row>
    <row r="32" spans="1:11" x14ac:dyDescent="0.25">
      <c r="A32" s="12">
        <v>43863.725451388891</v>
      </c>
      <c r="B32" s="19">
        <v>43863.725451388891</v>
      </c>
      <c r="C32" s="13">
        <v>41</v>
      </c>
      <c r="D32" s="13">
        <v>5</v>
      </c>
      <c r="E32" s="14" t="s">
        <v>14</v>
      </c>
      <c r="F32" s="13">
        <v>143</v>
      </c>
      <c r="G32" s="13">
        <v>9</v>
      </c>
      <c r="H32" s="19">
        <v>43863.869895833333</v>
      </c>
      <c r="I32" s="13">
        <f>tb_triagem_classica[[#This Row],[Tempo de espera p/ triagem (min)]] + tb_triagem_classica[[#This Row],[Tempo de espera p/ consulta (min)]]</f>
        <v>184</v>
      </c>
      <c r="J32" s="13">
        <f>(tb_triagem_classica[[#This Row],[Hora de saída]] - tb_triagem_classica[[#This Row],[Hora de entrada]])*24*60</f>
        <v>207.9999999969732</v>
      </c>
      <c r="K32"/>
    </row>
    <row r="33" spans="1:11" x14ac:dyDescent="0.25">
      <c r="A33" s="12">
        <v>43862.091840277782</v>
      </c>
      <c r="B33" s="19">
        <v>43862.091840277782</v>
      </c>
      <c r="C33" s="13">
        <v>65</v>
      </c>
      <c r="D33" s="13">
        <v>5</v>
      </c>
      <c r="E33" s="14" t="s">
        <v>12</v>
      </c>
      <c r="F33" s="13">
        <v>79</v>
      </c>
      <c r="G33" s="13">
        <v>7</v>
      </c>
      <c r="H33" s="19">
        <v>43862.207118055558</v>
      </c>
      <c r="I33" s="13">
        <f>tb_triagem_classica[[#This Row],[Tempo de espera p/ triagem (min)]] + tb_triagem_classica[[#This Row],[Tempo de espera p/ consulta (min)]]</f>
        <v>144</v>
      </c>
      <c r="J33" s="13">
        <f>(tb_triagem_classica[[#This Row],[Hora de saída]] - tb_triagem_classica[[#This Row],[Hora de entrada]])*24*60</f>
        <v>165.99999999627471</v>
      </c>
      <c r="K33"/>
    </row>
    <row r="34" spans="1:11" x14ac:dyDescent="0.25">
      <c r="A34" s="12">
        <v>45219.362453703703</v>
      </c>
      <c r="B34" s="19">
        <v>45219.362453703703</v>
      </c>
      <c r="C34" s="13">
        <v>41</v>
      </c>
      <c r="D34" s="13">
        <v>5</v>
      </c>
      <c r="E34" s="14" t="s">
        <v>13</v>
      </c>
      <c r="F34" s="13">
        <v>118</v>
      </c>
      <c r="G34" s="13">
        <v>8</v>
      </c>
      <c r="H34" s="19">
        <v>45219.488842592589</v>
      </c>
      <c r="I34" s="13">
        <f>tb_triagem_classica[[#This Row],[Tempo de espera p/ triagem (min)]] + tb_triagem_classica[[#This Row],[Tempo de espera p/ consulta (min)]]</f>
        <v>159</v>
      </c>
      <c r="J34" s="13">
        <f>(tb_triagem_classica[[#This Row],[Hora de saída]] - tb_triagem_classica[[#This Row],[Hora de entrada]])*24*60</f>
        <v>181.99999999604188</v>
      </c>
      <c r="K34"/>
    </row>
    <row r="35" spans="1:11" x14ac:dyDescent="0.25">
      <c r="A35" s="12">
        <v>44252.53396990741</v>
      </c>
      <c r="B35" s="19">
        <v>44252.53396990741</v>
      </c>
      <c r="C35" s="13">
        <v>72</v>
      </c>
      <c r="D35" s="13">
        <v>5</v>
      </c>
      <c r="E35" s="14" t="s">
        <v>12</v>
      </c>
      <c r="F35" s="13">
        <v>119</v>
      </c>
      <c r="G35" s="13">
        <v>7</v>
      </c>
      <c r="H35" s="19">
        <v>44252.681886574072</v>
      </c>
      <c r="I35" s="13">
        <f>tb_triagem_classica[[#This Row],[Tempo de espera p/ triagem (min)]] + tb_triagem_classica[[#This Row],[Tempo de espera p/ consulta (min)]]</f>
        <v>191</v>
      </c>
      <c r="J35" s="13">
        <f>(tb_triagem_classica[[#This Row],[Hora de saída]] - tb_triagem_classica[[#This Row],[Hora de entrada]])*24*60</f>
        <v>212.99999999231659</v>
      </c>
      <c r="K35"/>
    </row>
    <row r="36" spans="1:11" x14ac:dyDescent="0.25">
      <c r="A36" s="12">
        <v>44727.62877314815</v>
      </c>
      <c r="B36" s="19">
        <v>44727.62877314815</v>
      </c>
      <c r="C36" s="13">
        <v>34</v>
      </c>
      <c r="D36" s="13">
        <v>5</v>
      </c>
      <c r="E36" s="14" t="s">
        <v>12</v>
      </c>
      <c r="F36" s="13">
        <v>138</v>
      </c>
      <c r="G36" s="13">
        <v>9</v>
      </c>
      <c r="H36" s="19">
        <v>44727.764884259261</v>
      </c>
      <c r="I36" s="13">
        <f>tb_triagem_classica[[#This Row],[Tempo de espera p/ triagem (min)]] + tb_triagem_classica[[#This Row],[Tempo de espera p/ consulta (min)]]</f>
        <v>172</v>
      </c>
      <c r="J36" s="13">
        <f>(tb_triagem_classica[[#This Row],[Hora de saída]] - tb_triagem_classica[[#This Row],[Hora de entrada]])*24*60</f>
        <v>195.99999999976717</v>
      </c>
      <c r="K36"/>
    </row>
    <row r="37" spans="1:11" x14ac:dyDescent="0.25">
      <c r="A37" s="12">
        <v>44607.745011574072</v>
      </c>
      <c r="B37" s="19">
        <v>44607.745011574072</v>
      </c>
      <c r="C37" s="13">
        <v>30</v>
      </c>
      <c r="D37" s="13">
        <v>6</v>
      </c>
      <c r="E37" s="14" t="s">
        <v>12</v>
      </c>
      <c r="F37" s="13">
        <v>90</v>
      </c>
      <c r="G37" s="13">
        <v>9</v>
      </c>
      <c r="H37" s="19">
        <v>44607.845706018517</v>
      </c>
      <c r="I37" s="13">
        <f>tb_triagem_classica[[#This Row],[Tempo de espera p/ triagem (min)]] + tb_triagem_classica[[#This Row],[Tempo de espera p/ consulta (min)]]</f>
        <v>120</v>
      </c>
      <c r="J37" s="13">
        <f>(tb_triagem_classica[[#This Row],[Hora de saída]] - tb_triagem_classica[[#This Row],[Hora de entrada]])*24*60</f>
        <v>145.00000000116415</v>
      </c>
      <c r="K37"/>
    </row>
    <row r="38" spans="1:11" x14ac:dyDescent="0.25">
      <c r="A38" s="12">
        <v>45012.755856481483</v>
      </c>
      <c r="B38" s="19">
        <v>45012.755856481483</v>
      </c>
      <c r="C38" s="13">
        <v>52</v>
      </c>
      <c r="D38" s="13">
        <v>4</v>
      </c>
      <c r="E38" s="14" t="s">
        <v>12</v>
      </c>
      <c r="F38" s="13">
        <v>164</v>
      </c>
      <c r="G38" s="13">
        <v>7</v>
      </c>
      <c r="H38" s="19">
        <v>45012.920439814807</v>
      </c>
      <c r="I38" s="13">
        <f>tb_triagem_classica[[#This Row],[Tempo de espera p/ triagem (min)]] + tb_triagem_classica[[#This Row],[Tempo de espera p/ consulta (min)]]</f>
        <v>216</v>
      </c>
      <c r="J38" s="13">
        <f>(tb_triagem_classica[[#This Row],[Hora de saída]] - tb_triagem_classica[[#This Row],[Hora de entrada]])*24*60</f>
        <v>236.99999998672865</v>
      </c>
      <c r="K38"/>
    </row>
    <row r="39" spans="1:11" x14ac:dyDescent="0.25">
      <c r="A39" s="12">
        <v>44078.089305555557</v>
      </c>
      <c r="B39" s="19">
        <v>44078.089305555557</v>
      </c>
      <c r="C39" s="13">
        <v>49</v>
      </c>
      <c r="D39" s="13">
        <v>4</v>
      </c>
      <c r="E39" s="14" t="s">
        <v>13</v>
      </c>
      <c r="F39" s="13">
        <v>126</v>
      </c>
      <c r="G39" s="13">
        <v>10</v>
      </c>
      <c r="H39" s="19">
        <v>44078.227500000001</v>
      </c>
      <c r="I39" s="13">
        <f>tb_triagem_classica[[#This Row],[Tempo de espera p/ triagem (min)]] + tb_triagem_classica[[#This Row],[Tempo de espera p/ consulta (min)]]</f>
        <v>175</v>
      </c>
      <c r="J39" s="13">
        <f>(tb_triagem_classica[[#This Row],[Hora de saída]] - tb_triagem_classica[[#This Row],[Hora de entrada]])*24*60</f>
        <v>198.99999999906868</v>
      </c>
      <c r="K39"/>
    </row>
    <row r="40" spans="1:11" x14ac:dyDescent="0.25">
      <c r="A40" s="12">
        <v>43734.333425925928</v>
      </c>
      <c r="B40" s="19">
        <v>43734.333425925928</v>
      </c>
      <c r="C40" s="13">
        <v>48</v>
      </c>
      <c r="D40" s="13">
        <v>5</v>
      </c>
      <c r="E40" s="14" t="s">
        <v>12</v>
      </c>
      <c r="F40" s="13">
        <v>128</v>
      </c>
      <c r="G40" s="13">
        <v>11</v>
      </c>
      <c r="H40" s="19">
        <v>43734.473703703698</v>
      </c>
      <c r="I40" s="13">
        <f>tb_triagem_classica[[#This Row],[Tempo de espera p/ triagem (min)]] + tb_triagem_classica[[#This Row],[Tempo de espera p/ consulta (min)]]</f>
        <v>176</v>
      </c>
      <c r="J40" s="13">
        <f>(tb_triagem_classica[[#This Row],[Hora de saída]] - tb_triagem_classica[[#This Row],[Hora de entrada]])*24*60</f>
        <v>201.99999998789281</v>
      </c>
      <c r="K40"/>
    </row>
    <row r="41" spans="1:11" x14ac:dyDescent="0.25">
      <c r="A41" s="12">
        <v>44471.288182870368</v>
      </c>
      <c r="B41" s="19">
        <v>44471.288182870368</v>
      </c>
      <c r="C41" s="13">
        <v>63</v>
      </c>
      <c r="D41" s="13">
        <v>5</v>
      </c>
      <c r="E41" s="14" t="s">
        <v>12</v>
      </c>
      <c r="F41" s="13">
        <v>144</v>
      </c>
      <c r="G41" s="13">
        <v>10</v>
      </c>
      <c r="H41" s="19">
        <v>44471.449293981481</v>
      </c>
      <c r="I41" s="13">
        <f>tb_triagem_classica[[#This Row],[Tempo de espera p/ triagem (min)]] + tb_triagem_classica[[#This Row],[Tempo de espera p/ consulta (min)]]</f>
        <v>207</v>
      </c>
      <c r="J41" s="13">
        <f>(tb_triagem_classica[[#This Row],[Hora de saída]] - tb_triagem_classica[[#This Row],[Hora de entrada]])*24*60</f>
        <v>232.00000000186265</v>
      </c>
      <c r="K41"/>
    </row>
    <row r="42" spans="1:11" x14ac:dyDescent="0.25">
      <c r="A42" s="12">
        <v>44153.387789351851</v>
      </c>
      <c r="B42" s="19">
        <v>44153.387789351851</v>
      </c>
      <c r="C42" s="13">
        <v>68</v>
      </c>
      <c r="D42" s="13">
        <v>6</v>
      </c>
      <c r="E42" s="14" t="s">
        <v>14</v>
      </c>
      <c r="F42" s="13">
        <v>136</v>
      </c>
      <c r="G42" s="13">
        <v>12</v>
      </c>
      <c r="H42" s="19">
        <v>44153.548900462964</v>
      </c>
      <c r="I42" s="13">
        <f>tb_triagem_classica[[#This Row],[Tempo de espera p/ triagem (min)]] + tb_triagem_classica[[#This Row],[Tempo de espera p/ consulta (min)]]</f>
        <v>204</v>
      </c>
      <c r="J42" s="13">
        <f>(tb_triagem_classica[[#This Row],[Hora de saída]] - tb_triagem_classica[[#This Row],[Hora de entrada]])*24*60</f>
        <v>232.00000000186265</v>
      </c>
      <c r="K42"/>
    </row>
    <row r="43" spans="1:11" x14ac:dyDescent="0.25">
      <c r="A43" s="12">
        <v>44546.259398148148</v>
      </c>
      <c r="B43" s="19">
        <v>44546.259398148148</v>
      </c>
      <c r="C43" s="13">
        <v>48</v>
      </c>
      <c r="D43" s="13">
        <v>5</v>
      </c>
      <c r="E43" s="14" t="s">
        <v>14</v>
      </c>
      <c r="F43" s="13">
        <v>119</v>
      </c>
      <c r="G43" s="13">
        <v>10</v>
      </c>
      <c r="H43" s="19">
        <v>44546.392731481479</v>
      </c>
      <c r="I43" s="13">
        <f>tb_triagem_classica[[#This Row],[Tempo de espera p/ triagem (min)]] + tb_triagem_classica[[#This Row],[Tempo de espera p/ consulta (min)]]</f>
        <v>167</v>
      </c>
      <c r="J43" s="13">
        <f>(tb_triagem_classica[[#This Row],[Hora de saída]] - tb_triagem_classica[[#This Row],[Hora de entrada]])*24*60</f>
        <v>191.99999999720603</v>
      </c>
      <c r="K43"/>
    </row>
    <row r="44" spans="1:11" x14ac:dyDescent="0.25">
      <c r="A44" s="12">
        <v>45116.254976851851</v>
      </c>
      <c r="B44" s="19">
        <v>45116.254976851851</v>
      </c>
      <c r="C44" s="13">
        <v>61</v>
      </c>
      <c r="D44" s="13">
        <v>6</v>
      </c>
      <c r="E44" s="14" t="s">
        <v>13</v>
      </c>
      <c r="F44" s="13">
        <v>147</v>
      </c>
      <c r="G44" s="13">
        <v>6</v>
      </c>
      <c r="H44" s="19">
        <v>45116.414699074077</v>
      </c>
      <c r="I44" s="13">
        <f>tb_triagem_classica[[#This Row],[Tempo de espera p/ triagem (min)]] + tb_triagem_classica[[#This Row],[Tempo de espera p/ consulta (min)]]</f>
        <v>208</v>
      </c>
      <c r="J44" s="13">
        <f>(tb_triagem_classica[[#This Row],[Hora de saída]] - tb_triagem_classica[[#This Row],[Hora de entrada]])*24*60</f>
        <v>230.00000000582077</v>
      </c>
      <c r="K44"/>
    </row>
    <row r="45" spans="1:11" x14ac:dyDescent="0.25">
      <c r="A45" s="12">
        <v>44081.864606481482</v>
      </c>
      <c r="B45" s="19">
        <v>44081.864606481482</v>
      </c>
      <c r="C45" s="13">
        <v>39</v>
      </c>
      <c r="D45" s="13">
        <v>5</v>
      </c>
      <c r="E45" s="14" t="s">
        <v>12</v>
      </c>
      <c r="F45" s="13">
        <v>100</v>
      </c>
      <c r="G45" s="13">
        <v>9</v>
      </c>
      <c r="H45" s="19">
        <v>44081.977800925917</v>
      </c>
      <c r="I45" s="13">
        <f>tb_triagem_classica[[#This Row],[Tempo de espera p/ triagem (min)]] + tb_triagem_classica[[#This Row],[Tempo de espera p/ consulta (min)]]</f>
        <v>139</v>
      </c>
      <c r="J45" s="13">
        <f>(tb_triagem_classica[[#This Row],[Hora de saída]] - tb_triagem_classica[[#This Row],[Hora de entrada]])*24*60</f>
        <v>162.99999998649582</v>
      </c>
      <c r="K45"/>
    </row>
    <row r="46" spans="1:11" x14ac:dyDescent="0.25">
      <c r="A46" s="12">
        <v>44479.693703703713</v>
      </c>
      <c r="B46" s="19">
        <v>44479.693703703713</v>
      </c>
      <c r="C46" s="13">
        <v>31</v>
      </c>
      <c r="D46" s="13">
        <v>5</v>
      </c>
      <c r="E46" s="14" t="s">
        <v>14</v>
      </c>
      <c r="F46" s="13">
        <v>95</v>
      </c>
      <c r="G46" s="13">
        <v>8</v>
      </c>
      <c r="H46" s="19">
        <v>44479.797175925924</v>
      </c>
      <c r="I46" s="13">
        <f>tb_triagem_classica[[#This Row],[Tempo de espera p/ triagem (min)]] + tb_triagem_classica[[#This Row],[Tempo de espera p/ consulta (min)]]</f>
        <v>126</v>
      </c>
      <c r="J46" s="13">
        <f>(tb_triagem_classica[[#This Row],[Hora de saída]] - tb_triagem_classica[[#This Row],[Hora de entrada]])*24*60</f>
        <v>148.99999998277053</v>
      </c>
      <c r="K46"/>
    </row>
    <row r="47" spans="1:11" x14ac:dyDescent="0.25">
      <c r="A47" s="12">
        <v>44626.803761574083</v>
      </c>
      <c r="B47" s="19">
        <v>44626.803761574083</v>
      </c>
      <c r="C47" s="13">
        <v>84</v>
      </c>
      <c r="D47" s="13">
        <v>5</v>
      </c>
      <c r="E47" s="14" t="s">
        <v>12</v>
      </c>
      <c r="F47" s="13">
        <v>131</v>
      </c>
      <c r="G47" s="13">
        <v>8</v>
      </c>
      <c r="H47" s="19">
        <v>44626.969039351847</v>
      </c>
      <c r="I47" s="13">
        <f>tb_triagem_classica[[#This Row],[Tempo de espera p/ triagem (min)]] + tb_triagem_classica[[#This Row],[Tempo de espera p/ consulta (min)]]</f>
        <v>215</v>
      </c>
      <c r="J47" s="13">
        <f>(tb_triagem_classica[[#This Row],[Hora de saída]] - tb_triagem_classica[[#This Row],[Hora de entrada]])*24*60</f>
        <v>237.9999999795109</v>
      </c>
      <c r="K47"/>
    </row>
    <row r="48" spans="1:11" x14ac:dyDescent="0.25">
      <c r="A48" s="12">
        <v>43931.40519675926</v>
      </c>
      <c r="B48" s="19">
        <v>43931.40519675926</v>
      </c>
      <c r="C48" s="13">
        <v>68</v>
      </c>
      <c r="D48" s="13">
        <v>5</v>
      </c>
      <c r="E48" s="14" t="s">
        <v>13</v>
      </c>
      <c r="F48" s="13">
        <v>109</v>
      </c>
      <c r="G48" s="13">
        <v>10</v>
      </c>
      <c r="H48" s="19">
        <v>43931.545474537037</v>
      </c>
      <c r="I48" s="13">
        <f>tb_triagem_classica[[#This Row],[Tempo de espera p/ triagem (min)]] + tb_triagem_classica[[#This Row],[Tempo de espera p/ consulta (min)]]</f>
        <v>177</v>
      </c>
      <c r="J48" s="13">
        <f>(tb_triagem_classica[[#This Row],[Hora de saída]] - tb_triagem_classica[[#This Row],[Hora de entrada]])*24*60</f>
        <v>201.99999999837019</v>
      </c>
      <c r="K48"/>
    </row>
    <row r="49" spans="1:11" x14ac:dyDescent="0.25">
      <c r="A49" s="12">
        <v>43803.98847222222</v>
      </c>
      <c r="B49" s="19">
        <v>43803.98847222222</v>
      </c>
      <c r="C49" s="13">
        <v>51</v>
      </c>
      <c r="D49" s="13">
        <v>5</v>
      </c>
      <c r="E49" s="14" t="s">
        <v>12</v>
      </c>
      <c r="F49" s="13">
        <v>92</v>
      </c>
      <c r="G49" s="13">
        <v>7</v>
      </c>
      <c r="H49" s="19">
        <v>43804.103055555563</v>
      </c>
      <c r="I49" s="13">
        <f>tb_triagem_classica[[#This Row],[Tempo de espera p/ triagem (min)]] + tb_triagem_classica[[#This Row],[Tempo de espera p/ consulta (min)]]</f>
        <v>143</v>
      </c>
      <c r="J49" s="13">
        <f>(tb_triagem_classica[[#This Row],[Hora de saída]] - tb_triagem_classica[[#This Row],[Hora de entrada]])*24*60</f>
        <v>165.00000001396984</v>
      </c>
      <c r="K49"/>
    </row>
    <row r="50" spans="1:11" x14ac:dyDescent="0.25">
      <c r="A50" s="12">
        <v>44922.183344907397</v>
      </c>
      <c r="B50" s="19">
        <v>44922.183344907397</v>
      </c>
      <c r="C50" s="13">
        <v>44</v>
      </c>
      <c r="D50" s="13">
        <v>5</v>
      </c>
      <c r="E50" s="14" t="s">
        <v>13</v>
      </c>
      <c r="F50" s="13">
        <v>112</v>
      </c>
      <c r="G50" s="13">
        <v>9</v>
      </c>
      <c r="H50" s="19">
        <v>44922.308344907397</v>
      </c>
      <c r="I50" s="13">
        <f>tb_triagem_classica[[#This Row],[Tempo de espera p/ triagem (min)]] + tb_triagem_classica[[#This Row],[Tempo de espera p/ consulta (min)]]</f>
        <v>156</v>
      </c>
      <c r="J50" s="13">
        <f>(tb_triagem_classica[[#This Row],[Hora de saída]] - tb_triagem_classica[[#This Row],[Hora de entrada]])*24*60</f>
        <v>180</v>
      </c>
      <c r="K50"/>
    </row>
    <row r="51" spans="1:11" x14ac:dyDescent="0.25">
      <c r="A51" s="12">
        <v>43870.882314814808</v>
      </c>
      <c r="B51" s="19">
        <v>43870.882314814808</v>
      </c>
      <c r="C51" s="13">
        <v>50</v>
      </c>
      <c r="D51" s="13">
        <v>4</v>
      </c>
      <c r="E51" s="14" t="s">
        <v>13</v>
      </c>
      <c r="F51" s="13">
        <v>88</v>
      </c>
      <c r="G51" s="13">
        <v>8</v>
      </c>
      <c r="H51" s="19">
        <v>43870.993425925917</v>
      </c>
      <c r="I51" s="13">
        <f>tb_triagem_classica[[#This Row],[Tempo de espera p/ triagem (min)]] + tb_triagem_classica[[#This Row],[Tempo de espera p/ consulta (min)]]</f>
        <v>138</v>
      </c>
      <c r="J51" s="13">
        <f>(tb_triagem_classica[[#This Row],[Hora de saída]] - tb_triagem_classica[[#This Row],[Hora de entrada]])*24*60</f>
        <v>159.99999999767169</v>
      </c>
      <c r="K51"/>
    </row>
    <row r="52" spans="1:11" x14ac:dyDescent="0.25">
      <c r="A52" s="12">
        <v>44726.252384259264</v>
      </c>
      <c r="B52" s="19">
        <v>44726.252384259264</v>
      </c>
      <c r="C52" s="13">
        <v>65</v>
      </c>
      <c r="D52" s="13">
        <v>7</v>
      </c>
      <c r="E52" s="14" t="s">
        <v>12</v>
      </c>
      <c r="F52" s="13">
        <v>121</v>
      </c>
      <c r="G52" s="13">
        <v>8</v>
      </c>
      <c r="H52" s="19">
        <v>44726.398912037039</v>
      </c>
      <c r="I52" s="13">
        <f>tb_triagem_classica[[#This Row],[Tempo de espera p/ triagem (min)]] + tb_triagem_classica[[#This Row],[Tempo de espera p/ consulta (min)]]</f>
        <v>186</v>
      </c>
      <c r="J52" s="13">
        <f>(tb_triagem_classica[[#This Row],[Hora de saída]] - tb_triagem_classica[[#This Row],[Hora de entrada]])*24*60</f>
        <v>210.99999999627471</v>
      </c>
      <c r="K52"/>
    </row>
    <row r="53" spans="1:11" x14ac:dyDescent="0.25">
      <c r="A53" s="12">
        <v>44550.734236111108</v>
      </c>
      <c r="B53" s="19">
        <v>44550.734236111108</v>
      </c>
      <c r="C53" s="13">
        <v>55</v>
      </c>
      <c r="D53" s="13">
        <v>6</v>
      </c>
      <c r="E53" s="14" t="s">
        <v>12</v>
      </c>
      <c r="F53" s="13">
        <v>116</v>
      </c>
      <c r="G53" s="13">
        <v>9</v>
      </c>
      <c r="H53" s="19">
        <v>44550.870347222219</v>
      </c>
      <c r="I53" s="13">
        <f>tb_triagem_classica[[#This Row],[Tempo de espera p/ triagem (min)]] + tb_triagem_classica[[#This Row],[Tempo de espera p/ consulta (min)]]</f>
        <v>171</v>
      </c>
      <c r="J53" s="13">
        <f>(tb_triagem_classica[[#This Row],[Hora de saída]] - tb_triagem_classica[[#This Row],[Hora de entrada]])*24*60</f>
        <v>195.99999999976717</v>
      </c>
      <c r="K53"/>
    </row>
    <row r="54" spans="1:11" x14ac:dyDescent="0.25">
      <c r="A54" s="12">
        <v>45268.578298611108</v>
      </c>
      <c r="B54" s="19">
        <v>45268.578298611108</v>
      </c>
      <c r="C54" s="13">
        <v>49</v>
      </c>
      <c r="D54" s="13">
        <v>4</v>
      </c>
      <c r="E54" s="14" t="s">
        <v>14</v>
      </c>
      <c r="F54" s="13">
        <v>108</v>
      </c>
      <c r="G54" s="13">
        <v>12</v>
      </c>
      <c r="H54" s="19">
        <v>45268.705381944441</v>
      </c>
      <c r="I54" s="13">
        <f>tb_triagem_classica[[#This Row],[Tempo de espera p/ triagem (min)]] + tb_triagem_classica[[#This Row],[Tempo de espera p/ consulta (min)]]</f>
        <v>157</v>
      </c>
      <c r="J54" s="13">
        <f>(tb_triagem_classica[[#This Row],[Hora de saída]] - tb_triagem_classica[[#This Row],[Hora de entrada]])*24*60</f>
        <v>182.99999999930151</v>
      </c>
      <c r="K54"/>
    </row>
    <row r="55" spans="1:11" x14ac:dyDescent="0.25">
      <c r="A55" s="12">
        <v>44734.759791666656</v>
      </c>
      <c r="B55" s="19">
        <v>44734.759791666656</v>
      </c>
      <c r="C55" s="13">
        <v>64</v>
      </c>
      <c r="D55" s="13">
        <v>5</v>
      </c>
      <c r="E55" s="14" t="s">
        <v>13</v>
      </c>
      <c r="F55" s="13">
        <v>111</v>
      </c>
      <c r="G55" s="13">
        <v>8</v>
      </c>
      <c r="H55" s="19">
        <v>44734.897291666668</v>
      </c>
      <c r="I55" s="13">
        <f>tb_triagem_classica[[#This Row],[Tempo de espera p/ triagem (min)]] + tb_triagem_classica[[#This Row],[Tempo de espera p/ consulta (min)]]</f>
        <v>175</v>
      </c>
      <c r="J55" s="13">
        <f>(tb_triagem_classica[[#This Row],[Hora de saída]] - tb_triagem_classica[[#This Row],[Hora de entrada]])*24*60</f>
        <v>198.00000001676381</v>
      </c>
      <c r="K55"/>
    </row>
    <row r="56" spans="1:11" x14ac:dyDescent="0.25">
      <c r="A56" s="12">
        <v>44666.489652777767</v>
      </c>
      <c r="B56" s="19">
        <v>44666.489652777767</v>
      </c>
      <c r="C56" s="13">
        <v>65</v>
      </c>
      <c r="D56" s="13">
        <v>4</v>
      </c>
      <c r="E56" s="14" t="s">
        <v>12</v>
      </c>
      <c r="F56" s="13">
        <v>112</v>
      </c>
      <c r="G56" s="13">
        <v>10</v>
      </c>
      <c r="H56" s="19">
        <v>44666.629236111112</v>
      </c>
      <c r="I56" s="13">
        <f>tb_triagem_classica[[#This Row],[Tempo de espera p/ triagem (min)]] + tb_triagem_classica[[#This Row],[Tempo de espera p/ consulta (min)]]</f>
        <v>177</v>
      </c>
      <c r="J56" s="13">
        <f>(tb_triagem_classica[[#This Row],[Hora de saída]] - tb_triagem_classica[[#This Row],[Hora de entrada]])*24*60</f>
        <v>201.00000001606531</v>
      </c>
      <c r="K56"/>
    </row>
    <row r="57" spans="1:11" x14ac:dyDescent="0.25">
      <c r="A57" s="12">
        <v>43734.387615740743</v>
      </c>
      <c r="B57" s="19">
        <v>43734.387615740743</v>
      </c>
      <c r="C57" s="13">
        <v>42</v>
      </c>
      <c r="D57" s="13">
        <v>5</v>
      </c>
      <c r="E57" s="14" t="s">
        <v>12</v>
      </c>
      <c r="F57" s="13">
        <v>108</v>
      </c>
      <c r="G57" s="13">
        <v>9</v>
      </c>
      <c r="H57" s="19">
        <v>43734.508449074077</v>
      </c>
      <c r="I57" s="13">
        <f>tb_triagem_classica[[#This Row],[Tempo de espera p/ triagem (min)]] + tb_triagem_classica[[#This Row],[Tempo de espera p/ consulta (min)]]</f>
        <v>150</v>
      </c>
      <c r="J57" s="13">
        <f>(tb_triagem_classica[[#This Row],[Hora de saída]] - tb_triagem_classica[[#This Row],[Hora de entrada]])*24*60</f>
        <v>174.00000000139698</v>
      </c>
      <c r="K57"/>
    </row>
    <row r="58" spans="1:11" x14ac:dyDescent="0.25">
      <c r="A58" s="12">
        <v>43620.950532407413</v>
      </c>
      <c r="B58" s="19">
        <v>43620.950532407413</v>
      </c>
      <c r="C58" s="13">
        <v>47</v>
      </c>
      <c r="D58" s="13">
        <v>7</v>
      </c>
      <c r="E58" s="14" t="s">
        <v>12</v>
      </c>
      <c r="F58" s="13">
        <v>136</v>
      </c>
      <c r="G58" s="13">
        <v>10</v>
      </c>
      <c r="H58" s="19">
        <v>43621.096365740741</v>
      </c>
      <c r="I58" s="13">
        <f>tb_triagem_classica[[#This Row],[Tempo de espera p/ triagem (min)]] + tb_triagem_classica[[#This Row],[Tempo de espera p/ consulta (min)]]</f>
        <v>183</v>
      </c>
      <c r="J58" s="13">
        <f>(tb_triagem_classica[[#This Row],[Hora de saída]] - tb_triagem_classica[[#This Row],[Hora de entrada]])*24*60</f>
        <v>209.99999999301508</v>
      </c>
      <c r="K58"/>
    </row>
    <row r="59" spans="1:11" x14ac:dyDescent="0.25">
      <c r="A59" s="12">
        <v>43819.424259259264</v>
      </c>
      <c r="B59" s="19">
        <v>43819.424259259264</v>
      </c>
      <c r="C59" s="13">
        <v>61</v>
      </c>
      <c r="D59" s="13">
        <v>5</v>
      </c>
      <c r="E59" s="14" t="s">
        <v>12</v>
      </c>
      <c r="F59" s="13">
        <v>107</v>
      </c>
      <c r="G59" s="13">
        <v>9</v>
      </c>
      <c r="H59" s="19">
        <v>43819.557592592602</v>
      </c>
      <c r="I59" s="13">
        <f>tb_triagem_classica[[#This Row],[Tempo de espera p/ triagem (min)]] + tb_triagem_classica[[#This Row],[Tempo de espera p/ consulta (min)]]</f>
        <v>168</v>
      </c>
      <c r="J59" s="13">
        <f>(tb_triagem_classica[[#This Row],[Hora de saída]] - tb_triagem_classica[[#This Row],[Hora de entrada]])*24*60</f>
        <v>192.00000000768341</v>
      </c>
      <c r="K59"/>
    </row>
    <row r="60" spans="1:11" x14ac:dyDescent="0.25">
      <c r="A60" s="12">
        <v>44127.290289351848</v>
      </c>
      <c r="B60" s="19">
        <v>44127.290289351848</v>
      </c>
      <c r="C60" s="13">
        <v>50</v>
      </c>
      <c r="D60" s="13">
        <v>7</v>
      </c>
      <c r="E60" s="14" t="s">
        <v>12</v>
      </c>
      <c r="F60" s="13">
        <v>100</v>
      </c>
      <c r="G60" s="13">
        <v>10</v>
      </c>
      <c r="H60" s="19">
        <v>44127.413206018522</v>
      </c>
      <c r="I60" s="13">
        <f>tb_triagem_classica[[#This Row],[Tempo de espera p/ triagem (min)]] + tb_triagem_classica[[#This Row],[Tempo de espera p/ consulta (min)]]</f>
        <v>150</v>
      </c>
      <c r="J60" s="13">
        <f>(tb_triagem_classica[[#This Row],[Hora de saída]] - tb_triagem_classica[[#This Row],[Hora de entrada]])*24*60</f>
        <v>177.00000001117587</v>
      </c>
      <c r="K60"/>
    </row>
    <row r="61" spans="1:11" x14ac:dyDescent="0.25">
      <c r="A61" s="12">
        <v>45192.906099537038</v>
      </c>
      <c r="B61" s="19">
        <v>45192.906099537038</v>
      </c>
      <c r="C61" s="13">
        <v>43</v>
      </c>
      <c r="D61" s="13">
        <v>5</v>
      </c>
      <c r="E61" s="14" t="s">
        <v>13</v>
      </c>
      <c r="F61" s="13">
        <v>137</v>
      </c>
      <c r="G61" s="13">
        <v>10</v>
      </c>
      <c r="H61" s="19">
        <v>45193.048460648148</v>
      </c>
      <c r="I61" s="13">
        <f>tb_triagem_classica[[#This Row],[Tempo de espera p/ triagem (min)]] + tb_triagem_classica[[#This Row],[Tempo de espera p/ consulta (min)]]</f>
        <v>180</v>
      </c>
      <c r="J61" s="13">
        <f>(tb_triagem_classica[[#This Row],[Hora de saída]] - tb_triagem_classica[[#This Row],[Hora de entrada]])*24*60</f>
        <v>204.99999999767169</v>
      </c>
      <c r="K61"/>
    </row>
    <row r="62" spans="1:11" x14ac:dyDescent="0.25">
      <c r="A62" s="12">
        <v>45150.072164351863</v>
      </c>
      <c r="B62" s="19">
        <v>45150.072164351863</v>
      </c>
      <c r="C62" s="13">
        <v>62</v>
      </c>
      <c r="D62" s="13">
        <v>6</v>
      </c>
      <c r="E62" s="14" t="s">
        <v>14</v>
      </c>
      <c r="F62" s="13">
        <v>101</v>
      </c>
      <c r="G62" s="13">
        <v>12</v>
      </c>
      <c r="H62" s="19">
        <v>45150.20480324074</v>
      </c>
      <c r="I62" s="13">
        <f>tb_triagem_classica[[#This Row],[Tempo de espera p/ triagem (min)]] + tb_triagem_classica[[#This Row],[Tempo de espera p/ consulta (min)]]</f>
        <v>163</v>
      </c>
      <c r="J62" s="13">
        <f>(tb_triagem_classica[[#This Row],[Hora de saída]] - tb_triagem_classica[[#This Row],[Hora de entrada]])*24*60</f>
        <v>190.99999998346902</v>
      </c>
      <c r="K62"/>
    </row>
    <row r="63" spans="1:11" x14ac:dyDescent="0.25">
      <c r="A63" s="12">
        <v>44811.149004629631</v>
      </c>
      <c r="B63" s="19">
        <v>44811.149004629631</v>
      </c>
      <c r="C63" s="13">
        <v>64</v>
      </c>
      <c r="D63" s="13">
        <v>6</v>
      </c>
      <c r="E63" s="14" t="s">
        <v>13</v>
      </c>
      <c r="F63" s="13">
        <v>112</v>
      </c>
      <c r="G63" s="13">
        <v>8</v>
      </c>
      <c r="H63" s="19">
        <v>44811.287893518522</v>
      </c>
      <c r="I63" s="13">
        <f>tb_triagem_classica[[#This Row],[Tempo de espera p/ triagem (min)]] + tb_triagem_classica[[#This Row],[Tempo de espera p/ consulta (min)]]</f>
        <v>176</v>
      </c>
      <c r="J63" s="13">
        <f>(tb_triagem_classica[[#This Row],[Hora de saída]] - tb_triagem_classica[[#This Row],[Hora de entrada]])*24*60</f>
        <v>200.00000000232831</v>
      </c>
      <c r="K63"/>
    </row>
    <row r="64" spans="1:11" x14ac:dyDescent="0.25">
      <c r="A64" s="12">
        <v>44536.504872685182</v>
      </c>
      <c r="B64" s="19">
        <v>44536.504872685182</v>
      </c>
      <c r="C64" s="13">
        <v>33</v>
      </c>
      <c r="D64" s="13">
        <v>5</v>
      </c>
      <c r="E64" s="14" t="s">
        <v>12</v>
      </c>
      <c r="F64" s="13">
        <v>160</v>
      </c>
      <c r="G64" s="13">
        <v>7</v>
      </c>
      <c r="H64" s="19">
        <v>44536.654178240737</v>
      </c>
      <c r="I64" s="13">
        <f>tb_triagem_classica[[#This Row],[Tempo de espera p/ triagem (min)]] + tb_triagem_classica[[#This Row],[Tempo de espera p/ consulta (min)]]</f>
        <v>193</v>
      </c>
      <c r="J64" s="13">
        <f>(tb_triagem_classica[[#This Row],[Hora de saída]] - tb_triagem_classica[[#This Row],[Hora de entrada]])*24*60</f>
        <v>214.99999999883585</v>
      </c>
      <c r="K64"/>
    </row>
    <row r="65" spans="1:11" x14ac:dyDescent="0.25">
      <c r="A65" s="12">
        <v>44020.803090277783</v>
      </c>
      <c r="B65" s="19">
        <v>44020.803090277783</v>
      </c>
      <c r="C65" s="13">
        <v>62</v>
      </c>
      <c r="D65" s="13">
        <v>5</v>
      </c>
      <c r="E65" s="14" t="s">
        <v>12</v>
      </c>
      <c r="F65" s="13">
        <v>106</v>
      </c>
      <c r="G65" s="13">
        <v>7</v>
      </c>
      <c r="H65" s="19">
        <v>44020.935034722221</v>
      </c>
      <c r="I65" s="13">
        <f>tb_triagem_classica[[#This Row],[Tempo de espera p/ triagem (min)]] + tb_triagem_classica[[#This Row],[Tempo de espera p/ consulta (min)]]</f>
        <v>168</v>
      </c>
      <c r="J65" s="13">
        <f>(tb_triagem_classica[[#This Row],[Hora de saída]] - tb_triagem_classica[[#This Row],[Hora de entrada]])*24*60</f>
        <v>189.99999999068677</v>
      </c>
      <c r="K65"/>
    </row>
    <row r="66" spans="1:11" x14ac:dyDescent="0.25">
      <c r="A66" s="12">
        <v>44914.284513888888</v>
      </c>
      <c r="B66" s="19">
        <v>44914.284513888888</v>
      </c>
      <c r="C66" s="13">
        <v>56</v>
      </c>
      <c r="D66" s="13">
        <v>4</v>
      </c>
      <c r="E66" s="14" t="s">
        <v>12</v>
      </c>
      <c r="F66" s="13">
        <v>110</v>
      </c>
      <c r="G66" s="13">
        <v>9</v>
      </c>
      <c r="H66" s="19">
        <v>44914.415763888886</v>
      </c>
      <c r="I66" s="13">
        <f>tb_triagem_classica[[#This Row],[Tempo de espera p/ triagem (min)]] + tb_triagem_classica[[#This Row],[Tempo de espera p/ consulta (min)]]</f>
        <v>166</v>
      </c>
      <c r="J66" s="13">
        <f>(tb_triagem_classica[[#This Row],[Hora de saída]] - tb_triagem_classica[[#This Row],[Hora de entrada]])*24*60</f>
        <v>188.99999999790452</v>
      </c>
      <c r="K66"/>
    </row>
    <row r="67" spans="1:11" x14ac:dyDescent="0.25">
      <c r="A67" s="12">
        <v>45061.437604166669</v>
      </c>
      <c r="B67" s="19">
        <v>45061.437604166669</v>
      </c>
      <c r="C67" s="13">
        <v>50</v>
      </c>
      <c r="D67" s="13">
        <v>4</v>
      </c>
      <c r="E67" s="14" t="s">
        <v>13</v>
      </c>
      <c r="F67" s="13">
        <v>98</v>
      </c>
      <c r="G67" s="13">
        <v>10</v>
      </c>
      <c r="H67" s="19">
        <v>45061.55704861111</v>
      </c>
      <c r="I67" s="13">
        <f>tb_triagem_classica[[#This Row],[Tempo de espera p/ triagem (min)]] + tb_triagem_classica[[#This Row],[Tempo de espera p/ consulta (min)]]</f>
        <v>148</v>
      </c>
      <c r="J67" s="13">
        <f>(tb_triagem_classica[[#This Row],[Hora de saída]] - tb_triagem_classica[[#This Row],[Hora de entrada]])*24*60</f>
        <v>171.99999999487773</v>
      </c>
      <c r="K67"/>
    </row>
    <row r="68" spans="1:11" x14ac:dyDescent="0.25">
      <c r="A68" s="12">
        <v>44350.664837962962</v>
      </c>
      <c r="B68" s="19">
        <v>44350.664837962962</v>
      </c>
      <c r="C68" s="13">
        <v>51</v>
      </c>
      <c r="D68" s="13">
        <v>5</v>
      </c>
      <c r="E68" s="14" t="s">
        <v>12</v>
      </c>
      <c r="F68" s="13">
        <v>129</v>
      </c>
      <c r="G68" s="13">
        <v>8</v>
      </c>
      <c r="H68" s="19">
        <v>44350.805810185193</v>
      </c>
      <c r="I68" s="13">
        <f>tb_triagem_classica[[#This Row],[Tempo de espera p/ triagem (min)]] + tb_triagem_classica[[#This Row],[Tempo de espera p/ consulta (min)]]</f>
        <v>180</v>
      </c>
      <c r="J68" s="13">
        <f>(tb_triagem_classica[[#This Row],[Hora de saída]] - tb_triagem_classica[[#This Row],[Hora de entrada]])*24*60</f>
        <v>203.00000001210719</v>
      </c>
      <c r="K68"/>
    </row>
    <row r="69" spans="1:11" x14ac:dyDescent="0.25">
      <c r="A69" s="12">
        <v>45083.721203703702</v>
      </c>
      <c r="B69" s="19">
        <v>45083.721203703702</v>
      </c>
      <c r="C69" s="13">
        <v>64</v>
      </c>
      <c r="D69" s="13">
        <v>4</v>
      </c>
      <c r="E69" s="14" t="s">
        <v>12</v>
      </c>
      <c r="F69" s="13">
        <v>112</v>
      </c>
      <c r="G69" s="13">
        <v>7</v>
      </c>
      <c r="H69" s="19">
        <v>45083.85800925926</v>
      </c>
      <c r="I69" s="13">
        <f>tb_triagem_classica[[#This Row],[Tempo de espera p/ triagem (min)]] + tb_triagem_classica[[#This Row],[Tempo de espera p/ consulta (min)]]</f>
        <v>176</v>
      </c>
      <c r="J69" s="13">
        <f>(tb_triagem_classica[[#This Row],[Hora de saída]] - tb_triagem_classica[[#This Row],[Hora de entrada]])*24*60</f>
        <v>197.0000000030268</v>
      </c>
      <c r="K69"/>
    </row>
    <row r="70" spans="1:11" x14ac:dyDescent="0.25">
      <c r="A70" s="12">
        <v>44927.160439814812</v>
      </c>
      <c r="B70" s="19">
        <v>44927.160439814812</v>
      </c>
      <c r="C70" s="13">
        <v>48</v>
      </c>
      <c r="D70" s="13">
        <v>5</v>
      </c>
      <c r="E70" s="14" t="s">
        <v>12</v>
      </c>
      <c r="F70" s="13">
        <v>95</v>
      </c>
      <c r="G70" s="13">
        <v>8</v>
      </c>
      <c r="H70" s="19">
        <v>44927.275717592587</v>
      </c>
      <c r="I70" s="13">
        <f>tb_triagem_classica[[#This Row],[Tempo de espera p/ triagem (min)]] + tb_triagem_classica[[#This Row],[Tempo de espera p/ consulta (min)]]</f>
        <v>143</v>
      </c>
      <c r="J70" s="13">
        <f>(tb_triagem_classica[[#This Row],[Hora de saída]] - tb_triagem_classica[[#This Row],[Hora de entrada]])*24*60</f>
        <v>165.99999999627471</v>
      </c>
      <c r="K70"/>
    </row>
    <row r="71" spans="1:11" x14ac:dyDescent="0.25">
      <c r="A71" s="12">
        <v>44862.331805555557</v>
      </c>
      <c r="B71" s="19">
        <v>44862.331805555557</v>
      </c>
      <c r="C71" s="13">
        <v>57</v>
      </c>
      <c r="D71" s="13">
        <v>5</v>
      </c>
      <c r="E71" s="14" t="s">
        <v>12</v>
      </c>
      <c r="F71" s="13">
        <v>106</v>
      </c>
      <c r="G71" s="13">
        <v>9</v>
      </c>
      <c r="H71" s="19">
        <v>44862.46166666667</v>
      </c>
      <c r="I71" s="13">
        <f>tb_triagem_classica[[#This Row],[Tempo de espera p/ triagem (min)]] + tb_triagem_classica[[#This Row],[Tempo de espera p/ consulta (min)]]</f>
        <v>163</v>
      </c>
      <c r="J71" s="13">
        <f>(tb_triagem_classica[[#This Row],[Hora de saída]] - tb_triagem_classica[[#This Row],[Hora de entrada]])*24*60</f>
        <v>187.00000000186265</v>
      </c>
      <c r="K71"/>
    </row>
    <row r="72" spans="1:11" x14ac:dyDescent="0.25">
      <c r="A72" s="12">
        <v>45047.475694444453</v>
      </c>
      <c r="B72" s="19">
        <v>45047.475694444453</v>
      </c>
      <c r="C72" s="13">
        <v>48</v>
      </c>
      <c r="D72" s="13">
        <v>5</v>
      </c>
      <c r="E72" s="14" t="s">
        <v>14</v>
      </c>
      <c r="F72" s="13">
        <v>108</v>
      </c>
      <c r="G72" s="13">
        <v>7</v>
      </c>
      <c r="H72" s="19">
        <v>45047.599305555559</v>
      </c>
      <c r="I72" s="13">
        <f>tb_triagem_classica[[#This Row],[Tempo de espera p/ triagem (min)]] + tb_triagem_classica[[#This Row],[Tempo de espera p/ consulta (min)]]</f>
        <v>156</v>
      </c>
      <c r="J72" s="13">
        <f>(tb_triagem_classica[[#This Row],[Hora de saída]] - tb_triagem_classica[[#This Row],[Hora de entrada]])*24*60</f>
        <v>177.99999999348074</v>
      </c>
      <c r="K72"/>
    </row>
    <row r="73" spans="1:11" x14ac:dyDescent="0.25">
      <c r="A73" s="12">
        <v>44017.624548611107</v>
      </c>
      <c r="B73" s="19">
        <v>44017.624548611107</v>
      </c>
      <c r="C73" s="13">
        <v>68</v>
      </c>
      <c r="D73" s="13">
        <v>5</v>
      </c>
      <c r="E73" s="14" t="s">
        <v>12</v>
      </c>
      <c r="F73" s="13">
        <v>89</v>
      </c>
      <c r="G73" s="13">
        <v>7</v>
      </c>
      <c r="H73" s="19">
        <v>44017.748854166668</v>
      </c>
      <c r="I73" s="13">
        <f>tb_triagem_classica[[#This Row],[Tempo de espera p/ triagem (min)]] + tb_triagem_classica[[#This Row],[Tempo de espera p/ consulta (min)]]</f>
        <v>157</v>
      </c>
      <c r="J73" s="13">
        <f>(tb_triagem_classica[[#This Row],[Hora de saída]] - tb_triagem_classica[[#This Row],[Hora de entrada]])*24*60</f>
        <v>179.00000000721775</v>
      </c>
      <c r="K73"/>
    </row>
    <row r="74" spans="1:11" x14ac:dyDescent="0.25">
      <c r="A74" s="12">
        <v>43994.116469907407</v>
      </c>
      <c r="B74" s="19">
        <v>43994.116469907407</v>
      </c>
      <c r="C74" s="13">
        <v>43</v>
      </c>
      <c r="D74" s="13">
        <v>5</v>
      </c>
      <c r="E74" s="14" t="s">
        <v>12</v>
      </c>
      <c r="F74" s="13">
        <v>95</v>
      </c>
      <c r="G74" s="13">
        <v>9</v>
      </c>
      <c r="H74" s="19">
        <v>43994.22896990741</v>
      </c>
      <c r="I74" s="13">
        <f>tb_triagem_classica[[#This Row],[Tempo de espera p/ triagem (min)]] + tb_triagem_classica[[#This Row],[Tempo de espera p/ consulta (min)]]</f>
        <v>138</v>
      </c>
      <c r="J74" s="13">
        <f>(tb_triagem_classica[[#This Row],[Hora de saída]] - tb_triagem_classica[[#This Row],[Hora de entrada]])*24*60</f>
        <v>162.00000000419095</v>
      </c>
      <c r="K74"/>
    </row>
    <row r="75" spans="1:11" x14ac:dyDescent="0.25">
      <c r="A75" s="12">
        <v>44545.142557870371</v>
      </c>
      <c r="B75" s="19">
        <v>44545.142557870371</v>
      </c>
      <c r="C75" s="13">
        <v>33</v>
      </c>
      <c r="D75" s="13">
        <v>5</v>
      </c>
      <c r="E75" s="14" t="s">
        <v>14</v>
      </c>
      <c r="F75" s="13">
        <v>102</v>
      </c>
      <c r="G75" s="13">
        <v>11</v>
      </c>
      <c r="H75" s="19">
        <v>44545.254363425927</v>
      </c>
      <c r="I75" s="13">
        <f>tb_triagem_classica[[#This Row],[Tempo de espera p/ triagem (min)]] + tb_triagem_classica[[#This Row],[Tempo de espera p/ consulta (min)]]</f>
        <v>135</v>
      </c>
      <c r="J75" s="13">
        <f>(tb_triagem_classica[[#This Row],[Hora de saída]] - tb_triagem_classica[[#This Row],[Hora de entrada]])*24*60</f>
        <v>161.00000000093132</v>
      </c>
      <c r="K75"/>
    </row>
    <row r="76" spans="1:11" x14ac:dyDescent="0.25">
      <c r="A76" s="12">
        <v>44967.881273148138</v>
      </c>
      <c r="B76" s="19">
        <v>44967.881273148138</v>
      </c>
      <c r="C76" s="13">
        <v>63</v>
      </c>
      <c r="D76" s="13">
        <v>5</v>
      </c>
      <c r="E76" s="14" t="s">
        <v>12</v>
      </c>
      <c r="F76" s="13">
        <v>130</v>
      </c>
      <c r="G76" s="13">
        <v>10</v>
      </c>
      <c r="H76" s="19">
        <v>44968.03266203704</v>
      </c>
      <c r="I76" s="13">
        <f>tb_triagem_classica[[#This Row],[Tempo de espera p/ triagem (min)]] + tb_triagem_classica[[#This Row],[Tempo de espera p/ consulta (min)]]</f>
        <v>193</v>
      </c>
      <c r="J76" s="13">
        <f>(tb_triagem_classica[[#This Row],[Hora de saída]] - tb_triagem_classica[[#This Row],[Hora de entrada]])*24*60</f>
        <v>218.00000001909211</v>
      </c>
      <c r="K76"/>
    </row>
    <row r="77" spans="1:11" x14ac:dyDescent="0.25">
      <c r="A77" s="12">
        <v>44633.210092592592</v>
      </c>
      <c r="B77" s="19">
        <v>44633.210092592592</v>
      </c>
      <c r="C77" s="13">
        <v>32</v>
      </c>
      <c r="D77" s="13">
        <v>4</v>
      </c>
      <c r="E77" s="14" t="s">
        <v>12</v>
      </c>
      <c r="F77" s="13">
        <v>124</v>
      </c>
      <c r="G77" s="13">
        <v>8</v>
      </c>
      <c r="H77" s="19">
        <v>44633.333703703713</v>
      </c>
      <c r="I77" s="13">
        <f>tb_triagem_classica[[#This Row],[Tempo de espera p/ triagem (min)]] + tb_triagem_classica[[#This Row],[Tempo de espera p/ consulta (min)]]</f>
        <v>156</v>
      </c>
      <c r="J77" s="13">
        <f>(tb_triagem_classica[[#This Row],[Hora de saída]] - tb_triagem_classica[[#This Row],[Hora de entrada]])*24*60</f>
        <v>178.0000000144355</v>
      </c>
      <c r="K77"/>
    </row>
    <row r="78" spans="1:11" x14ac:dyDescent="0.25">
      <c r="A78" s="12">
        <v>44229.599687499998</v>
      </c>
      <c r="B78" s="19">
        <v>44229.599687499998</v>
      </c>
      <c r="C78" s="13">
        <v>49</v>
      </c>
      <c r="D78" s="13">
        <v>4</v>
      </c>
      <c r="E78" s="14" t="s">
        <v>12</v>
      </c>
      <c r="F78" s="13">
        <v>108</v>
      </c>
      <c r="G78" s="13">
        <v>8</v>
      </c>
      <c r="H78" s="19">
        <v>44229.723993055559</v>
      </c>
      <c r="I78" s="13">
        <f>tb_triagem_classica[[#This Row],[Tempo de espera p/ triagem (min)]] + tb_triagem_classica[[#This Row],[Tempo de espera p/ consulta (min)]]</f>
        <v>157</v>
      </c>
      <c r="J78" s="13">
        <f>(tb_triagem_classica[[#This Row],[Hora de saída]] - tb_triagem_classica[[#This Row],[Hora de entrada]])*24*60</f>
        <v>179.00000000721775</v>
      </c>
      <c r="K78"/>
    </row>
    <row r="79" spans="1:11" x14ac:dyDescent="0.25">
      <c r="A79" s="12">
        <v>44329.006689814807</v>
      </c>
      <c r="B79" s="19">
        <v>44329.006689814807</v>
      </c>
      <c r="C79" s="13">
        <v>56</v>
      </c>
      <c r="D79" s="13">
        <v>4</v>
      </c>
      <c r="E79" s="14" t="s">
        <v>12</v>
      </c>
      <c r="F79" s="13">
        <v>120</v>
      </c>
      <c r="G79" s="13">
        <v>8</v>
      </c>
      <c r="H79" s="19">
        <v>44329.144189814811</v>
      </c>
      <c r="I79" s="13">
        <f>tb_triagem_classica[[#This Row],[Tempo de espera p/ triagem (min)]] + tb_triagem_classica[[#This Row],[Tempo de espera p/ consulta (min)]]</f>
        <v>176</v>
      </c>
      <c r="J79" s="13">
        <f>(tb_triagem_classica[[#This Row],[Hora de saída]] - tb_triagem_classica[[#This Row],[Hora de entrada]])*24*60</f>
        <v>198.00000000628643</v>
      </c>
      <c r="K79"/>
    </row>
    <row r="80" spans="1:11" x14ac:dyDescent="0.25">
      <c r="A80" s="12">
        <v>44628.569004629629</v>
      </c>
      <c r="B80" s="19">
        <v>44628.569004629629</v>
      </c>
      <c r="C80" s="13">
        <v>74</v>
      </c>
      <c r="D80" s="13">
        <v>5</v>
      </c>
      <c r="E80" s="14" t="s">
        <v>12</v>
      </c>
      <c r="F80" s="13">
        <v>77</v>
      </c>
      <c r="G80" s="13">
        <v>9</v>
      </c>
      <c r="H80" s="19">
        <v>44628.690532407411</v>
      </c>
      <c r="I80" s="13">
        <f>tb_triagem_classica[[#This Row],[Tempo de espera p/ triagem (min)]] + tb_triagem_classica[[#This Row],[Tempo de espera p/ consulta (min)]]</f>
        <v>151</v>
      </c>
      <c r="J80" s="13">
        <f>(tb_triagem_classica[[#This Row],[Hora de saída]] - tb_triagem_classica[[#This Row],[Hora de entrada]])*24*60</f>
        <v>175.00000000465661</v>
      </c>
      <c r="K80"/>
    </row>
    <row r="81" spans="1:11" x14ac:dyDescent="0.25">
      <c r="A81" s="12">
        <v>43858.294421296298</v>
      </c>
      <c r="B81" s="19">
        <v>43858.294421296298</v>
      </c>
      <c r="C81" s="13">
        <v>43</v>
      </c>
      <c r="D81" s="13">
        <v>5</v>
      </c>
      <c r="E81" s="14" t="s">
        <v>14</v>
      </c>
      <c r="F81" s="13">
        <v>131</v>
      </c>
      <c r="G81" s="13">
        <v>9</v>
      </c>
      <c r="H81" s="19">
        <v>43858.431921296287</v>
      </c>
      <c r="I81" s="13">
        <f>tb_triagem_classica[[#This Row],[Tempo de espera p/ triagem (min)]] + tb_triagem_classica[[#This Row],[Tempo de espera p/ consulta (min)]]</f>
        <v>174</v>
      </c>
      <c r="J81" s="13">
        <f>(tb_triagem_classica[[#This Row],[Hora de saída]] - tb_triagem_classica[[#This Row],[Hora de entrada]])*24*60</f>
        <v>197.99999998533167</v>
      </c>
      <c r="K81"/>
    </row>
    <row r="82" spans="1:11" x14ac:dyDescent="0.25">
      <c r="A82" s="12">
        <v>44251.964016203703</v>
      </c>
      <c r="B82" s="19">
        <v>44251.964016203703</v>
      </c>
      <c r="C82" s="13">
        <v>70</v>
      </c>
      <c r="D82" s="13">
        <v>4</v>
      </c>
      <c r="E82" s="14" t="s">
        <v>12</v>
      </c>
      <c r="F82" s="13">
        <v>86</v>
      </c>
      <c r="G82" s="13">
        <v>10</v>
      </c>
      <c r="H82" s="19">
        <v>44252.089016203703</v>
      </c>
      <c r="I82" s="13">
        <f>tb_triagem_classica[[#This Row],[Tempo de espera p/ triagem (min)]] + tb_triagem_classica[[#This Row],[Tempo de espera p/ consulta (min)]]</f>
        <v>156</v>
      </c>
      <c r="J82" s="13">
        <f>(tb_triagem_classica[[#This Row],[Hora de saída]] - tb_triagem_classica[[#This Row],[Hora de entrada]])*24*60</f>
        <v>180</v>
      </c>
      <c r="K82"/>
    </row>
    <row r="83" spans="1:11" x14ac:dyDescent="0.25">
      <c r="A83" s="12">
        <v>43501.056435185194</v>
      </c>
      <c r="B83" s="19">
        <v>43501.056435185194</v>
      </c>
      <c r="C83" s="13">
        <v>71</v>
      </c>
      <c r="D83" s="13">
        <v>6</v>
      </c>
      <c r="E83" s="14" t="s">
        <v>14</v>
      </c>
      <c r="F83" s="13">
        <v>85</v>
      </c>
      <c r="G83" s="13">
        <v>8</v>
      </c>
      <c r="H83" s="19">
        <v>43501.181435185194</v>
      </c>
      <c r="I83" s="13">
        <f>tb_triagem_classica[[#This Row],[Tempo de espera p/ triagem (min)]] + tb_triagem_classica[[#This Row],[Tempo de espera p/ consulta (min)]]</f>
        <v>156</v>
      </c>
      <c r="J83" s="13">
        <f>(tb_triagem_classica[[#This Row],[Hora de saída]] - tb_triagem_classica[[#This Row],[Hora de entrada]])*24*60</f>
        <v>180</v>
      </c>
      <c r="K83"/>
    </row>
    <row r="84" spans="1:11" x14ac:dyDescent="0.25">
      <c r="A84" s="12">
        <v>43670.042928240742</v>
      </c>
      <c r="B84" s="19">
        <v>43670.042928240742</v>
      </c>
      <c r="C84" s="13">
        <v>65</v>
      </c>
      <c r="D84" s="13">
        <v>7</v>
      </c>
      <c r="E84" s="14" t="s">
        <v>12</v>
      </c>
      <c r="F84" s="13">
        <v>89</v>
      </c>
      <c r="G84" s="13">
        <v>8</v>
      </c>
      <c r="H84" s="19">
        <v>43670.167233796303</v>
      </c>
      <c r="I84" s="13">
        <f>tb_triagem_classica[[#This Row],[Tempo de espera p/ triagem (min)]] + tb_triagem_classica[[#This Row],[Tempo de espera p/ consulta (min)]]</f>
        <v>154</v>
      </c>
      <c r="J84" s="13">
        <f>(tb_triagem_classica[[#This Row],[Hora de saída]] - tb_triagem_classica[[#This Row],[Hora de entrada]])*24*60</f>
        <v>179.00000000721775</v>
      </c>
      <c r="K84"/>
    </row>
    <row r="85" spans="1:11" x14ac:dyDescent="0.25">
      <c r="A85" s="12">
        <v>45182.269791666673</v>
      </c>
      <c r="B85" s="19">
        <v>45182.269791666673</v>
      </c>
      <c r="C85" s="13">
        <v>43</v>
      </c>
      <c r="D85" s="13">
        <v>4</v>
      </c>
      <c r="E85" s="14" t="s">
        <v>14</v>
      </c>
      <c r="F85" s="13">
        <v>93</v>
      </c>
      <c r="G85" s="13">
        <v>9</v>
      </c>
      <c r="H85" s="19">
        <v>45182.380208333343</v>
      </c>
      <c r="I85" s="13">
        <f>tb_triagem_classica[[#This Row],[Tempo de espera p/ triagem (min)]] + tb_triagem_classica[[#This Row],[Tempo de espera p/ consulta (min)]]</f>
        <v>136</v>
      </c>
      <c r="J85" s="13">
        <f>(tb_triagem_classica[[#This Row],[Hora de saída]] - tb_triagem_classica[[#This Row],[Hora de entrada]])*24*60</f>
        <v>159.00000000488944</v>
      </c>
      <c r="K85"/>
    </row>
    <row r="86" spans="1:11" x14ac:dyDescent="0.25">
      <c r="A86" s="12">
        <v>44783.236747685187</v>
      </c>
      <c r="B86" s="19">
        <v>44783.236747685187</v>
      </c>
      <c r="C86" s="13">
        <v>51</v>
      </c>
      <c r="D86" s="13">
        <v>5</v>
      </c>
      <c r="E86" s="14" t="s">
        <v>14</v>
      </c>
      <c r="F86" s="13">
        <v>92</v>
      </c>
      <c r="G86" s="13">
        <v>7</v>
      </c>
      <c r="H86" s="19">
        <v>44783.351331018523</v>
      </c>
      <c r="I86" s="13">
        <f>tb_triagem_classica[[#This Row],[Tempo de espera p/ triagem (min)]] + tb_triagem_classica[[#This Row],[Tempo de espera p/ consulta (min)]]</f>
        <v>143</v>
      </c>
      <c r="J86" s="13">
        <f>(tb_triagem_classica[[#This Row],[Hora de saída]] - tb_triagem_classica[[#This Row],[Hora de entrada]])*24*60</f>
        <v>165.00000000349246</v>
      </c>
      <c r="K86"/>
    </row>
    <row r="87" spans="1:11" x14ac:dyDescent="0.25">
      <c r="A87" s="12">
        <v>45151.029236111113</v>
      </c>
      <c r="B87" s="19">
        <v>45151.029236111113</v>
      </c>
      <c r="C87" s="13">
        <v>47</v>
      </c>
      <c r="D87" s="13">
        <v>5</v>
      </c>
      <c r="E87" s="14" t="s">
        <v>12</v>
      </c>
      <c r="F87" s="13">
        <v>116</v>
      </c>
      <c r="G87" s="13">
        <v>8</v>
      </c>
      <c r="H87" s="19">
        <v>45151.158402777779</v>
      </c>
      <c r="I87" s="13">
        <f>tb_triagem_classica[[#This Row],[Tempo de espera p/ triagem (min)]] + tb_triagem_classica[[#This Row],[Tempo de espera p/ consulta (min)]]</f>
        <v>163</v>
      </c>
      <c r="J87" s="13">
        <f>(tb_triagem_classica[[#This Row],[Hora de saída]] - tb_triagem_classica[[#This Row],[Hora de entrada]])*24*60</f>
        <v>185.99999999860302</v>
      </c>
      <c r="K87"/>
    </row>
    <row r="88" spans="1:11" x14ac:dyDescent="0.25">
      <c r="A88" s="12">
        <v>43912.805104166669</v>
      </c>
      <c r="B88" s="19">
        <v>43912.805104166669</v>
      </c>
      <c r="C88" s="13">
        <v>55</v>
      </c>
      <c r="D88" s="13">
        <v>5</v>
      </c>
      <c r="E88" s="14" t="s">
        <v>12</v>
      </c>
      <c r="F88" s="13">
        <v>132</v>
      </c>
      <c r="G88" s="13">
        <v>7</v>
      </c>
      <c r="H88" s="19">
        <v>43912.950243055559</v>
      </c>
      <c r="I88" s="13">
        <f>tb_triagem_classica[[#This Row],[Tempo de espera p/ triagem (min)]] + tb_triagem_classica[[#This Row],[Tempo de espera p/ consulta (min)]]</f>
        <v>187</v>
      </c>
      <c r="J88" s="13">
        <f>(tb_triagem_classica[[#This Row],[Hora de saída]] - tb_triagem_classica[[#This Row],[Hora de entrada]])*24*60</f>
        <v>209.00000000023283</v>
      </c>
      <c r="K88"/>
    </row>
    <row r="89" spans="1:11" x14ac:dyDescent="0.25">
      <c r="A89" s="12">
        <v>43877.715740740743</v>
      </c>
      <c r="B89" s="19">
        <v>43877.715740740743</v>
      </c>
      <c r="C89" s="13">
        <v>78</v>
      </c>
      <c r="D89" s="13">
        <v>5</v>
      </c>
      <c r="E89" s="14" t="s">
        <v>12</v>
      </c>
      <c r="F89" s="13">
        <v>100</v>
      </c>
      <c r="G89" s="13">
        <v>8</v>
      </c>
      <c r="H89" s="19">
        <v>43877.855324074073</v>
      </c>
      <c r="I89" s="13">
        <f>tb_triagem_classica[[#This Row],[Tempo de espera p/ triagem (min)]] + tb_triagem_classica[[#This Row],[Tempo de espera p/ consulta (min)]]</f>
        <v>178</v>
      </c>
      <c r="J89" s="13">
        <f>(tb_triagem_classica[[#This Row],[Hora de saída]] - tb_triagem_classica[[#This Row],[Hora de entrada]])*24*60</f>
        <v>200.99999999511056</v>
      </c>
      <c r="K89"/>
    </row>
    <row r="90" spans="1:11" x14ac:dyDescent="0.25">
      <c r="A90" s="12">
        <v>44349.016111111108</v>
      </c>
      <c r="B90" s="19">
        <v>44349.016111111108</v>
      </c>
      <c r="C90" s="13">
        <v>69</v>
      </c>
      <c r="D90" s="13">
        <v>5</v>
      </c>
      <c r="E90" s="14" t="s">
        <v>12</v>
      </c>
      <c r="F90" s="13">
        <v>110</v>
      </c>
      <c r="G90" s="13">
        <v>7</v>
      </c>
      <c r="H90" s="19">
        <v>44349.155694444453</v>
      </c>
      <c r="I90" s="13">
        <f>tb_triagem_classica[[#This Row],[Tempo de espera p/ triagem (min)]] + tb_triagem_classica[[#This Row],[Tempo de espera p/ consulta (min)]]</f>
        <v>179</v>
      </c>
      <c r="J90" s="13">
        <f>(tb_triagem_classica[[#This Row],[Hora de saída]] - tb_triagem_classica[[#This Row],[Hora de entrada]])*24*60</f>
        <v>201.00000001606531</v>
      </c>
      <c r="K90"/>
    </row>
    <row r="91" spans="1:11" x14ac:dyDescent="0.25">
      <c r="A91" s="12">
        <v>44452.110497685193</v>
      </c>
      <c r="B91" s="19">
        <v>44452.110497685193</v>
      </c>
      <c r="C91" s="13">
        <v>70</v>
      </c>
      <c r="D91" s="13">
        <v>5</v>
      </c>
      <c r="E91" s="14" t="s">
        <v>12</v>
      </c>
      <c r="F91" s="13">
        <v>151</v>
      </c>
      <c r="G91" s="13">
        <v>8</v>
      </c>
      <c r="H91" s="19">
        <v>44452.279942129629</v>
      </c>
      <c r="I91" s="13">
        <f>tb_triagem_classica[[#This Row],[Tempo de espera p/ triagem (min)]] + tb_triagem_classica[[#This Row],[Tempo de espera p/ consulta (min)]]</f>
        <v>221</v>
      </c>
      <c r="J91" s="13">
        <f>(tb_triagem_classica[[#This Row],[Hora de saída]] - tb_triagem_classica[[#This Row],[Hora de entrada]])*24*60</f>
        <v>243.9999999885913</v>
      </c>
      <c r="K91"/>
    </row>
    <row r="92" spans="1:11" x14ac:dyDescent="0.25">
      <c r="A92" s="12">
        <v>44001.325509259259</v>
      </c>
      <c r="B92" s="19">
        <v>44001.325509259259</v>
      </c>
      <c r="C92" s="13">
        <v>43</v>
      </c>
      <c r="D92" s="13">
        <v>4</v>
      </c>
      <c r="E92" s="14" t="s">
        <v>13</v>
      </c>
      <c r="F92" s="13">
        <v>125</v>
      </c>
      <c r="G92" s="13">
        <v>10</v>
      </c>
      <c r="H92" s="19">
        <v>44001.45884259259</v>
      </c>
      <c r="I92" s="13">
        <f>tb_triagem_classica[[#This Row],[Tempo de espera p/ triagem (min)]] + tb_triagem_classica[[#This Row],[Tempo de espera p/ consulta (min)]]</f>
        <v>168</v>
      </c>
      <c r="J92" s="13">
        <f>(tb_triagem_classica[[#This Row],[Hora de saída]] - tb_triagem_classica[[#This Row],[Hora de entrada]])*24*60</f>
        <v>191.99999999720603</v>
      </c>
      <c r="K92"/>
    </row>
    <row r="93" spans="1:11" x14ac:dyDescent="0.25">
      <c r="A93" s="12">
        <v>44064.84270833333</v>
      </c>
      <c r="B93" s="19">
        <v>44064.84270833333</v>
      </c>
      <c r="C93" s="13">
        <v>34</v>
      </c>
      <c r="D93" s="13">
        <v>5</v>
      </c>
      <c r="E93" s="14" t="s">
        <v>13</v>
      </c>
      <c r="F93" s="13">
        <v>133</v>
      </c>
      <c r="G93" s="13">
        <v>10</v>
      </c>
      <c r="H93" s="19">
        <v>44064.976041666669</v>
      </c>
      <c r="I93" s="13">
        <f>tb_triagem_classica[[#This Row],[Tempo de espera p/ triagem (min)]] + tb_triagem_classica[[#This Row],[Tempo de espera p/ consulta (min)]]</f>
        <v>167</v>
      </c>
      <c r="J93" s="13">
        <f>(tb_triagem_classica[[#This Row],[Hora de saída]] - tb_triagem_classica[[#This Row],[Hora de entrada]])*24*60</f>
        <v>192.00000000768341</v>
      </c>
      <c r="K93"/>
    </row>
    <row r="94" spans="1:11" x14ac:dyDescent="0.25">
      <c r="A94" s="12">
        <v>44201.467604166668</v>
      </c>
      <c r="B94" s="19">
        <v>44201.467604166668</v>
      </c>
      <c r="C94" s="13">
        <v>72</v>
      </c>
      <c r="D94" s="13">
        <v>5</v>
      </c>
      <c r="E94" s="14" t="s">
        <v>12</v>
      </c>
      <c r="F94" s="13">
        <v>133</v>
      </c>
      <c r="G94" s="13">
        <v>13</v>
      </c>
      <c r="H94" s="19">
        <v>44201.62940972222</v>
      </c>
      <c r="I94" s="13">
        <f>tb_triagem_classica[[#This Row],[Tempo de espera p/ triagem (min)]] + tb_triagem_classica[[#This Row],[Tempo de espera p/ consulta (min)]]</f>
        <v>205</v>
      </c>
      <c r="J94" s="13">
        <f>(tb_triagem_classica[[#This Row],[Hora de saída]] - tb_triagem_classica[[#This Row],[Hora de entrada]])*24*60</f>
        <v>232.9999999946449</v>
      </c>
      <c r="K94"/>
    </row>
    <row r="95" spans="1:11" x14ac:dyDescent="0.25">
      <c r="A95" s="12">
        <v>45020.93440972222</v>
      </c>
      <c r="B95" s="19">
        <v>45020.93440972222</v>
      </c>
      <c r="C95" s="13">
        <v>51</v>
      </c>
      <c r="D95" s="13">
        <v>5</v>
      </c>
      <c r="E95" s="14" t="s">
        <v>12</v>
      </c>
      <c r="F95" s="13">
        <v>106</v>
      </c>
      <c r="G95" s="13">
        <v>8</v>
      </c>
      <c r="H95" s="19">
        <v>45021.05940972222</v>
      </c>
      <c r="I95" s="13">
        <f>tb_triagem_classica[[#This Row],[Tempo de espera p/ triagem (min)]] + tb_triagem_classica[[#This Row],[Tempo de espera p/ consulta (min)]]</f>
        <v>157</v>
      </c>
      <c r="J95" s="13">
        <f>(tb_triagem_classica[[#This Row],[Hora de saída]] - tb_triagem_classica[[#This Row],[Hora de entrada]])*24*60</f>
        <v>180</v>
      </c>
      <c r="K95"/>
    </row>
    <row r="96" spans="1:11" x14ac:dyDescent="0.25">
      <c r="A96" s="12">
        <v>44357.755960648137</v>
      </c>
      <c r="B96" s="19">
        <v>44357.755960648137</v>
      </c>
      <c r="C96" s="13">
        <v>38</v>
      </c>
      <c r="D96" s="13">
        <v>4</v>
      </c>
      <c r="E96" s="14" t="s">
        <v>12</v>
      </c>
      <c r="F96" s="13">
        <v>127</v>
      </c>
      <c r="G96" s="13">
        <v>8</v>
      </c>
      <c r="H96" s="19">
        <v>44357.885821759257</v>
      </c>
      <c r="I96" s="13">
        <f>tb_triagem_classica[[#This Row],[Tempo de espera p/ triagem (min)]] + tb_triagem_classica[[#This Row],[Tempo de espera p/ consulta (min)]]</f>
        <v>165</v>
      </c>
      <c r="J96" s="13">
        <f>(tb_triagem_classica[[#This Row],[Hora de saída]] - tb_triagem_classica[[#This Row],[Hora de entrada]])*24*60</f>
        <v>187.00000001234002</v>
      </c>
      <c r="K96"/>
    </row>
    <row r="97" spans="1:11" x14ac:dyDescent="0.25">
      <c r="A97" s="12">
        <v>44016.093888888892</v>
      </c>
      <c r="B97" s="19">
        <v>44016.093888888892</v>
      </c>
      <c r="C97" s="13">
        <v>52</v>
      </c>
      <c r="D97" s="13">
        <v>6</v>
      </c>
      <c r="E97" s="14" t="s">
        <v>14</v>
      </c>
      <c r="F97" s="13">
        <v>103</v>
      </c>
      <c r="G97" s="13">
        <v>8</v>
      </c>
      <c r="H97" s="19">
        <v>44016.218194444453</v>
      </c>
      <c r="I97" s="13">
        <f>tb_triagem_classica[[#This Row],[Tempo de espera p/ triagem (min)]] + tb_triagem_classica[[#This Row],[Tempo de espera p/ consulta (min)]]</f>
        <v>155</v>
      </c>
      <c r="J97" s="13">
        <f>(tb_triagem_classica[[#This Row],[Hora de saída]] - tb_triagem_classica[[#This Row],[Hora de entrada]])*24*60</f>
        <v>179.00000000721775</v>
      </c>
      <c r="K97"/>
    </row>
    <row r="98" spans="1:11" x14ac:dyDescent="0.25">
      <c r="A98" s="12">
        <v>44138.818645833337</v>
      </c>
      <c r="B98" s="19">
        <v>44138.818645833337</v>
      </c>
      <c r="C98" s="13">
        <v>78</v>
      </c>
      <c r="D98" s="13">
        <v>4</v>
      </c>
      <c r="E98" s="14" t="s">
        <v>13</v>
      </c>
      <c r="F98" s="13">
        <v>98</v>
      </c>
      <c r="G98" s="13">
        <v>8</v>
      </c>
      <c r="H98" s="19">
        <v>44138.956145833326</v>
      </c>
      <c r="I98" s="13">
        <f>tb_triagem_classica[[#This Row],[Tempo de espera p/ triagem (min)]] + tb_triagem_classica[[#This Row],[Tempo de espera p/ consulta (min)]]</f>
        <v>176</v>
      </c>
      <c r="J98" s="13">
        <f>(tb_triagem_classica[[#This Row],[Hora de saída]] - tb_triagem_classica[[#This Row],[Hora de entrada]])*24*60</f>
        <v>197.99999998533167</v>
      </c>
      <c r="K98"/>
    </row>
    <row r="99" spans="1:11" x14ac:dyDescent="0.25">
      <c r="A99" s="12">
        <v>44486.074756944443</v>
      </c>
      <c r="B99" s="19">
        <v>44486.074756944443</v>
      </c>
      <c r="C99" s="13">
        <v>33</v>
      </c>
      <c r="D99" s="13">
        <v>5</v>
      </c>
      <c r="E99" s="14" t="s">
        <v>12</v>
      </c>
      <c r="F99" s="13">
        <v>135</v>
      </c>
      <c r="G99" s="13">
        <v>10</v>
      </c>
      <c r="H99" s="19">
        <v>44486.208784722221</v>
      </c>
      <c r="I99" s="13">
        <f>tb_triagem_classica[[#This Row],[Tempo de espera p/ triagem (min)]] + tb_triagem_classica[[#This Row],[Tempo de espera p/ consulta (min)]]</f>
        <v>168</v>
      </c>
      <c r="J99" s="13">
        <f>(tb_triagem_classica[[#This Row],[Hora de saída]] - tb_triagem_classica[[#This Row],[Hora de entrada]])*24*60</f>
        <v>193.00000000046566</v>
      </c>
      <c r="K99"/>
    </row>
    <row r="100" spans="1:11" x14ac:dyDescent="0.25">
      <c r="A100" s="12">
        <v>43647.005486111113</v>
      </c>
      <c r="B100" s="19">
        <v>43647.005486111113</v>
      </c>
      <c r="C100" s="13">
        <v>48</v>
      </c>
      <c r="D100" s="13">
        <v>5</v>
      </c>
      <c r="E100" s="14" t="s">
        <v>14</v>
      </c>
      <c r="F100" s="13">
        <v>105</v>
      </c>
      <c r="G100" s="13">
        <v>8</v>
      </c>
      <c r="H100" s="19">
        <v>43647.127708333333</v>
      </c>
      <c r="I100" s="13">
        <f>tb_triagem_classica[[#This Row],[Tempo de espera p/ triagem (min)]] + tb_triagem_classica[[#This Row],[Tempo de espera p/ consulta (min)]]</f>
        <v>153</v>
      </c>
      <c r="J100" s="13">
        <f>(tb_triagem_classica[[#This Row],[Hora de saída]] - tb_triagem_classica[[#This Row],[Hora de entrada]])*24*60</f>
        <v>175.99999999743886</v>
      </c>
      <c r="K100"/>
    </row>
    <row r="101" spans="1:11" x14ac:dyDescent="0.25">
      <c r="A101" s="12">
        <v>44775.607233796298</v>
      </c>
      <c r="B101" s="19">
        <v>44775.607233796298</v>
      </c>
      <c r="C101" s="13">
        <v>59</v>
      </c>
      <c r="D101" s="13">
        <v>5</v>
      </c>
      <c r="E101" s="14" t="s">
        <v>12</v>
      </c>
      <c r="F101" s="13">
        <v>100</v>
      </c>
      <c r="G101" s="13">
        <v>7</v>
      </c>
      <c r="H101" s="19">
        <v>44775.732928240737</v>
      </c>
      <c r="I101" s="13">
        <f>tb_triagem_classica[[#This Row],[Tempo de espera p/ triagem (min)]] + tb_triagem_classica[[#This Row],[Tempo de espera p/ consulta (min)]]</f>
        <v>159</v>
      </c>
      <c r="J101" s="13">
        <f>(tb_triagem_classica[[#This Row],[Hora de saída]] - tb_triagem_classica[[#This Row],[Hora de entrada]])*24*60</f>
        <v>180.99999999278225</v>
      </c>
      <c r="K101"/>
    </row>
    <row r="102" spans="1:11" x14ac:dyDescent="0.25">
      <c r="A102" s="12">
        <v>44909.336701388893</v>
      </c>
      <c r="B102" s="19">
        <v>44909.336701388893</v>
      </c>
      <c r="C102" s="13">
        <v>89</v>
      </c>
      <c r="D102" s="13">
        <v>5</v>
      </c>
      <c r="E102" s="14" t="s">
        <v>12</v>
      </c>
      <c r="F102" s="13">
        <v>125</v>
      </c>
      <c r="G102" s="13">
        <v>10</v>
      </c>
      <c r="H102" s="19">
        <v>44909.50267361111</v>
      </c>
      <c r="I102" s="13">
        <f>tb_triagem_classica[[#This Row],[Tempo de espera p/ triagem (min)]] + tb_triagem_classica[[#This Row],[Tempo de espera p/ consulta (min)]]</f>
        <v>214</v>
      </c>
      <c r="J102" s="13">
        <f>(tb_triagem_classica[[#This Row],[Hora de saída]] - tb_triagem_classica[[#This Row],[Hora de entrada]])*24*60</f>
        <v>238.99999999324791</v>
      </c>
      <c r="K102"/>
    </row>
    <row r="103" spans="1:11" x14ac:dyDescent="0.25">
      <c r="A103" s="12">
        <v>44943.61822916667</v>
      </c>
      <c r="B103" s="19">
        <v>44943.61822916667</v>
      </c>
      <c r="C103" s="13">
        <v>36</v>
      </c>
      <c r="D103" s="13">
        <v>6</v>
      </c>
      <c r="E103" s="14" t="s">
        <v>12</v>
      </c>
      <c r="F103" s="13">
        <v>86</v>
      </c>
      <c r="G103" s="13">
        <v>9</v>
      </c>
      <c r="H103" s="19">
        <v>44943.720312500001</v>
      </c>
      <c r="I103" s="13">
        <f>tb_triagem_classica[[#This Row],[Tempo de espera p/ triagem (min)]] + tb_triagem_classica[[#This Row],[Tempo de espera p/ consulta (min)]]</f>
        <v>122</v>
      </c>
      <c r="J103" s="13">
        <f>(tb_triagem_classica[[#This Row],[Hora de saída]] - tb_triagem_classica[[#This Row],[Hora de entrada]])*24*60</f>
        <v>146.99999999720603</v>
      </c>
      <c r="K103"/>
    </row>
    <row r="104" spans="1:11" x14ac:dyDescent="0.25">
      <c r="A104" s="12">
        <v>44233.02853009259</v>
      </c>
      <c r="B104" s="19">
        <v>44233.02853009259</v>
      </c>
      <c r="C104" s="13">
        <v>68</v>
      </c>
      <c r="D104" s="13">
        <v>4</v>
      </c>
      <c r="E104" s="14" t="s">
        <v>12</v>
      </c>
      <c r="F104" s="13">
        <v>108</v>
      </c>
      <c r="G104" s="13">
        <v>10</v>
      </c>
      <c r="H104" s="19">
        <v>44233.16741898148</v>
      </c>
      <c r="I104" s="13">
        <f>tb_triagem_classica[[#This Row],[Tempo de espera p/ triagem (min)]] + tb_triagem_classica[[#This Row],[Tempo de espera p/ consulta (min)]]</f>
        <v>176</v>
      </c>
      <c r="J104" s="13">
        <f>(tb_triagem_classica[[#This Row],[Hora de saída]] - tb_triagem_classica[[#This Row],[Hora de entrada]])*24*60</f>
        <v>200.00000000232831</v>
      </c>
      <c r="K104"/>
    </row>
    <row r="105" spans="1:11" x14ac:dyDescent="0.25">
      <c r="A105" s="12">
        <v>44874.183344907397</v>
      </c>
      <c r="B105" s="19">
        <v>44874.183344907397</v>
      </c>
      <c r="C105" s="13">
        <v>51</v>
      </c>
      <c r="D105" s="13">
        <v>5</v>
      </c>
      <c r="E105" s="14" t="s">
        <v>12</v>
      </c>
      <c r="F105" s="13">
        <v>83</v>
      </c>
      <c r="G105" s="13">
        <v>8</v>
      </c>
      <c r="H105" s="19">
        <v>44874.292372685188</v>
      </c>
      <c r="I105" s="13">
        <f>tb_triagem_classica[[#This Row],[Tempo de espera p/ triagem (min)]] + tb_triagem_classica[[#This Row],[Tempo de espera p/ consulta (min)]]</f>
        <v>134</v>
      </c>
      <c r="J105" s="13">
        <f>(tb_triagem_classica[[#This Row],[Hora de saída]] - tb_triagem_classica[[#This Row],[Hora de entrada]])*24*60</f>
        <v>157.00000001932494</v>
      </c>
      <c r="K105"/>
    </row>
    <row r="106" spans="1:11" x14ac:dyDescent="0.25">
      <c r="A106" s="12">
        <v>43698.936122685183</v>
      </c>
      <c r="B106" s="19">
        <v>43698.936122685183</v>
      </c>
      <c r="C106" s="13">
        <v>43</v>
      </c>
      <c r="D106" s="13">
        <v>4</v>
      </c>
      <c r="E106" s="14" t="s">
        <v>14</v>
      </c>
      <c r="F106" s="13">
        <v>122</v>
      </c>
      <c r="G106" s="13">
        <v>10</v>
      </c>
      <c r="H106" s="19">
        <v>43699.067372685182</v>
      </c>
      <c r="I106" s="13">
        <f>tb_triagem_classica[[#This Row],[Tempo de espera p/ triagem (min)]] + tb_triagem_classica[[#This Row],[Tempo de espera p/ consulta (min)]]</f>
        <v>165</v>
      </c>
      <c r="J106" s="13">
        <f>(tb_triagem_classica[[#This Row],[Hora de saída]] - tb_triagem_classica[[#This Row],[Hora de entrada]])*24*60</f>
        <v>188.99999999790452</v>
      </c>
      <c r="K106"/>
    </row>
    <row r="107" spans="1:11" x14ac:dyDescent="0.25">
      <c r="A107" s="12">
        <v>44443.190162037034</v>
      </c>
      <c r="B107" s="19">
        <v>44443.190162037034</v>
      </c>
      <c r="C107" s="13">
        <v>48</v>
      </c>
      <c r="D107" s="13">
        <v>5</v>
      </c>
      <c r="E107" s="14" t="s">
        <v>14</v>
      </c>
      <c r="F107" s="13">
        <v>137</v>
      </c>
      <c r="G107" s="13">
        <v>8</v>
      </c>
      <c r="H107" s="19">
        <v>44443.334606481483</v>
      </c>
      <c r="I107" s="13">
        <f>tb_triagem_classica[[#This Row],[Tempo de espera p/ triagem (min)]] + tb_triagem_classica[[#This Row],[Tempo de espera p/ consulta (min)]]</f>
        <v>185</v>
      </c>
      <c r="J107" s="13">
        <f>(tb_triagem_classica[[#This Row],[Hora de saída]] - tb_triagem_classica[[#This Row],[Hora de entrada]])*24*60</f>
        <v>208.00000000745058</v>
      </c>
      <c r="K107"/>
    </row>
    <row r="108" spans="1:11" x14ac:dyDescent="0.25">
      <c r="A108" s="12">
        <v>44309.423900462964</v>
      </c>
      <c r="B108" s="19">
        <v>44309.423900462964</v>
      </c>
      <c r="C108" s="13">
        <v>48</v>
      </c>
      <c r="D108" s="13">
        <v>6</v>
      </c>
      <c r="E108" s="14" t="s">
        <v>12</v>
      </c>
      <c r="F108" s="13">
        <v>111</v>
      </c>
      <c r="G108" s="13">
        <v>8</v>
      </c>
      <c r="H108" s="19">
        <v>44309.550983796304</v>
      </c>
      <c r="I108" s="13">
        <f>tb_triagem_classica[[#This Row],[Tempo de espera p/ triagem (min)]] + tb_triagem_classica[[#This Row],[Tempo de espera p/ consulta (min)]]</f>
        <v>159</v>
      </c>
      <c r="J108" s="13">
        <f>(tb_triagem_classica[[#This Row],[Hora de saída]] - tb_triagem_classica[[#This Row],[Hora de entrada]])*24*60</f>
        <v>183.00000000977889</v>
      </c>
      <c r="K108"/>
    </row>
    <row r="109" spans="1:11" x14ac:dyDescent="0.25">
      <c r="A109" s="12">
        <v>44369.739479166667</v>
      </c>
      <c r="B109" s="19">
        <v>44369.739479166667</v>
      </c>
      <c r="C109" s="13">
        <v>47</v>
      </c>
      <c r="D109" s="13">
        <v>5</v>
      </c>
      <c r="E109" s="14" t="s">
        <v>12</v>
      </c>
      <c r="F109" s="13">
        <v>119</v>
      </c>
      <c r="G109" s="13">
        <v>11</v>
      </c>
      <c r="H109" s="19">
        <v>44369.872812499998</v>
      </c>
      <c r="I109" s="13">
        <f>tb_triagem_classica[[#This Row],[Tempo de espera p/ triagem (min)]] + tb_triagem_classica[[#This Row],[Tempo de espera p/ consulta (min)]]</f>
        <v>166</v>
      </c>
      <c r="J109" s="13">
        <f>(tb_triagem_classica[[#This Row],[Hora de saída]] - tb_triagem_classica[[#This Row],[Hora de entrada]])*24*60</f>
        <v>191.99999999720603</v>
      </c>
      <c r="K109"/>
    </row>
    <row r="110" spans="1:11" x14ac:dyDescent="0.25">
      <c r="A110" s="12">
        <v>43911.24894675926</v>
      </c>
      <c r="B110" s="19">
        <v>43911.24894675926</v>
      </c>
      <c r="C110" s="13">
        <v>54</v>
      </c>
      <c r="D110" s="13">
        <v>4</v>
      </c>
      <c r="E110" s="14" t="s">
        <v>12</v>
      </c>
      <c r="F110" s="13">
        <v>105</v>
      </c>
      <c r="G110" s="13">
        <v>13</v>
      </c>
      <c r="H110" s="19">
        <v>43911.378113425933</v>
      </c>
      <c r="I110" s="13">
        <f>tb_triagem_classica[[#This Row],[Tempo de espera p/ triagem (min)]] + tb_triagem_classica[[#This Row],[Tempo de espera p/ consulta (min)]]</f>
        <v>159</v>
      </c>
      <c r="J110" s="13">
        <f>(tb_triagem_classica[[#This Row],[Hora de saída]] - tb_triagem_classica[[#This Row],[Hora de entrada]])*24*60</f>
        <v>186.0000000090804</v>
      </c>
      <c r="K110"/>
    </row>
    <row r="111" spans="1:11" x14ac:dyDescent="0.25">
      <c r="A111" s="12">
        <v>44450.893379629633</v>
      </c>
      <c r="B111" s="19">
        <v>44450.893379629633</v>
      </c>
      <c r="C111" s="13">
        <v>67</v>
      </c>
      <c r="D111" s="13">
        <v>4</v>
      </c>
      <c r="E111" s="14" t="s">
        <v>13</v>
      </c>
      <c r="F111" s="13">
        <v>98</v>
      </c>
      <c r="G111" s="13">
        <v>8</v>
      </c>
      <c r="H111" s="19">
        <v>44451.023240740738</v>
      </c>
      <c r="I111" s="13">
        <f>tb_triagem_classica[[#This Row],[Tempo de espera p/ triagem (min)]] + tb_triagem_classica[[#This Row],[Tempo de espera p/ consulta (min)]]</f>
        <v>165</v>
      </c>
      <c r="J111" s="13">
        <f>(tb_triagem_classica[[#This Row],[Hora de saída]] - tb_triagem_classica[[#This Row],[Hora de entrada]])*24*60</f>
        <v>186.99999999138527</v>
      </c>
      <c r="K111"/>
    </row>
    <row r="112" spans="1:11" x14ac:dyDescent="0.25">
      <c r="A112" s="12">
        <v>43900.777696759258</v>
      </c>
      <c r="B112" s="19">
        <v>43900.777696759258</v>
      </c>
      <c r="C112" s="13">
        <v>43</v>
      </c>
      <c r="D112" s="13">
        <v>4</v>
      </c>
      <c r="E112" s="14" t="s">
        <v>12</v>
      </c>
      <c r="F112" s="13">
        <v>106</v>
      </c>
      <c r="G112" s="13">
        <v>11</v>
      </c>
      <c r="H112" s="19">
        <v>43900.898530092592</v>
      </c>
      <c r="I112" s="13">
        <f>tb_triagem_classica[[#This Row],[Tempo de espera p/ triagem (min)]] + tb_triagem_classica[[#This Row],[Tempo de espera p/ consulta (min)]]</f>
        <v>149</v>
      </c>
      <c r="J112" s="13">
        <f>(tb_triagem_classica[[#This Row],[Hora de saída]] - tb_triagem_classica[[#This Row],[Hora de entrada]])*24*60</f>
        <v>174.00000000139698</v>
      </c>
      <c r="K112"/>
    </row>
    <row r="113" spans="1:11" x14ac:dyDescent="0.25">
      <c r="A113" s="12">
        <v>43543.161666666667</v>
      </c>
      <c r="B113" s="19">
        <v>43543.161666666667</v>
      </c>
      <c r="C113" s="13">
        <v>47</v>
      </c>
      <c r="D113" s="13">
        <v>5</v>
      </c>
      <c r="E113" s="14" t="s">
        <v>14</v>
      </c>
      <c r="F113" s="13">
        <v>135</v>
      </c>
      <c r="G113" s="13">
        <v>10</v>
      </c>
      <c r="H113" s="19">
        <v>43543.30541666667</v>
      </c>
      <c r="I113" s="13">
        <f>tb_triagem_classica[[#This Row],[Tempo de espera p/ triagem (min)]] + tb_triagem_classica[[#This Row],[Tempo de espera p/ consulta (min)]]</f>
        <v>182</v>
      </c>
      <c r="J113" s="13">
        <f>(tb_triagem_classica[[#This Row],[Hora de saída]] - tb_triagem_classica[[#This Row],[Hora de entrada]])*24*60</f>
        <v>207.00000000419095</v>
      </c>
      <c r="K113"/>
    </row>
    <row r="114" spans="1:11" x14ac:dyDescent="0.25">
      <c r="A114" s="12">
        <v>44466.322164351863</v>
      </c>
      <c r="B114" s="19">
        <v>44466.322164351863</v>
      </c>
      <c r="C114" s="13">
        <v>37</v>
      </c>
      <c r="D114" s="13">
        <v>5</v>
      </c>
      <c r="E114" s="14" t="s">
        <v>12</v>
      </c>
      <c r="F114" s="13">
        <v>128</v>
      </c>
      <c r="G114" s="13">
        <v>9</v>
      </c>
      <c r="H114" s="19">
        <v>44466.453414351847</v>
      </c>
      <c r="I114" s="13">
        <f>tb_triagem_classica[[#This Row],[Tempo de espera p/ triagem (min)]] + tb_triagem_classica[[#This Row],[Tempo de espera p/ consulta (min)]]</f>
        <v>165</v>
      </c>
      <c r="J114" s="13">
        <f>(tb_triagem_classica[[#This Row],[Hora de saída]] - tb_triagem_classica[[#This Row],[Hora de entrada]])*24*60</f>
        <v>188.99999997694977</v>
      </c>
      <c r="K114"/>
    </row>
    <row r="115" spans="1:11" x14ac:dyDescent="0.25">
      <c r="A115" s="12">
        <v>43787.523761574077</v>
      </c>
      <c r="B115" s="19">
        <v>43787.523761574077</v>
      </c>
      <c r="C115" s="13">
        <v>45</v>
      </c>
      <c r="D115" s="13">
        <v>6</v>
      </c>
      <c r="E115" s="14" t="s">
        <v>14</v>
      </c>
      <c r="F115" s="13">
        <v>137</v>
      </c>
      <c r="G115" s="13">
        <v>8</v>
      </c>
      <c r="H115" s="19">
        <v>43787.666817129633</v>
      </c>
      <c r="I115" s="13">
        <f>tb_triagem_classica[[#This Row],[Tempo de espera p/ triagem (min)]] + tb_triagem_classica[[#This Row],[Tempo de espera p/ consulta (min)]]</f>
        <v>182</v>
      </c>
      <c r="J115" s="13">
        <f>(tb_triagem_classica[[#This Row],[Hora de saída]] - tb_triagem_classica[[#This Row],[Hora de entrada]])*24*60</f>
        <v>206.00000000093132</v>
      </c>
      <c r="K115"/>
    </row>
    <row r="116" spans="1:11" x14ac:dyDescent="0.25">
      <c r="A116" s="12">
        <v>44790.907384259262</v>
      </c>
      <c r="B116" s="19">
        <v>44790.907384259262</v>
      </c>
      <c r="C116" s="13">
        <v>35</v>
      </c>
      <c r="D116" s="13">
        <v>6</v>
      </c>
      <c r="E116" s="14" t="s">
        <v>12</v>
      </c>
      <c r="F116" s="13">
        <v>125</v>
      </c>
      <c r="G116" s="13">
        <v>11</v>
      </c>
      <c r="H116" s="19">
        <v>44791.037245370368</v>
      </c>
      <c r="I116" s="13">
        <f>tb_triagem_classica[[#This Row],[Tempo de espera p/ triagem (min)]] + tb_triagem_classica[[#This Row],[Tempo de espera p/ consulta (min)]]</f>
        <v>160</v>
      </c>
      <c r="J116" s="13">
        <f>(tb_triagem_classica[[#This Row],[Hora de saída]] - tb_triagem_classica[[#This Row],[Hora de entrada]])*24*60</f>
        <v>186.99999999138527</v>
      </c>
      <c r="K116"/>
    </row>
    <row r="117" spans="1:11" x14ac:dyDescent="0.25">
      <c r="A117" s="12">
        <v>44548.540613425917</v>
      </c>
      <c r="B117" s="19">
        <v>44548.540613425917</v>
      </c>
      <c r="C117" s="13">
        <v>47</v>
      </c>
      <c r="D117" s="13">
        <v>4</v>
      </c>
      <c r="E117" s="14" t="s">
        <v>12</v>
      </c>
      <c r="F117" s="13">
        <v>95</v>
      </c>
      <c r="G117" s="13">
        <v>9</v>
      </c>
      <c r="H117" s="19">
        <v>44548.65519675926</v>
      </c>
      <c r="I117" s="13">
        <f>tb_triagem_classica[[#This Row],[Tempo de espera p/ triagem (min)]] + tb_triagem_classica[[#This Row],[Tempo de espera p/ consulta (min)]]</f>
        <v>142</v>
      </c>
      <c r="J117" s="13">
        <f>(tb_triagem_classica[[#This Row],[Hora de saída]] - tb_triagem_classica[[#This Row],[Hora de entrada]])*24*60</f>
        <v>165.00000001396984</v>
      </c>
      <c r="K117"/>
    </row>
    <row r="118" spans="1:11" x14ac:dyDescent="0.25">
      <c r="A118" s="12">
        <v>44848.692245370366</v>
      </c>
      <c r="B118" s="19">
        <v>44848.692245370366</v>
      </c>
      <c r="C118" s="13">
        <v>49</v>
      </c>
      <c r="D118" s="13">
        <v>6</v>
      </c>
      <c r="E118" s="14" t="s">
        <v>12</v>
      </c>
      <c r="F118" s="13">
        <v>127</v>
      </c>
      <c r="G118" s="13">
        <v>9</v>
      </c>
      <c r="H118" s="19">
        <v>44848.831828703696</v>
      </c>
      <c r="I118" s="13">
        <f>tb_triagem_classica[[#This Row],[Tempo de espera p/ triagem (min)]] + tb_triagem_classica[[#This Row],[Tempo de espera p/ consulta (min)]]</f>
        <v>176</v>
      </c>
      <c r="J118" s="13">
        <f>(tb_triagem_classica[[#This Row],[Hora de saída]] - tb_triagem_classica[[#This Row],[Hora de entrada]])*24*60</f>
        <v>200.99999999511056</v>
      </c>
      <c r="K118"/>
    </row>
    <row r="119" spans="1:11" x14ac:dyDescent="0.25">
      <c r="A119" s="12">
        <v>44549.756377314807</v>
      </c>
      <c r="B119" s="19">
        <v>44549.756377314807</v>
      </c>
      <c r="C119" s="13">
        <v>44</v>
      </c>
      <c r="D119" s="13">
        <v>6</v>
      </c>
      <c r="E119" s="14" t="s">
        <v>12</v>
      </c>
      <c r="F119" s="13">
        <v>120</v>
      </c>
      <c r="G119" s="13">
        <v>10</v>
      </c>
      <c r="H119" s="19">
        <v>44549.888321759259</v>
      </c>
      <c r="I119" s="13">
        <f>tb_triagem_classica[[#This Row],[Tempo de espera p/ triagem (min)]] + tb_triagem_classica[[#This Row],[Tempo de espera p/ consulta (min)]]</f>
        <v>164</v>
      </c>
      <c r="J119" s="13">
        <f>(tb_triagem_classica[[#This Row],[Hora de saída]] - tb_triagem_classica[[#This Row],[Hora de entrada]])*24*60</f>
        <v>190.00000001164153</v>
      </c>
      <c r="K119"/>
    </row>
    <row r="120" spans="1:11" x14ac:dyDescent="0.25">
      <c r="A120" s="12">
        <v>43888.095775462964</v>
      </c>
      <c r="B120" s="19">
        <v>43888.095775462964</v>
      </c>
      <c r="C120" s="13">
        <v>74</v>
      </c>
      <c r="D120" s="13">
        <v>5</v>
      </c>
      <c r="E120" s="14" t="s">
        <v>14</v>
      </c>
      <c r="F120" s="13">
        <v>131</v>
      </c>
      <c r="G120" s="13">
        <v>8</v>
      </c>
      <c r="H120" s="19">
        <v>43888.254108796304</v>
      </c>
      <c r="I120" s="13">
        <f>tb_triagem_classica[[#This Row],[Tempo de espera p/ triagem (min)]] + tb_triagem_classica[[#This Row],[Tempo de espera p/ consulta (min)]]</f>
        <v>205</v>
      </c>
      <c r="J120" s="13">
        <f>(tb_triagem_classica[[#This Row],[Hora de saída]] - tb_triagem_classica[[#This Row],[Hora de entrada]])*24*60</f>
        <v>228.00000000977889</v>
      </c>
      <c r="K120"/>
    </row>
    <row r="121" spans="1:11" x14ac:dyDescent="0.25">
      <c r="A121" s="12">
        <v>44229.663912037038</v>
      </c>
      <c r="B121" s="19">
        <v>44229.663912037038</v>
      </c>
      <c r="C121" s="13">
        <v>43</v>
      </c>
      <c r="D121" s="13">
        <v>5</v>
      </c>
      <c r="E121" s="14" t="s">
        <v>12</v>
      </c>
      <c r="F121" s="13">
        <v>90</v>
      </c>
      <c r="G121" s="13">
        <v>14</v>
      </c>
      <c r="H121" s="19">
        <v>44229.776412037027</v>
      </c>
      <c r="I121" s="13">
        <f>tb_triagem_classica[[#This Row],[Tempo de espera p/ triagem (min)]] + tb_triagem_classica[[#This Row],[Tempo de espera p/ consulta (min)]]</f>
        <v>133</v>
      </c>
      <c r="J121" s="13">
        <f>(tb_triagem_classica[[#This Row],[Hora de saída]] - tb_triagem_classica[[#This Row],[Hora de entrada]])*24*60</f>
        <v>161.99999998323619</v>
      </c>
      <c r="K121"/>
    </row>
    <row r="122" spans="1:11" x14ac:dyDescent="0.25">
      <c r="A122" s="12">
        <v>44322.594965277778</v>
      </c>
      <c r="B122" s="19">
        <v>44322.594965277778</v>
      </c>
      <c r="C122" s="13">
        <v>52</v>
      </c>
      <c r="D122" s="13">
        <v>5</v>
      </c>
      <c r="E122" s="14" t="s">
        <v>12</v>
      </c>
      <c r="F122" s="13">
        <v>151</v>
      </c>
      <c r="G122" s="13">
        <v>7</v>
      </c>
      <c r="H122" s="19">
        <v>44322.751215277778</v>
      </c>
      <c r="I122" s="13">
        <f>tb_triagem_classica[[#This Row],[Tempo de espera p/ triagem (min)]] + tb_triagem_classica[[#This Row],[Tempo de espera p/ consulta (min)]]</f>
        <v>203</v>
      </c>
      <c r="J122" s="13">
        <f>(tb_triagem_classica[[#This Row],[Hora de saída]] - tb_triagem_classica[[#This Row],[Hora de entrada]])*24*60</f>
        <v>225</v>
      </c>
      <c r="K122"/>
    </row>
    <row r="123" spans="1:11" x14ac:dyDescent="0.25">
      <c r="A123" s="12">
        <v>43516.095266203702</v>
      </c>
      <c r="B123" s="19">
        <v>43516.095266203702</v>
      </c>
      <c r="C123" s="13">
        <v>33</v>
      </c>
      <c r="D123" s="13">
        <v>5</v>
      </c>
      <c r="E123" s="14" t="s">
        <v>12</v>
      </c>
      <c r="F123" s="13">
        <v>129</v>
      </c>
      <c r="G123" s="13">
        <v>12</v>
      </c>
      <c r="H123" s="19">
        <v>43516.2265162037</v>
      </c>
      <c r="I123" s="13">
        <f>tb_triagem_classica[[#This Row],[Tempo de espera p/ triagem (min)]] + tb_triagem_classica[[#This Row],[Tempo de espera p/ consulta (min)]]</f>
        <v>162</v>
      </c>
      <c r="J123" s="13">
        <f>(tb_triagem_classica[[#This Row],[Hora de saída]] - tb_triagem_classica[[#This Row],[Hora de entrada]])*24*60</f>
        <v>188.99999999790452</v>
      </c>
      <c r="K123"/>
    </row>
    <row r="124" spans="1:11" x14ac:dyDescent="0.25">
      <c r="A124" s="12">
        <v>43992.025960648149</v>
      </c>
      <c r="B124" s="19">
        <v>43992.025960648149</v>
      </c>
      <c r="C124" s="13">
        <v>51</v>
      </c>
      <c r="D124" s="13">
        <v>4</v>
      </c>
      <c r="E124" s="14" t="s">
        <v>12</v>
      </c>
      <c r="F124" s="13">
        <v>125</v>
      </c>
      <c r="G124" s="13">
        <v>10</v>
      </c>
      <c r="H124" s="19">
        <v>43992.164849537039</v>
      </c>
      <c r="I124" s="13">
        <f>tb_triagem_classica[[#This Row],[Tempo de espera p/ triagem (min)]] + tb_triagem_classica[[#This Row],[Tempo de espera p/ consulta (min)]]</f>
        <v>176</v>
      </c>
      <c r="J124" s="13">
        <f>(tb_triagem_classica[[#This Row],[Hora de saída]] - tb_triagem_classica[[#This Row],[Hora de entrada]])*24*60</f>
        <v>200.00000000232831</v>
      </c>
      <c r="K124"/>
    </row>
    <row r="125" spans="1:11" x14ac:dyDescent="0.25">
      <c r="A125" s="12">
        <v>44348.396817129629</v>
      </c>
      <c r="B125" s="19">
        <v>44348.396817129629</v>
      </c>
      <c r="C125" s="13">
        <v>52</v>
      </c>
      <c r="D125" s="13">
        <v>4</v>
      </c>
      <c r="E125" s="14" t="s">
        <v>14</v>
      </c>
      <c r="F125" s="13">
        <v>84</v>
      </c>
      <c r="G125" s="13">
        <v>11</v>
      </c>
      <c r="H125" s="19">
        <v>44348.508622685193</v>
      </c>
      <c r="I125" s="13">
        <f>tb_triagem_classica[[#This Row],[Tempo de espera p/ triagem (min)]] + tb_triagem_classica[[#This Row],[Tempo de espera p/ consulta (min)]]</f>
        <v>136</v>
      </c>
      <c r="J125" s="13">
        <f>(tb_triagem_classica[[#This Row],[Hora de saída]] - tb_triagem_classica[[#This Row],[Hora de entrada]])*24*60</f>
        <v>161.0000000114087</v>
      </c>
      <c r="K125"/>
    </row>
    <row r="126" spans="1:11" x14ac:dyDescent="0.25">
      <c r="A126" s="12">
        <v>45200.293379629627</v>
      </c>
      <c r="B126" s="19">
        <v>45200.293379629627</v>
      </c>
      <c r="C126" s="13">
        <v>70</v>
      </c>
      <c r="D126" s="13">
        <v>6</v>
      </c>
      <c r="E126" s="14" t="s">
        <v>12</v>
      </c>
      <c r="F126" s="13">
        <v>148</v>
      </c>
      <c r="G126" s="13">
        <v>8</v>
      </c>
      <c r="H126" s="19">
        <v>45200.461435185192</v>
      </c>
      <c r="I126" s="13">
        <f>tb_triagem_classica[[#This Row],[Tempo de espera p/ triagem (min)]] + tb_triagem_classica[[#This Row],[Tempo de espera p/ consulta (min)]]</f>
        <v>218</v>
      </c>
      <c r="J126" s="13">
        <f>(tb_triagem_classica[[#This Row],[Hora de saída]] - tb_triagem_classica[[#This Row],[Hora de entrada]])*24*60</f>
        <v>242.00000001350418</v>
      </c>
      <c r="K126"/>
    </row>
    <row r="127" spans="1:11" x14ac:dyDescent="0.25">
      <c r="A127" s="12">
        <v>44544.542974537027</v>
      </c>
      <c r="B127" s="19">
        <v>44544.542974537027</v>
      </c>
      <c r="C127" s="13">
        <v>59</v>
      </c>
      <c r="D127" s="13">
        <v>6</v>
      </c>
      <c r="E127" s="14" t="s">
        <v>14</v>
      </c>
      <c r="F127" s="13">
        <v>103</v>
      </c>
      <c r="G127" s="13">
        <v>10</v>
      </c>
      <c r="H127" s="19">
        <v>44544.673530092587</v>
      </c>
      <c r="I127" s="13">
        <f>tb_triagem_classica[[#This Row],[Tempo de espera p/ triagem (min)]] + tb_triagem_classica[[#This Row],[Tempo de espera p/ consulta (min)]]</f>
        <v>162</v>
      </c>
      <c r="J127" s="13">
        <f>(tb_triagem_classica[[#This Row],[Hora de saída]] - tb_triagem_classica[[#This Row],[Hora de entrada]])*24*60</f>
        <v>188.00000000512227</v>
      </c>
      <c r="K127"/>
    </row>
    <row r="128" spans="1:11" x14ac:dyDescent="0.25">
      <c r="A128" s="12">
        <v>44003.435624999998</v>
      </c>
      <c r="B128" s="19">
        <v>44003.435624999998</v>
      </c>
      <c r="C128" s="13">
        <v>83</v>
      </c>
      <c r="D128" s="13">
        <v>5</v>
      </c>
      <c r="E128" s="14" t="s">
        <v>13</v>
      </c>
      <c r="F128" s="13">
        <v>106</v>
      </c>
      <c r="G128" s="13">
        <v>8</v>
      </c>
      <c r="H128" s="19">
        <v>44003.58284722222</v>
      </c>
      <c r="I128" s="13">
        <f>tb_triagem_classica[[#This Row],[Tempo de espera p/ triagem (min)]] + tb_triagem_classica[[#This Row],[Tempo de espera p/ consulta (min)]]</f>
        <v>189</v>
      </c>
      <c r="J128" s="13">
        <f>(tb_triagem_classica[[#This Row],[Hora de saída]] - tb_triagem_classica[[#This Row],[Hora de entrada]])*24*60</f>
        <v>211.99999999953434</v>
      </c>
      <c r="K128"/>
    </row>
    <row r="129" spans="1:11" x14ac:dyDescent="0.25">
      <c r="A129" s="12">
        <v>44240.731886574067</v>
      </c>
      <c r="B129" s="19">
        <v>44240.731886574067</v>
      </c>
      <c r="C129" s="13">
        <v>45</v>
      </c>
      <c r="D129" s="13">
        <v>5</v>
      </c>
      <c r="E129" s="14" t="s">
        <v>12</v>
      </c>
      <c r="F129" s="13">
        <v>96</v>
      </c>
      <c r="G129" s="13">
        <v>9</v>
      </c>
      <c r="H129" s="19">
        <v>44240.84646990741</v>
      </c>
      <c r="I129" s="13">
        <f>tb_triagem_classica[[#This Row],[Tempo de espera p/ triagem (min)]] + tb_triagem_classica[[#This Row],[Tempo de espera p/ consulta (min)]]</f>
        <v>141</v>
      </c>
      <c r="J129" s="13">
        <f>(tb_triagem_classica[[#This Row],[Hora de saída]] - tb_triagem_classica[[#This Row],[Hora de entrada]])*24*60</f>
        <v>165.00000001396984</v>
      </c>
      <c r="K129"/>
    </row>
    <row r="130" spans="1:11" x14ac:dyDescent="0.25">
      <c r="A130" s="12">
        <v>44372.304166666669</v>
      </c>
      <c r="B130" s="19">
        <v>44372.304166666669</v>
      </c>
      <c r="C130" s="13">
        <v>49</v>
      </c>
      <c r="D130" s="13">
        <v>5</v>
      </c>
      <c r="E130" s="14" t="s">
        <v>13</v>
      </c>
      <c r="F130" s="13">
        <v>96</v>
      </c>
      <c r="G130" s="13">
        <v>7</v>
      </c>
      <c r="H130" s="19">
        <v>44372.420138888891</v>
      </c>
      <c r="I130" s="13">
        <f>tb_triagem_classica[[#This Row],[Tempo de espera p/ triagem (min)]] + tb_triagem_classica[[#This Row],[Tempo de espera p/ consulta (min)]]</f>
        <v>145</v>
      </c>
      <c r="J130" s="13">
        <f>(tb_triagem_classica[[#This Row],[Hora de saída]] - tb_triagem_classica[[#This Row],[Hora de entrada]])*24*60</f>
        <v>166.99999999953434</v>
      </c>
      <c r="K130"/>
    </row>
    <row r="131" spans="1:11" x14ac:dyDescent="0.25">
      <c r="A131" s="12">
        <v>44876.99795138889</v>
      </c>
      <c r="B131" s="19">
        <v>44876.99795138889</v>
      </c>
      <c r="C131" s="13">
        <v>72</v>
      </c>
      <c r="D131" s="13">
        <v>4</v>
      </c>
      <c r="E131" s="14" t="s">
        <v>14</v>
      </c>
      <c r="F131" s="13">
        <v>94</v>
      </c>
      <c r="G131" s="13">
        <v>9</v>
      </c>
      <c r="H131" s="19">
        <v>44877.129201388889</v>
      </c>
      <c r="I131" s="13">
        <f>tb_triagem_classica[[#This Row],[Tempo de espera p/ triagem (min)]] + tb_triagem_classica[[#This Row],[Tempo de espera p/ consulta (min)]]</f>
        <v>166</v>
      </c>
      <c r="J131" s="13">
        <f>(tb_triagem_classica[[#This Row],[Hora de saída]] - tb_triagem_classica[[#This Row],[Hora de entrada]])*24*60</f>
        <v>188.99999999790452</v>
      </c>
      <c r="K131"/>
    </row>
    <row r="132" spans="1:11" x14ac:dyDescent="0.25">
      <c r="A132" s="12">
        <v>45135.449155092603</v>
      </c>
      <c r="B132" s="19">
        <v>45135.449155092603</v>
      </c>
      <c r="C132" s="13">
        <v>50</v>
      </c>
      <c r="D132" s="13">
        <v>6</v>
      </c>
      <c r="E132" s="14" t="s">
        <v>12</v>
      </c>
      <c r="F132" s="13">
        <v>89</v>
      </c>
      <c r="G132" s="13">
        <v>8</v>
      </c>
      <c r="H132" s="19">
        <v>45135.562349537038</v>
      </c>
      <c r="I132" s="13">
        <f>tb_triagem_classica[[#This Row],[Tempo de espera p/ triagem (min)]] + tb_triagem_classica[[#This Row],[Tempo de espera p/ consulta (min)]]</f>
        <v>139</v>
      </c>
      <c r="J132" s="13">
        <f>(tb_triagem_classica[[#This Row],[Hora de saída]] - tb_triagem_classica[[#This Row],[Hora de entrada]])*24*60</f>
        <v>162.99999998649582</v>
      </c>
      <c r="K132"/>
    </row>
    <row r="133" spans="1:11" x14ac:dyDescent="0.25">
      <c r="A133" s="12">
        <v>44760.753032407411</v>
      </c>
      <c r="B133" s="19">
        <v>44760.753032407411</v>
      </c>
      <c r="C133" s="13">
        <v>64</v>
      </c>
      <c r="D133" s="13">
        <v>6</v>
      </c>
      <c r="E133" s="14" t="s">
        <v>12</v>
      </c>
      <c r="F133" s="13">
        <v>120</v>
      </c>
      <c r="G133" s="13">
        <v>8</v>
      </c>
      <c r="H133" s="19">
        <v>44760.897476851853</v>
      </c>
      <c r="I133" s="13">
        <f>tb_triagem_classica[[#This Row],[Tempo de espera p/ triagem (min)]] + tb_triagem_classica[[#This Row],[Tempo de espera p/ consulta (min)]]</f>
        <v>184</v>
      </c>
      <c r="J133" s="13">
        <f>(tb_triagem_classica[[#This Row],[Hora de saída]] - tb_triagem_classica[[#This Row],[Hora de entrada]])*24*60</f>
        <v>207.9999999969732</v>
      </c>
      <c r="K133"/>
    </row>
    <row r="134" spans="1:11" x14ac:dyDescent="0.25">
      <c r="A134" s="12">
        <v>43926.405578703707</v>
      </c>
      <c r="B134" s="19">
        <v>43926.405578703707</v>
      </c>
      <c r="C134" s="13">
        <v>50</v>
      </c>
      <c r="D134" s="13">
        <v>5</v>
      </c>
      <c r="E134" s="14" t="s">
        <v>12</v>
      </c>
      <c r="F134" s="13">
        <v>107</v>
      </c>
      <c r="G134" s="13">
        <v>8</v>
      </c>
      <c r="H134" s="19">
        <v>43926.530578703707</v>
      </c>
      <c r="I134" s="13">
        <f>tb_triagem_classica[[#This Row],[Tempo de espera p/ triagem (min)]] + tb_triagem_classica[[#This Row],[Tempo de espera p/ consulta (min)]]</f>
        <v>157</v>
      </c>
      <c r="J134" s="13">
        <f>(tb_triagem_classica[[#This Row],[Hora de saída]] - tb_triagem_classica[[#This Row],[Hora de entrada]])*24*60</f>
        <v>180</v>
      </c>
      <c r="K134"/>
    </row>
    <row r="135" spans="1:11" x14ac:dyDescent="0.25">
      <c r="A135" s="12">
        <v>44119.215810185182</v>
      </c>
      <c r="B135" s="19">
        <v>44119.215810185182</v>
      </c>
      <c r="C135" s="13">
        <v>37</v>
      </c>
      <c r="D135" s="13">
        <v>4</v>
      </c>
      <c r="E135" s="14" t="s">
        <v>12</v>
      </c>
      <c r="F135" s="13">
        <v>116</v>
      </c>
      <c r="G135" s="13">
        <v>11</v>
      </c>
      <c r="H135" s="19">
        <v>44119.339421296303</v>
      </c>
      <c r="I135" s="13">
        <f>tb_triagem_classica[[#This Row],[Tempo de espera p/ triagem (min)]] + tb_triagem_classica[[#This Row],[Tempo de espera p/ consulta (min)]]</f>
        <v>153</v>
      </c>
      <c r="J135" s="13">
        <f>(tb_triagem_classica[[#This Row],[Hora de saída]] - tb_triagem_classica[[#This Row],[Hora de entrada]])*24*60</f>
        <v>178.0000000144355</v>
      </c>
      <c r="K135"/>
    </row>
    <row r="136" spans="1:11" x14ac:dyDescent="0.25">
      <c r="A136" s="12">
        <v>43493.025034722217</v>
      </c>
      <c r="B136" s="19">
        <v>43493.025034722217</v>
      </c>
      <c r="C136" s="13">
        <v>61</v>
      </c>
      <c r="D136" s="13">
        <v>4</v>
      </c>
      <c r="E136" s="14" t="s">
        <v>12</v>
      </c>
      <c r="F136" s="13">
        <v>159</v>
      </c>
      <c r="G136" s="13">
        <v>7</v>
      </c>
      <c r="H136" s="19">
        <v>43493.192395833343</v>
      </c>
      <c r="I136" s="13">
        <f>tb_triagem_classica[[#This Row],[Tempo de espera p/ triagem (min)]] + tb_triagem_classica[[#This Row],[Tempo de espera p/ consulta (min)]]</f>
        <v>220</v>
      </c>
      <c r="J136" s="13">
        <f>(tb_triagem_classica[[#This Row],[Hora de saída]] - tb_triagem_classica[[#This Row],[Hora de entrada]])*24*60</f>
        <v>241.00000002072193</v>
      </c>
      <c r="K136"/>
    </row>
    <row r="137" spans="1:11" x14ac:dyDescent="0.25">
      <c r="A137" s="12">
        <v>44951.600740740738</v>
      </c>
      <c r="B137" s="19">
        <v>44951.600740740738</v>
      </c>
      <c r="C137" s="13">
        <v>63</v>
      </c>
      <c r="D137" s="13">
        <v>4</v>
      </c>
      <c r="E137" s="14" t="s">
        <v>12</v>
      </c>
      <c r="F137" s="13">
        <v>91</v>
      </c>
      <c r="G137" s="13">
        <v>14</v>
      </c>
      <c r="H137" s="19">
        <v>44951.727129629631</v>
      </c>
      <c r="I137" s="13">
        <f>tb_triagem_classica[[#This Row],[Tempo de espera p/ triagem (min)]] + tb_triagem_classica[[#This Row],[Tempo de espera p/ consulta (min)]]</f>
        <v>154</v>
      </c>
      <c r="J137" s="13">
        <f>(tb_triagem_classica[[#This Row],[Hora de saída]] - tb_triagem_classica[[#This Row],[Hora de entrada]])*24*60</f>
        <v>182.00000000651926</v>
      </c>
      <c r="K137"/>
    </row>
    <row r="138" spans="1:11" x14ac:dyDescent="0.25">
      <c r="A138" s="12">
        <v>44006.124641203707</v>
      </c>
      <c r="B138" s="19">
        <v>44006.124641203707</v>
      </c>
      <c r="C138" s="13">
        <v>62</v>
      </c>
      <c r="D138" s="13">
        <v>5</v>
      </c>
      <c r="E138" s="14" t="s">
        <v>12</v>
      </c>
      <c r="F138" s="13">
        <v>119</v>
      </c>
      <c r="G138" s="13">
        <v>7</v>
      </c>
      <c r="H138" s="19">
        <v>44006.265613425923</v>
      </c>
      <c r="I138" s="13">
        <f>tb_triagem_classica[[#This Row],[Tempo de espera p/ triagem (min)]] + tb_triagem_classica[[#This Row],[Tempo de espera p/ consulta (min)]]</f>
        <v>181</v>
      </c>
      <c r="J138" s="13">
        <f>(tb_triagem_classica[[#This Row],[Hora de saída]] - tb_triagem_classica[[#This Row],[Hora de entrada]])*24*60</f>
        <v>202.99999999115244</v>
      </c>
      <c r="K138"/>
    </row>
    <row r="139" spans="1:11" x14ac:dyDescent="0.25">
      <c r="A139" s="12">
        <v>44139.457407407397</v>
      </c>
      <c r="B139" s="19">
        <v>44139.457407407397</v>
      </c>
      <c r="C139" s="13">
        <v>73</v>
      </c>
      <c r="D139" s="13">
        <v>4</v>
      </c>
      <c r="E139" s="14" t="s">
        <v>14</v>
      </c>
      <c r="F139" s="13">
        <v>103</v>
      </c>
      <c r="G139" s="13">
        <v>11</v>
      </c>
      <c r="H139" s="19">
        <v>44139.596990740742</v>
      </c>
      <c r="I139" s="13">
        <f>tb_triagem_classica[[#This Row],[Tempo de espera p/ triagem (min)]] + tb_triagem_classica[[#This Row],[Tempo de espera p/ consulta (min)]]</f>
        <v>176</v>
      </c>
      <c r="J139" s="13">
        <f>(tb_triagem_classica[[#This Row],[Hora de saída]] - tb_triagem_classica[[#This Row],[Hora de entrada]])*24*60</f>
        <v>201.00000001606531</v>
      </c>
      <c r="K139"/>
    </row>
    <row r="140" spans="1:11" x14ac:dyDescent="0.25">
      <c r="A140" s="12">
        <v>44720.424340277779</v>
      </c>
      <c r="B140" s="19">
        <v>44720.424340277779</v>
      </c>
      <c r="C140" s="13">
        <v>40</v>
      </c>
      <c r="D140" s="13">
        <v>6</v>
      </c>
      <c r="E140" s="14" t="s">
        <v>12</v>
      </c>
      <c r="F140" s="13">
        <v>132</v>
      </c>
      <c r="G140" s="13">
        <v>10</v>
      </c>
      <c r="H140" s="19">
        <v>44720.561840277784</v>
      </c>
      <c r="I140" s="13">
        <f>tb_triagem_classica[[#This Row],[Tempo de espera p/ triagem (min)]] + tb_triagem_classica[[#This Row],[Tempo de espera p/ consulta (min)]]</f>
        <v>172</v>
      </c>
      <c r="J140" s="13">
        <f>(tb_triagem_classica[[#This Row],[Hora de saída]] - tb_triagem_classica[[#This Row],[Hora de entrada]])*24*60</f>
        <v>198.00000000628643</v>
      </c>
      <c r="K140"/>
    </row>
    <row r="141" spans="1:11" x14ac:dyDescent="0.25">
      <c r="A141" s="12">
        <v>44948.625821759262</v>
      </c>
      <c r="B141" s="19">
        <v>44948.625821759262</v>
      </c>
      <c r="C141" s="13">
        <v>44</v>
      </c>
      <c r="D141" s="13">
        <v>6</v>
      </c>
      <c r="E141" s="14" t="s">
        <v>12</v>
      </c>
      <c r="F141" s="13">
        <v>130</v>
      </c>
      <c r="G141" s="13">
        <v>7</v>
      </c>
      <c r="H141" s="19">
        <v>44948.762627314813</v>
      </c>
      <c r="I141" s="13">
        <f>tb_triagem_classica[[#This Row],[Tempo de espera p/ triagem (min)]] + tb_triagem_classica[[#This Row],[Tempo de espera p/ consulta (min)]]</f>
        <v>174</v>
      </c>
      <c r="J141" s="13">
        <f>(tb_triagem_classica[[#This Row],[Hora de saída]] - tb_triagem_classica[[#This Row],[Hora de entrada]])*24*60</f>
        <v>196.99999999254942</v>
      </c>
      <c r="K141"/>
    </row>
    <row r="142" spans="1:11" x14ac:dyDescent="0.25">
      <c r="A142" s="12">
        <v>44637.306423611109</v>
      </c>
      <c r="B142" s="19">
        <v>44637.306423611109</v>
      </c>
      <c r="C142" s="13">
        <v>95</v>
      </c>
      <c r="D142" s="13">
        <v>4</v>
      </c>
      <c r="E142" s="14" t="s">
        <v>14</v>
      </c>
      <c r="F142" s="13">
        <v>126</v>
      </c>
      <c r="G142" s="13">
        <v>9</v>
      </c>
      <c r="H142" s="19">
        <v>44637.475868055553</v>
      </c>
      <c r="I142" s="13">
        <f>tb_triagem_classica[[#This Row],[Tempo de espera p/ triagem (min)]] + tb_triagem_classica[[#This Row],[Tempo de espera p/ consulta (min)]]</f>
        <v>221</v>
      </c>
      <c r="J142" s="13">
        <f>(tb_triagem_classica[[#This Row],[Hora de saída]] - tb_triagem_classica[[#This Row],[Hora de entrada]])*24*60</f>
        <v>243.99999999906868</v>
      </c>
      <c r="K142"/>
    </row>
    <row r="143" spans="1:11" x14ac:dyDescent="0.25">
      <c r="A143" s="12">
        <v>44441.908136574071</v>
      </c>
      <c r="B143" s="19">
        <v>44441.908136574071</v>
      </c>
      <c r="C143" s="13">
        <v>49</v>
      </c>
      <c r="D143" s="13">
        <v>5</v>
      </c>
      <c r="E143" s="14" t="s">
        <v>12</v>
      </c>
      <c r="F143" s="13">
        <v>87</v>
      </c>
      <c r="G143" s="13">
        <v>8</v>
      </c>
      <c r="H143" s="19">
        <v>44442.018553240741</v>
      </c>
      <c r="I143" s="13">
        <f>tb_triagem_classica[[#This Row],[Tempo de espera p/ triagem (min)]] + tb_triagem_classica[[#This Row],[Tempo de espera p/ consulta (min)]]</f>
        <v>136</v>
      </c>
      <c r="J143" s="13">
        <f>(tb_triagem_classica[[#This Row],[Hora de saída]] - tb_triagem_classica[[#This Row],[Hora de entrada]])*24*60</f>
        <v>159.00000000488944</v>
      </c>
      <c r="K143"/>
    </row>
    <row r="144" spans="1:11" x14ac:dyDescent="0.25">
      <c r="A144" s="12">
        <v>43647.401805555557</v>
      </c>
      <c r="B144" s="19">
        <v>43647.401805555557</v>
      </c>
      <c r="C144" s="13">
        <v>45</v>
      </c>
      <c r="D144" s="13">
        <v>5</v>
      </c>
      <c r="E144" s="14" t="s">
        <v>12</v>
      </c>
      <c r="F144" s="13">
        <v>124</v>
      </c>
      <c r="G144" s="13">
        <v>8</v>
      </c>
      <c r="H144" s="19">
        <v>43647.535138888888</v>
      </c>
      <c r="I144" s="13">
        <f>tb_triagem_classica[[#This Row],[Tempo de espera p/ triagem (min)]] + tb_triagem_classica[[#This Row],[Tempo de espera p/ consulta (min)]]</f>
        <v>169</v>
      </c>
      <c r="J144" s="13">
        <f>(tb_triagem_classica[[#This Row],[Hora de saída]] - tb_triagem_classica[[#This Row],[Hora de entrada]])*24*60</f>
        <v>191.99999999720603</v>
      </c>
      <c r="K144"/>
    </row>
    <row r="145" spans="1:11" x14ac:dyDescent="0.25">
      <c r="A145" s="12">
        <v>45119.319571759261</v>
      </c>
      <c r="B145" s="19">
        <v>45119.319571759261</v>
      </c>
      <c r="C145" s="13">
        <v>44</v>
      </c>
      <c r="D145" s="13">
        <v>4</v>
      </c>
      <c r="E145" s="14" t="s">
        <v>12</v>
      </c>
      <c r="F145" s="13">
        <v>121</v>
      </c>
      <c r="G145" s="13">
        <v>9</v>
      </c>
      <c r="H145" s="19">
        <v>45119.450127314813</v>
      </c>
      <c r="I145" s="13">
        <f>tb_triagem_classica[[#This Row],[Tempo de espera p/ triagem (min)]] + tb_triagem_classica[[#This Row],[Tempo de espera p/ consulta (min)]]</f>
        <v>165</v>
      </c>
      <c r="J145" s="13">
        <f>(tb_triagem_classica[[#This Row],[Hora de saída]] - tb_triagem_classica[[#This Row],[Hora de entrada]])*24*60</f>
        <v>187.9999999946449</v>
      </c>
      <c r="K145"/>
    </row>
    <row r="146" spans="1:11" x14ac:dyDescent="0.25">
      <c r="A146" s="12">
        <v>44629.331631944442</v>
      </c>
      <c r="B146" s="19">
        <v>44629.331631944442</v>
      </c>
      <c r="C146" s="13">
        <v>88</v>
      </c>
      <c r="D146" s="13">
        <v>4</v>
      </c>
      <c r="E146" s="14" t="s">
        <v>13</v>
      </c>
      <c r="F146" s="13">
        <v>74</v>
      </c>
      <c r="G146" s="13">
        <v>7</v>
      </c>
      <c r="H146" s="19">
        <v>44629.458715277768</v>
      </c>
      <c r="I146" s="13">
        <f>tb_triagem_classica[[#This Row],[Tempo de espera p/ triagem (min)]] + tb_triagem_classica[[#This Row],[Tempo de espera p/ consulta (min)]]</f>
        <v>162</v>
      </c>
      <c r="J146" s="13">
        <f>(tb_triagem_classica[[#This Row],[Hora de saída]] - tb_triagem_classica[[#This Row],[Hora de entrada]])*24*60</f>
        <v>182.99999998882413</v>
      </c>
      <c r="K146"/>
    </row>
    <row r="147" spans="1:11" x14ac:dyDescent="0.25">
      <c r="A147" s="12">
        <v>45237.275416666656</v>
      </c>
      <c r="B147" s="19">
        <v>45237.275416666656</v>
      </c>
      <c r="C147" s="13">
        <v>44</v>
      </c>
      <c r="D147" s="13">
        <v>5</v>
      </c>
      <c r="E147" s="14" t="s">
        <v>12</v>
      </c>
      <c r="F147" s="13">
        <v>104</v>
      </c>
      <c r="G147" s="13">
        <v>10</v>
      </c>
      <c r="H147" s="19">
        <v>45237.395555555559</v>
      </c>
      <c r="I147" s="13">
        <f>tb_triagem_classica[[#This Row],[Tempo de espera p/ triagem (min)]] + tb_triagem_classica[[#This Row],[Tempo de espera p/ consulta (min)]]</f>
        <v>148</v>
      </c>
      <c r="J147" s="13">
        <f>(tb_triagem_classica[[#This Row],[Hora de saída]] - tb_triagem_classica[[#This Row],[Hora de entrada]])*24*60</f>
        <v>173.00000001909211</v>
      </c>
      <c r="K147"/>
    </row>
    <row r="148" spans="1:11" x14ac:dyDescent="0.25">
      <c r="A148" s="12">
        <v>44628.578645833331</v>
      </c>
      <c r="B148" s="19">
        <v>44628.578645833331</v>
      </c>
      <c r="C148" s="13">
        <v>48</v>
      </c>
      <c r="D148" s="13">
        <v>4</v>
      </c>
      <c r="E148" s="14" t="s">
        <v>12</v>
      </c>
      <c r="F148" s="13">
        <v>98</v>
      </c>
      <c r="G148" s="13">
        <v>10</v>
      </c>
      <c r="H148" s="19">
        <v>44628.696701388893</v>
      </c>
      <c r="I148" s="13">
        <f>tb_triagem_classica[[#This Row],[Tempo de espera p/ triagem (min)]] + tb_triagem_classica[[#This Row],[Tempo de espera p/ consulta (min)]]</f>
        <v>146</v>
      </c>
      <c r="J148" s="13">
        <f>(tb_triagem_classica[[#This Row],[Hora de saída]] - tb_triagem_classica[[#This Row],[Hora de entrada]])*24*60</f>
        <v>170.00000000931323</v>
      </c>
      <c r="K148"/>
    </row>
    <row r="149" spans="1:11" x14ac:dyDescent="0.25">
      <c r="A149" s="12">
        <v>43599.835474537038</v>
      </c>
      <c r="B149" s="19">
        <v>43599.835474537038</v>
      </c>
      <c r="C149" s="13">
        <v>31</v>
      </c>
      <c r="D149" s="13">
        <v>4</v>
      </c>
      <c r="E149" s="14" t="s">
        <v>12</v>
      </c>
      <c r="F149" s="13">
        <v>119</v>
      </c>
      <c r="G149" s="13">
        <v>9</v>
      </c>
      <c r="H149" s="19">
        <v>43599.955613425933</v>
      </c>
      <c r="I149" s="13">
        <f>tb_triagem_classica[[#This Row],[Tempo de espera p/ triagem (min)]] + tb_triagem_classica[[#This Row],[Tempo de espera p/ consulta (min)]]</f>
        <v>150</v>
      </c>
      <c r="J149" s="13">
        <f>(tb_triagem_classica[[#This Row],[Hora de saída]] - tb_triagem_classica[[#This Row],[Hora de entrada]])*24*60</f>
        <v>173.00000000861473</v>
      </c>
      <c r="K149"/>
    </row>
    <row r="150" spans="1:11" x14ac:dyDescent="0.25">
      <c r="A150" s="12">
        <v>44849.891087962962</v>
      </c>
      <c r="B150" s="19">
        <v>44849.891087962962</v>
      </c>
      <c r="C150" s="13">
        <v>70</v>
      </c>
      <c r="D150" s="13">
        <v>5</v>
      </c>
      <c r="E150" s="14" t="s">
        <v>12</v>
      </c>
      <c r="F150" s="13">
        <v>102</v>
      </c>
      <c r="G150" s="13">
        <v>7</v>
      </c>
      <c r="H150" s="19">
        <v>44850.025810185187</v>
      </c>
      <c r="I150" s="13">
        <f>tb_triagem_classica[[#This Row],[Tempo de espera p/ triagem (min)]] + tb_triagem_classica[[#This Row],[Tempo de espera p/ consulta (min)]]</f>
        <v>172</v>
      </c>
      <c r="J150" s="13">
        <f>(tb_triagem_classica[[#This Row],[Hora de saída]] - tb_triagem_classica[[#This Row],[Hora de entrada]])*24*60</f>
        <v>194.00000000372529</v>
      </c>
      <c r="K150"/>
    </row>
    <row r="151" spans="1:11" x14ac:dyDescent="0.25">
      <c r="A151" s="12">
        <v>44536.256932870368</v>
      </c>
      <c r="B151" s="19">
        <v>44536.256932870368</v>
      </c>
      <c r="C151" s="13">
        <v>59</v>
      </c>
      <c r="D151" s="13">
        <v>6</v>
      </c>
      <c r="E151" s="14" t="s">
        <v>13</v>
      </c>
      <c r="F151" s="13">
        <v>91</v>
      </c>
      <c r="G151" s="13">
        <v>10</v>
      </c>
      <c r="H151" s="19">
        <v>44536.379155092603</v>
      </c>
      <c r="I151" s="13">
        <f>tb_triagem_classica[[#This Row],[Tempo de espera p/ triagem (min)]] + tb_triagem_classica[[#This Row],[Tempo de espera p/ consulta (min)]]</f>
        <v>150</v>
      </c>
      <c r="J151" s="13">
        <f>(tb_triagem_classica[[#This Row],[Hora de saída]] - tb_triagem_classica[[#This Row],[Hora de entrada]])*24*60</f>
        <v>176.00000001839362</v>
      </c>
      <c r="K151"/>
    </row>
    <row r="152" spans="1:11" x14ac:dyDescent="0.25">
      <c r="A152" s="12">
        <v>44525.230104166672</v>
      </c>
      <c r="B152" s="19">
        <v>44525.230104166672</v>
      </c>
      <c r="C152" s="13">
        <v>63</v>
      </c>
      <c r="D152" s="13">
        <v>6</v>
      </c>
      <c r="E152" s="14" t="s">
        <v>12</v>
      </c>
      <c r="F152" s="13">
        <v>108</v>
      </c>
      <c r="G152" s="13">
        <v>8</v>
      </c>
      <c r="H152" s="19">
        <v>44525.365520833337</v>
      </c>
      <c r="I152" s="13">
        <f>tb_triagem_classica[[#This Row],[Tempo de espera p/ triagem (min)]] + tb_triagem_classica[[#This Row],[Tempo de espera p/ consulta (min)]]</f>
        <v>171</v>
      </c>
      <c r="J152" s="13">
        <f>(tb_triagem_classica[[#This Row],[Hora de saída]] - tb_triagem_classica[[#This Row],[Hora de entrada]])*24*60</f>
        <v>194.99999999650754</v>
      </c>
      <c r="K152"/>
    </row>
    <row r="153" spans="1:11" x14ac:dyDescent="0.25">
      <c r="A153" s="12">
        <v>44879.182638888888</v>
      </c>
      <c r="B153" s="19">
        <v>44879.182638888888</v>
      </c>
      <c r="C153" s="13">
        <v>53</v>
      </c>
      <c r="D153" s="13">
        <v>5</v>
      </c>
      <c r="E153" s="14" t="s">
        <v>14</v>
      </c>
      <c r="F153" s="13">
        <v>132</v>
      </c>
      <c r="G153" s="13">
        <v>8</v>
      </c>
      <c r="H153" s="19">
        <v>44879.32708333333</v>
      </c>
      <c r="I153" s="13">
        <f>tb_triagem_classica[[#This Row],[Tempo de espera p/ triagem (min)]] + tb_triagem_classica[[#This Row],[Tempo de espera p/ consulta (min)]]</f>
        <v>185</v>
      </c>
      <c r="J153" s="13">
        <f>(tb_triagem_classica[[#This Row],[Hora de saída]] - tb_triagem_classica[[#This Row],[Hora de entrada]])*24*60</f>
        <v>207.9999999969732</v>
      </c>
      <c r="K153"/>
    </row>
    <row r="154" spans="1:11" x14ac:dyDescent="0.25">
      <c r="A154" s="12">
        <v>43745.983807870369</v>
      </c>
      <c r="B154" s="19">
        <v>43745.983807870369</v>
      </c>
      <c r="C154" s="13">
        <v>40</v>
      </c>
      <c r="D154" s="13">
        <v>5</v>
      </c>
      <c r="E154" s="14" t="s">
        <v>13</v>
      </c>
      <c r="F154" s="13">
        <v>117</v>
      </c>
      <c r="G154" s="13">
        <v>6</v>
      </c>
      <c r="H154" s="19">
        <v>43746.107418981483</v>
      </c>
      <c r="I154" s="13">
        <f>tb_triagem_classica[[#This Row],[Tempo de espera p/ triagem (min)]] + tb_triagem_classica[[#This Row],[Tempo de espera p/ consulta (min)]]</f>
        <v>157</v>
      </c>
      <c r="J154" s="13">
        <f>(tb_triagem_classica[[#This Row],[Hora de saída]] - tb_triagem_classica[[#This Row],[Hora de entrada]])*24*60</f>
        <v>178.00000000395812</v>
      </c>
      <c r="K154"/>
    </row>
    <row r="155" spans="1:11" x14ac:dyDescent="0.25">
      <c r="A155" s="12">
        <v>44667.862997685188</v>
      </c>
      <c r="B155" s="19">
        <v>44667.862997685188</v>
      </c>
      <c r="C155" s="13">
        <v>66</v>
      </c>
      <c r="D155" s="13">
        <v>4</v>
      </c>
      <c r="E155" s="14" t="s">
        <v>13</v>
      </c>
      <c r="F155" s="13">
        <v>101</v>
      </c>
      <c r="G155" s="13">
        <v>9</v>
      </c>
      <c r="H155" s="19">
        <v>44667.994942129633</v>
      </c>
      <c r="I155" s="13">
        <f>tb_triagem_classica[[#This Row],[Tempo de espera p/ triagem (min)]] + tb_triagem_classica[[#This Row],[Tempo de espera p/ consulta (min)]]</f>
        <v>167</v>
      </c>
      <c r="J155" s="13">
        <f>(tb_triagem_classica[[#This Row],[Hora de saída]] - tb_triagem_classica[[#This Row],[Hora de entrada]])*24*60</f>
        <v>190.00000000116415</v>
      </c>
      <c r="K155"/>
    </row>
    <row r="156" spans="1:11" x14ac:dyDescent="0.25">
      <c r="A156" s="12">
        <v>43583.511493055557</v>
      </c>
      <c r="B156" s="19">
        <v>43583.511493055557</v>
      </c>
      <c r="C156" s="13">
        <v>39</v>
      </c>
      <c r="D156" s="13">
        <v>4</v>
      </c>
      <c r="E156" s="14" t="s">
        <v>12</v>
      </c>
      <c r="F156" s="13">
        <v>109</v>
      </c>
      <c r="G156" s="13">
        <v>8</v>
      </c>
      <c r="H156" s="19">
        <v>43583.629548611112</v>
      </c>
      <c r="I156" s="13">
        <f>tb_triagem_classica[[#This Row],[Tempo de espera p/ triagem (min)]] + tb_triagem_classica[[#This Row],[Tempo de espera p/ consulta (min)]]</f>
        <v>148</v>
      </c>
      <c r="J156" s="13">
        <f>(tb_triagem_classica[[#This Row],[Hora de saída]] - tb_triagem_classica[[#This Row],[Hora de entrada]])*24*60</f>
        <v>169.99999999883585</v>
      </c>
      <c r="K156"/>
    </row>
    <row r="157" spans="1:11" x14ac:dyDescent="0.25">
      <c r="A157" s="12">
        <v>44643.744687500002</v>
      </c>
      <c r="B157" s="19">
        <v>44643.744687500002</v>
      </c>
      <c r="C157" s="13">
        <v>37</v>
      </c>
      <c r="D157" s="13">
        <v>6</v>
      </c>
      <c r="E157" s="14" t="s">
        <v>13</v>
      </c>
      <c r="F157" s="13">
        <v>94</v>
      </c>
      <c r="G157" s="13">
        <v>9</v>
      </c>
      <c r="H157" s="19">
        <v>44643.853020833332</v>
      </c>
      <c r="I157" s="13">
        <f>tb_triagem_classica[[#This Row],[Tempo de espera p/ triagem (min)]] + tb_triagem_classica[[#This Row],[Tempo de espera p/ consulta (min)]]</f>
        <v>131</v>
      </c>
      <c r="J157" s="13">
        <f>(tb_triagem_classica[[#This Row],[Hora de saída]] - tb_triagem_classica[[#This Row],[Hora de entrada]])*24*60</f>
        <v>155.99999999511056</v>
      </c>
      <c r="K157"/>
    </row>
    <row r="158" spans="1:11" x14ac:dyDescent="0.25">
      <c r="A158" s="12">
        <v>43551.829583333332</v>
      </c>
      <c r="B158" s="19">
        <v>43551.829583333332</v>
      </c>
      <c r="C158" s="13">
        <v>49</v>
      </c>
      <c r="D158" s="13">
        <v>5</v>
      </c>
      <c r="E158" s="14" t="s">
        <v>13</v>
      </c>
      <c r="F158" s="13">
        <v>96</v>
      </c>
      <c r="G158" s="13">
        <v>10</v>
      </c>
      <c r="H158" s="19">
        <v>43551.947638888887</v>
      </c>
      <c r="I158" s="13">
        <f>tb_triagem_classica[[#This Row],[Tempo de espera p/ triagem (min)]] + tb_triagem_classica[[#This Row],[Tempo de espera p/ consulta (min)]]</f>
        <v>145</v>
      </c>
      <c r="J158" s="13">
        <f>(tb_triagem_classica[[#This Row],[Hora de saída]] - tb_triagem_classica[[#This Row],[Hora de entrada]])*24*60</f>
        <v>169.99999999883585</v>
      </c>
      <c r="K158"/>
    </row>
    <row r="159" spans="1:11" x14ac:dyDescent="0.25">
      <c r="A159" s="12">
        <v>44594.095462962963</v>
      </c>
      <c r="B159" s="19">
        <v>44594.095462962963</v>
      </c>
      <c r="C159" s="13">
        <v>55</v>
      </c>
      <c r="D159" s="13">
        <v>5</v>
      </c>
      <c r="E159" s="14" t="s">
        <v>12</v>
      </c>
      <c r="F159" s="13">
        <v>85</v>
      </c>
      <c r="G159" s="13">
        <v>8</v>
      </c>
      <c r="H159" s="19">
        <v>44594.208657407413</v>
      </c>
      <c r="I159" s="13">
        <f>tb_triagem_classica[[#This Row],[Tempo de espera p/ triagem (min)]] + tb_triagem_classica[[#This Row],[Tempo de espera p/ consulta (min)]]</f>
        <v>140</v>
      </c>
      <c r="J159" s="13">
        <f>(tb_triagem_classica[[#This Row],[Hora de saída]] - tb_triagem_classica[[#This Row],[Hora de entrada]])*24*60</f>
        <v>163.00000000745058</v>
      </c>
      <c r="K159"/>
    </row>
    <row r="160" spans="1:11" x14ac:dyDescent="0.25">
      <c r="A160" s="12">
        <v>44588.234189814822</v>
      </c>
      <c r="B160" s="19">
        <v>44588.234189814822</v>
      </c>
      <c r="C160" s="13">
        <v>38</v>
      </c>
      <c r="D160" s="13">
        <v>5</v>
      </c>
      <c r="E160" s="14" t="s">
        <v>12</v>
      </c>
      <c r="F160" s="13">
        <v>108</v>
      </c>
      <c r="G160" s="13">
        <v>9</v>
      </c>
      <c r="H160" s="19">
        <v>44588.35224537037</v>
      </c>
      <c r="I160" s="13">
        <f>tb_triagem_classica[[#This Row],[Tempo de espera p/ triagem (min)]] + tb_triagem_classica[[#This Row],[Tempo de espera p/ consulta (min)]]</f>
        <v>146</v>
      </c>
      <c r="J160" s="13">
        <f>(tb_triagem_classica[[#This Row],[Hora de saída]] - tb_triagem_classica[[#This Row],[Hora de entrada]])*24*60</f>
        <v>169.99999998835847</v>
      </c>
      <c r="K160"/>
    </row>
    <row r="161" spans="1:11" x14ac:dyDescent="0.25">
      <c r="A161" s="12">
        <v>45192.805081018523</v>
      </c>
      <c r="B161" s="19">
        <v>45192.805081018523</v>
      </c>
      <c r="C161" s="13">
        <v>69</v>
      </c>
      <c r="D161" s="13">
        <v>4</v>
      </c>
      <c r="E161" s="14" t="s">
        <v>12</v>
      </c>
      <c r="F161" s="13">
        <v>84</v>
      </c>
      <c r="G161" s="13">
        <v>7</v>
      </c>
      <c r="H161" s="19">
        <v>45192.92591435185</v>
      </c>
      <c r="I161" s="13">
        <f>tb_triagem_classica[[#This Row],[Tempo de espera p/ triagem (min)]] + tb_triagem_classica[[#This Row],[Tempo de espera p/ consulta (min)]]</f>
        <v>153</v>
      </c>
      <c r="J161" s="13">
        <f>(tb_triagem_classica[[#This Row],[Hora de saída]] - tb_triagem_classica[[#This Row],[Hora de entrada]])*24*60</f>
        <v>173.9999999909196</v>
      </c>
      <c r="K161"/>
    </row>
    <row r="162" spans="1:11" x14ac:dyDescent="0.25">
      <c r="A162" s="12">
        <v>43689.850995370369</v>
      </c>
      <c r="B162" s="19">
        <v>43689.850995370369</v>
      </c>
      <c r="C162" s="13">
        <v>43</v>
      </c>
      <c r="D162" s="13">
        <v>5</v>
      </c>
      <c r="E162" s="14" t="s">
        <v>12</v>
      </c>
      <c r="F162" s="13">
        <v>121</v>
      </c>
      <c r="G162" s="13">
        <v>12</v>
      </c>
      <c r="H162" s="19">
        <v>43689.983634259261</v>
      </c>
      <c r="I162" s="13">
        <f>tb_triagem_classica[[#This Row],[Tempo de espera p/ triagem (min)]] + tb_triagem_classica[[#This Row],[Tempo de espera p/ consulta (min)]]</f>
        <v>164</v>
      </c>
      <c r="J162" s="13">
        <f>(tb_triagem_classica[[#This Row],[Hora de saída]] - tb_triagem_classica[[#This Row],[Hora de entrada]])*24*60</f>
        <v>191.00000000442378</v>
      </c>
      <c r="K162"/>
    </row>
    <row r="163" spans="1:11" x14ac:dyDescent="0.25">
      <c r="A163" s="12">
        <v>45244.827118055553</v>
      </c>
      <c r="B163" s="19">
        <v>45244.827118055553</v>
      </c>
      <c r="C163" s="13">
        <v>53</v>
      </c>
      <c r="D163" s="13">
        <v>5</v>
      </c>
      <c r="E163" s="14" t="s">
        <v>12</v>
      </c>
      <c r="F163" s="13">
        <v>116</v>
      </c>
      <c r="G163" s="13">
        <v>10</v>
      </c>
      <c r="H163" s="19">
        <v>45244.961840277778</v>
      </c>
      <c r="I163" s="13">
        <f>tb_triagem_classica[[#This Row],[Tempo de espera p/ triagem (min)]] + tb_triagem_classica[[#This Row],[Tempo de espera p/ consulta (min)]]</f>
        <v>169</v>
      </c>
      <c r="J163" s="13">
        <f>(tb_triagem_classica[[#This Row],[Hora de saída]] - tb_triagem_classica[[#This Row],[Hora de entrada]])*24*60</f>
        <v>194.00000000372529</v>
      </c>
      <c r="K163"/>
    </row>
    <row r="164" spans="1:11" x14ac:dyDescent="0.25">
      <c r="A164" s="12">
        <v>44753.746365740742</v>
      </c>
      <c r="B164" s="19">
        <v>44753.746365740742</v>
      </c>
      <c r="C164" s="13">
        <v>64</v>
      </c>
      <c r="D164" s="13">
        <v>6</v>
      </c>
      <c r="E164" s="14" t="s">
        <v>12</v>
      </c>
      <c r="F164" s="13">
        <v>115</v>
      </c>
      <c r="G164" s="13">
        <v>7</v>
      </c>
      <c r="H164" s="19">
        <v>44753.886643518519</v>
      </c>
      <c r="I164" s="13">
        <f>tb_triagem_classica[[#This Row],[Tempo de espera p/ triagem (min)]] + tb_triagem_classica[[#This Row],[Tempo de espera p/ consulta (min)]]</f>
        <v>179</v>
      </c>
      <c r="J164" s="13">
        <f>(tb_triagem_classica[[#This Row],[Hora de saída]] - tb_triagem_classica[[#This Row],[Hora de entrada]])*24*60</f>
        <v>201.99999999837019</v>
      </c>
      <c r="K164"/>
    </row>
    <row r="165" spans="1:11" x14ac:dyDescent="0.25">
      <c r="A165" s="12">
        <v>44310.115324074082</v>
      </c>
      <c r="B165" s="19">
        <v>44310.115324074082</v>
      </c>
      <c r="C165" s="13">
        <v>83</v>
      </c>
      <c r="D165" s="13">
        <v>5</v>
      </c>
      <c r="E165" s="14" t="s">
        <v>13</v>
      </c>
      <c r="F165" s="13">
        <v>122</v>
      </c>
      <c r="G165" s="13">
        <v>8</v>
      </c>
      <c r="H165" s="19">
        <v>44310.273657407408</v>
      </c>
      <c r="I165" s="13">
        <f>tb_triagem_classica[[#This Row],[Tempo de espera p/ triagem (min)]] + tb_triagem_classica[[#This Row],[Tempo de espera p/ consulta (min)]]</f>
        <v>205</v>
      </c>
      <c r="J165" s="13">
        <f>(tb_triagem_classica[[#This Row],[Hora de saída]] - tb_triagem_classica[[#This Row],[Hora de entrada]])*24*60</f>
        <v>227.99999998882413</v>
      </c>
      <c r="K165"/>
    </row>
    <row r="166" spans="1:11" x14ac:dyDescent="0.25">
      <c r="A166" s="12">
        <v>44131.210706018523</v>
      </c>
      <c r="B166" s="19">
        <v>44131.210706018523</v>
      </c>
      <c r="C166" s="13">
        <v>55</v>
      </c>
      <c r="D166" s="13">
        <v>5</v>
      </c>
      <c r="E166" s="14" t="s">
        <v>12</v>
      </c>
      <c r="F166" s="13">
        <v>96</v>
      </c>
      <c r="G166" s="13">
        <v>7</v>
      </c>
      <c r="H166" s="19">
        <v>44131.33084490741</v>
      </c>
      <c r="I166" s="13">
        <f>tb_triagem_classica[[#This Row],[Tempo de espera p/ triagem (min)]] + tb_triagem_classica[[#This Row],[Tempo de espera p/ consulta (min)]]</f>
        <v>151</v>
      </c>
      <c r="J166" s="13">
        <f>(tb_triagem_classica[[#This Row],[Hora de saída]] - tb_triagem_classica[[#This Row],[Hora de entrada]])*24*60</f>
        <v>172.99999999813735</v>
      </c>
      <c r="K166"/>
    </row>
    <row r="167" spans="1:11" x14ac:dyDescent="0.25">
      <c r="A167" s="12">
        <v>44291.519467592603</v>
      </c>
      <c r="B167" s="19">
        <v>44291.519467592603</v>
      </c>
      <c r="C167" s="13">
        <v>47</v>
      </c>
      <c r="D167" s="13">
        <v>5</v>
      </c>
      <c r="E167" s="14" t="s">
        <v>14</v>
      </c>
      <c r="F167" s="13">
        <v>127</v>
      </c>
      <c r="G167" s="13">
        <v>9</v>
      </c>
      <c r="H167" s="19">
        <v>44291.656967592593</v>
      </c>
      <c r="I167" s="13">
        <f>tb_triagem_classica[[#This Row],[Tempo de espera p/ triagem (min)]] + tb_triagem_classica[[#This Row],[Tempo de espera p/ consulta (min)]]</f>
        <v>174</v>
      </c>
      <c r="J167" s="13">
        <f>(tb_triagem_classica[[#This Row],[Hora de saída]] - tb_triagem_classica[[#This Row],[Hora de entrada]])*24*60</f>
        <v>197.99999998533167</v>
      </c>
      <c r="K167"/>
    </row>
    <row r="168" spans="1:11" x14ac:dyDescent="0.25">
      <c r="A168" s="12">
        <v>43576.280844907407</v>
      </c>
      <c r="B168" s="19">
        <v>43576.280844907407</v>
      </c>
      <c r="C168" s="13">
        <v>54</v>
      </c>
      <c r="D168" s="13">
        <v>6</v>
      </c>
      <c r="E168" s="14" t="s">
        <v>12</v>
      </c>
      <c r="F168" s="13">
        <v>91</v>
      </c>
      <c r="G168" s="13">
        <v>11</v>
      </c>
      <c r="H168" s="19">
        <v>43576.400289351863</v>
      </c>
      <c r="I168" s="13">
        <f>tb_triagem_classica[[#This Row],[Tempo de espera p/ triagem (min)]] + tb_triagem_classica[[#This Row],[Tempo de espera p/ consulta (min)]]</f>
        <v>145</v>
      </c>
      <c r="J168" s="13">
        <f>(tb_triagem_classica[[#This Row],[Hora de saída]] - tb_triagem_classica[[#This Row],[Hora de entrada]])*24*60</f>
        <v>172.00000001583248</v>
      </c>
      <c r="K168"/>
    </row>
    <row r="169" spans="1:11" x14ac:dyDescent="0.25">
      <c r="A169" s="12">
        <v>44092.401689814818</v>
      </c>
      <c r="B169" s="19">
        <v>44092.401689814818</v>
      </c>
      <c r="C169" s="13">
        <v>43</v>
      </c>
      <c r="D169" s="13">
        <v>5</v>
      </c>
      <c r="E169" s="14" t="s">
        <v>12</v>
      </c>
      <c r="F169" s="13">
        <v>114</v>
      </c>
      <c r="G169" s="13">
        <v>7</v>
      </c>
      <c r="H169" s="19">
        <v>44092.525995370372</v>
      </c>
      <c r="I169" s="13">
        <f>tb_triagem_classica[[#This Row],[Tempo de espera p/ triagem (min)]] + tb_triagem_classica[[#This Row],[Tempo de espera p/ consulta (min)]]</f>
        <v>157</v>
      </c>
      <c r="J169" s="13">
        <f>(tb_triagem_classica[[#This Row],[Hora de saída]] - tb_triagem_classica[[#This Row],[Hora de entrada]])*24*60</f>
        <v>178.99999999674037</v>
      </c>
      <c r="K169"/>
    </row>
    <row r="170" spans="1:11" x14ac:dyDescent="0.25">
      <c r="A170" s="12">
        <v>44036.801539351851</v>
      </c>
      <c r="B170" s="19">
        <v>44036.801539351851</v>
      </c>
      <c r="C170" s="13">
        <v>49</v>
      </c>
      <c r="D170" s="13">
        <v>5</v>
      </c>
      <c r="E170" s="14" t="s">
        <v>13</v>
      </c>
      <c r="F170" s="13">
        <v>125</v>
      </c>
      <c r="G170" s="13">
        <v>7</v>
      </c>
      <c r="H170" s="19">
        <v>44036.937650462962</v>
      </c>
      <c r="I170" s="13">
        <f>tb_triagem_classica[[#This Row],[Tempo de espera p/ triagem (min)]] + tb_triagem_classica[[#This Row],[Tempo de espera p/ consulta (min)]]</f>
        <v>174</v>
      </c>
      <c r="J170" s="13">
        <f>(tb_triagem_classica[[#This Row],[Hora de saída]] - tb_triagem_classica[[#This Row],[Hora de entrada]])*24*60</f>
        <v>195.99999999976717</v>
      </c>
      <c r="K170"/>
    </row>
    <row r="171" spans="1:11" x14ac:dyDescent="0.25">
      <c r="A171" s="12">
        <v>44728.344571759262</v>
      </c>
      <c r="B171" s="19">
        <v>44728.344571759262</v>
      </c>
      <c r="C171" s="13">
        <v>64</v>
      </c>
      <c r="D171" s="13">
        <v>6</v>
      </c>
      <c r="E171" s="14" t="s">
        <v>12</v>
      </c>
      <c r="F171" s="13">
        <v>100</v>
      </c>
      <c r="G171" s="13">
        <v>9</v>
      </c>
      <c r="H171" s="19">
        <v>44728.475821759261</v>
      </c>
      <c r="I171" s="13">
        <f>tb_triagem_classica[[#This Row],[Tempo de espera p/ triagem (min)]] + tb_triagem_classica[[#This Row],[Tempo de espera p/ consulta (min)]]</f>
        <v>164</v>
      </c>
      <c r="J171" s="13">
        <f>(tb_triagem_classica[[#This Row],[Hora de saída]] - tb_triagem_classica[[#This Row],[Hora de entrada]])*24*60</f>
        <v>188.99999999790452</v>
      </c>
      <c r="K171"/>
    </row>
    <row r="172" spans="1:11" x14ac:dyDescent="0.25">
      <c r="A172" s="12">
        <v>43788.04488425926</v>
      </c>
      <c r="B172" s="19">
        <v>43788.04488425926</v>
      </c>
      <c r="C172" s="13">
        <v>72</v>
      </c>
      <c r="D172" s="13">
        <v>5</v>
      </c>
      <c r="E172" s="14" t="s">
        <v>12</v>
      </c>
      <c r="F172" s="13">
        <v>86</v>
      </c>
      <c r="G172" s="13">
        <v>10</v>
      </c>
      <c r="H172" s="19">
        <v>43788.171967592592</v>
      </c>
      <c r="I172" s="13">
        <f>tb_triagem_classica[[#This Row],[Tempo de espera p/ triagem (min)]] + tb_triagem_classica[[#This Row],[Tempo de espera p/ consulta (min)]]</f>
        <v>158</v>
      </c>
      <c r="J172" s="13">
        <f>(tb_triagem_classica[[#This Row],[Hora de saída]] - tb_triagem_classica[[#This Row],[Hora de entrada]])*24*60</f>
        <v>182.99999999930151</v>
      </c>
      <c r="K172"/>
    </row>
    <row r="173" spans="1:11" x14ac:dyDescent="0.25">
      <c r="A173" s="12">
        <v>44532.029652777783</v>
      </c>
      <c r="B173" s="19">
        <v>44532.029652777783</v>
      </c>
      <c r="C173" s="13">
        <v>60</v>
      </c>
      <c r="D173" s="13">
        <v>6</v>
      </c>
      <c r="E173" s="14" t="s">
        <v>13</v>
      </c>
      <c r="F173" s="13">
        <v>94</v>
      </c>
      <c r="G173" s="13">
        <v>10</v>
      </c>
      <c r="H173" s="19">
        <v>44532.154652777783</v>
      </c>
      <c r="I173" s="13">
        <f>tb_triagem_classica[[#This Row],[Tempo de espera p/ triagem (min)]] + tb_triagem_classica[[#This Row],[Tempo de espera p/ consulta (min)]]</f>
        <v>154</v>
      </c>
      <c r="J173" s="13">
        <f>(tb_triagem_classica[[#This Row],[Hora de saída]] - tb_triagem_classica[[#This Row],[Hora de entrada]])*24*60</f>
        <v>180</v>
      </c>
      <c r="K173"/>
    </row>
    <row r="174" spans="1:11" x14ac:dyDescent="0.25">
      <c r="A174" s="12">
        <v>45003.047222222223</v>
      </c>
      <c r="B174" s="19">
        <v>45003.047222222223</v>
      </c>
      <c r="C174" s="13">
        <v>83</v>
      </c>
      <c r="D174" s="13">
        <v>5</v>
      </c>
      <c r="E174" s="14" t="s">
        <v>14</v>
      </c>
      <c r="F174" s="13">
        <v>147</v>
      </c>
      <c r="G174" s="13">
        <v>7</v>
      </c>
      <c r="H174" s="19">
        <v>45003.222222222219</v>
      </c>
      <c r="I174" s="13">
        <f>tb_triagem_classica[[#This Row],[Tempo de espera p/ triagem (min)]] + tb_triagem_classica[[#This Row],[Tempo de espera p/ consulta (min)]]</f>
        <v>230</v>
      </c>
      <c r="J174" s="13">
        <f>(tb_triagem_classica[[#This Row],[Hora de saída]] - tb_triagem_classica[[#This Row],[Hora de entrada]])*24*60</f>
        <v>251.99999999371357</v>
      </c>
      <c r="K174"/>
    </row>
    <row r="175" spans="1:11" x14ac:dyDescent="0.25">
      <c r="A175" s="12">
        <v>44868.941388888888</v>
      </c>
      <c r="B175" s="19">
        <v>44868.941388888888</v>
      </c>
      <c r="C175" s="13">
        <v>42</v>
      </c>
      <c r="D175" s="13">
        <v>4</v>
      </c>
      <c r="E175" s="14" t="s">
        <v>12</v>
      </c>
      <c r="F175" s="13">
        <v>85</v>
      </c>
      <c r="G175" s="13">
        <v>9</v>
      </c>
      <c r="H175" s="19">
        <v>44869.045555555553</v>
      </c>
      <c r="I175" s="13">
        <f>tb_triagem_classica[[#This Row],[Tempo de espera p/ triagem (min)]] + tb_triagem_classica[[#This Row],[Tempo de espera p/ consulta (min)]]</f>
        <v>127</v>
      </c>
      <c r="J175" s="13">
        <f>(tb_triagem_classica[[#This Row],[Hora de saída]] - tb_triagem_classica[[#This Row],[Hora de entrada]])*24*60</f>
        <v>149.99999999650754</v>
      </c>
      <c r="K175"/>
    </row>
    <row r="176" spans="1:11" x14ac:dyDescent="0.25">
      <c r="A176" s="12">
        <v>44047.566319444442</v>
      </c>
      <c r="B176" s="19">
        <v>44047.566319444442</v>
      </c>
      <c r="C176" s="13">
        <v>52</v>
      </c>
      <c r="D176" s="13">
        <v>5</v>
      </c>
      <c r="E176" s="14" t="s">
        <v>12</v>
      </c>
      <c r="F176" s="13">
        <v>118</v>
      </c>
      <c r="G176" s="13">
        <v>9</v>
      </c>
      <c r="H176" s="19">
        <v>44047.701041666667</v>
      </c>
      <c r="I176" s="13">
        <f>tb_triagem_classica[[#This Row],[Tempo de espera p/ triagem (min)]] + tb_triagem_classica[[#This Row],[Tempo de espera p/ consulta (min)]]</f>
        <v>170</v>
      </c>
      <c r="J176" s="13">
        <f>(tb_triagem_classica[[#This Row],[Hora de saída]] - tb_triagem_classica[[#This Row],[Hora de entrada]])*24*60</f>
        <v>194.00000000372529</v>
      </c>
      <c r="K176"/>
    </row>
    <row r="177" spans="1:11" x14ac:dyDescent="0.25">
      <c r="A177" s="12">
        <v>44819.535844907397</v>
      </c>
      <c r="B177" s="19">
        <v>44819.535844907397</v>
      </c>
      <c r="C177" s="13">
        <v>48</v>
      </c>
      <c r="D177" s="13">
        <v>6</v>
      </c>
      <c r="E177" s="14" t="s">
        <v>12</v>
      </c>
      <c r="F177" s="13">
        <v>96</v>
      </c>
      <c r="G177" s="13">
        <v>9</v>
      </c>
      <c r="H177" s="19">
        <v>44819.65320601852</v>
      </c>
      <c r="I177" s="13">
        <f>tb_triagem_classica[[#This Row],[Tempo de espera p/ triagem (min)]] + tb_triagem_classica[[#This Row],[Tempo de espera p/ consulta (min)]]</f>
        <v>144</v>
      </c>
      <c r="J177" s="13">
        <f>(tb_triagem_classica[[#This Row],[Hora de saída]] - tb_triagem_classica[[#This Row],[Hora de entrada]])*24*60</f>
        <v>169.00000001653098</v>
      </c>
      <c r="K177"/>
    </row>
    <row r="178" spans="1:11" x14ac:dyDescent="0.25">
      <c r="A178" s="12">
        <v>44575.633750000001</v>
      </c>
      <c r="B178" s="19">
        <v>44575.633750000001</v>
      </c>
      <c r="C178" s="13">
        <v>31</v>
      </c>
      <c r="D178" s="13">
        <v>5</v>
      </c>
      <c r="E178" s="14" t="s">
        <v>12</v>
      </c>
      <c r="F178" s="13">
        <v>124</v>
      </c>
      <c r="G178" s="13">
        <v>8</v>
      </c>
      <c r="H178" s="19">
        <v>44575.757361111107</v>
      </c>
      <c r="I178" s="13">
        <f>tb_triagem_classica[[#This Row],[Tempo de espera p/ triagem (min)]] + tb_triagem_classica[[#This Row],[Tempo de espera p/ consulta (min)]]</f>
        <v>155</v>
      </c>
      <c r="J178" s="13">
        <f>(tb_triagem_classica[[#This Row],[Hora de saída]] - tb_triagem_classica[[#This Row],[Hora de entrada]])*24*60</f>
        <v>177.99999999348074</v>
      </c>
      <c r="K178"/>
    </row>
    <row r="179" spans="1:11" x14ac:dyDescent="0.25">
      <c r="A179" s="12">
        <v>44089.159490740742</v>
      </c>
      <c r="B179" s="19">
        <v>44089.159490740742</v>
      </c>
      <c r="C179" s="13">
        <v>42</v>
      </c>
      <c r="D179" s="13">
        <v>5</v>
      </c>
      <c r="E179" s="14" t="s">
        <v>12</v>
      </c>
      <c r="F179" s="13">
        <v>159</v>
      </c>
      <c r="G179" s="13">
        <v>10</v>
      </c>
      <c r="H179" s="19">
        <v>44089.316435185188</v>
      </c>
      <c r="I179" s="13">
        <f>tb_triagem_classica[[#This Row],[Tempo de espera p/ triagem (min)]] + tb_triagem_classica[[#This Row],[Tempo de espera p/ consulta (min)]]</f>
        <v>201</v>
      </c>
      <c r="J179" s="13">
        <f>(tb_triagem_classica[[#This Row],[Hora de saída]] - tb_triagem_classica[[#This Row],[Hora de entrada]])*24*60</f>
        <v>226.00000000325963</v>
      </c>
      <c r="K179"/>
    </row>
    <row r="180" spans="1:11" x14ac:dyDescent="0.25">
      <c r="A180" s="12">
        <v>44759.842037037037</v>
      </c>
      <c r="B180" s="19">
        <v>44759.842037037037</v>
      </c>
      <c r="C180" s="13">
        <v>62</v>
      </c>
      <c r="D180" s="13">
        <v>5</v>
      </c>
      <c r="E180" s="14" t="s">
        <v>12</v>
      </c>
      <c r="F180" s="13">
        <v>85</v>
      </c>
      <c r="G180" s="13">
        <v>7</v>
      </c>
      <c r="H180" s="19">
        <v>44759.959398148138</v>
      </c>
      <c r="I180" s="13">
        <f>tb_triagem_classica[[#This Row],[Tempo de espera p/ triagem (min)]] + tb_triagem_classica[[#This Row],[Tempo de espera p/ consulta (min)]]</f>
        <v>147</v>
      </c>
      <c r="J180" s="13">
        <f>(tb_triagem_classica[[#This Row],[Hora de saída]] - tb_triagem_classica[[#This Row],[Hora de entrada]])*24*60</f>
        <v>168.99999998509884</v>
      </c>
      <c r="K180"/>
    </row>
    <row r="181" spans="1:11" x14ac:dyDescent="0.25">
      <c r="A181" s="12">
        <v>44433.174270833333</v>
      </c>
      <c r="B181" s="19">
        <v>44433.174270833333</v>
      </c>
      <c r="C181" s="13">
        <v>64</v>
      </c>
      <c r="D181" s="13">
        <v>4</v>
      </c>
      <c r="E181" s="14" t="s">
        <v>12</v>
      </c>
      <c r="F181" s="13">
        <v>100</v>
      </c>
      <c r="G181" s="13">
        <v>9</v>
      </c>
      <c r="H181" s="19">
        <v>44433.304131944453</v>
      </c>
      <c r="I181" s="13">
        <f>tb_triagem_classica[[#This Row],[Tempo de espera p/ triagem (min)]] + tb_triagem_classica[[#This Row],[Tempo de espera p/ consulta (min)]]</f>
        <v>164</v>
      </c>
      <c r="J181" s="13">
        <f>(tb_triagem_classica[[#This Row],[Hora de saída]] - tb_triagem_classica[[#This Row],[Hora de entrada]])*24*60</f>
        <v>187.00000001234002</v>
      </c>
      <c r="K181"/>
    </row>
    <row r="182" spans="1:11" x14ac:dyDescent="0.25">
      <c r="A182" s="12">
        <v>44674.528634259259</v>
      </c>
      <c r="B182" s="19">
        <v>44674.528634259259</v>
      </c>
      <c r="C182" s="13">
        <v>82</v>
      </c>
      <c r="D182" s="13">
        <v>5</v>
      </c>
      <c r="E182" s="14" t="s">
        <v>12</v>
      </c>
      <c r="F182" s="13">
        <v>119</v>
      </c>
      <c r="G182" s="13">
        <v>8</v>
      </c>
      <c r="H182" s="19">
        <v>44674.684189814812</v>
      </c>
      <c r="I182" s="13">
        <f>tb_triagem_classica[[#This Row],[Tempo de espera p/ triagem (min)]] + tb_triagem_classica[[#This Row],[Tempo de espera p/ consulta (min)]]</f>
        <v>201</v>
      </c>
      <c r="J182" s="13">
        <f>(tb_triagem_classica[[#This Row],[Hora de saída]] - tb_triagem_classica[[#This Row],[Hora de entrada]])*24*60</f>
        <v>223.99999999674037</v>
      </c>
      <c r="K182"/>
    </row>
    <row r="183" spans="1:11" x14ac:dyDescent="0.25">
      <c r="A183" s="12">
        <v>43804.306562500002</v>
      </c>
      <c r="B183" s="19">
        <v>43804.306562500002</v>
      </c>
      <c r="C183" s="13">
        <v>82</v>
      </c>
      <c r="D183" s="13">
        <v>4</v>
      </c>
      <c r="E183" s="14" t="s">
        <v>12</v>
      </c>
      <c r="F183" s="13">
        <v>118</v>
      </c>
      <c r="G183" s="13">
        <v>9</v>
      </c>
      <c r="H183" s="19">
        <v>43804.461423611108</v>
      </c>
      <c r="I183" s="13">
        <f>tb_triagem_classica[[#This Row],[Tempo de espera p/ triagem (min)]] + tb_triagem_classica[[#This Row],[Tempo de espera p/ consulta (min)]]</f>
        <v>200</v>
      </c>
      <c r="J183" s="13">
        <f>(tb_triagem_classica[[#This Row],[Hora de saída]] - tb_triagem_classica[[#This Row],[Hora de entrada]])*24*60</f>
        <v>222.99999999348074</v>
      </c>
      <c r="K183"/>
    </row>
    <row r="184" spans="1:11" x14ac:dyDescent="0.25">
      <c r="A184" s="12">
        <v>43932.936168981483</v>
      </c>
      <c r="B184" s="19">
        <v>43932.936168981483</v>
      </c>
      <c r="C184" s="13">
        <v>34</v>
      </c>
      <c r="D184" s="13">
        <v>5</v>
      </c>
      <c r="E184" s="14" t="s">
        <v>14</v>
      </c>
      <c r="F184" s="13">
        <v>140</v>
      </c>
      <c r="G184" s="13">
        <v>9</v>
      </c>
      <c r="H184" s="19">
        <v>43933.07366898148</v>
      </c>
      <c r="I184" s="13">
        <f>tb_triagem_classica[[#This Row],[Tempo de espera p/ triagem (min)]] + tb_triagem_classica[[#This Row],[Tempo de espera p/ consulta (min)]]</f>
        <v>174</v>
      </c>
      <c r="J184" s="13">
        <f>(tb_triagem_classica[[#This Row],[Hora de saída]] - tb_triagem_classica[[#This Row],[Hora de entrada]])*24*60</f>
        <v>197.99999999580905</v>
      </c>
      <c r="K184"/>
    </row>
    <row r="185" spans="1:11" x14ac:dyDescent="0.25">
      <c r="A185" s="12">
        <v>44716.056979166657</v>
      </c>
      <c r="B185" s="19">
        <v>44716.056979166657</v>
      </c>
      <c r="C185" s="13">
        <v>73</v>
      </c>
      <c r="D185" s="13">
        <v>4</v>
      </c>
      <c r="E185" s="14" t="s">
        <v>13</v>
      </c>
      <c r="F185" s="13">
        <v>86</v>
      </c>
      <c r="G185" s="13">
        <v>7</v>
      </c>
      <c r="H185" s="19">
        <v>44716.181979166657</v>
      </c>
      <c r="I185" s="13">
        <f>tb_triagem_classica[[#This Row],[Tempo de espera p/ triagem (min)]] + tb_triagem_classica[[#This Row],[Tempo de espera p/ consulta (min)]]</f>
        <v>159</v>
      </c>
      <c r="J185" s="13">
        <f>(tb_triagem_classica[[#This Row],[Hora de saída]] - tb_triagem_classica[[#This Row],[Hora de entrada]])*24*60</f>
        <v>180</v>
      </c>
      <c r="K185"/>
    </row>
    <row r="186" spans="1:11" x14ac:dyDescent="0.25">
      <c r="A186" s="12">
        <v>45247.312881944446</v>
      </c>
      <c r="B186" s="19">
        <v>45247.312881944446</v>
      </c>
      <c r="C186" s="13">
        <v>69</v>
      </c>
      <c r="D186" s="13">
        <v>4</v>
      </c>
      <c r="E186" s="14" t="s">
        <v>14</v>
      </c>
      <c r="F186" s="13">
        <v>130</v>
      </c>
      <c r="G186" s="13">
        <v>9</v>
      </c>
      <c r="H186" s="19">
        <v>45247.467048611114</v>
      </c>
      <c r="I186" s="13">
        <f>tb_triagem_classica[[#This Row],[Tempo de espera p/ triagem (min)]] + tb_triagem_classica[[#This Row],[Tempo de espera p/ consulta (min)]]</f>
        <v>199</v>
      </c>
      <c r="J186" s="13">
        <f>(tb_triagem_classica[[#This Row],[Hora de saída]] - tb_triagem_classica[[#This Row],[Hora de entrada]])*24*60</f>
        <v>222.00000000069849</v>
      </c>
      <c r="K186"/>
    </row>
    <row r="187" spans="1:11" x14ac:dyDescent="0.25">
      <c r="A187" s="12">
        <v>44723.877557870372</v>
      </c>
      <c r="B187" s="19">
        <v>44723.877557870372</v>
      </c>
      <c r="C187" s="13">
        <v>57</v>
      </c>
      <c r="D187" s="13">
        <v>6</v>
      </c>
      <c r="E187" s="14" t="s">
        <v>14</v>
      </c>
      <c r="F187" s="13">
        <v>108</v>
      </c>
      <c r="G187" s="13">
        <v>8</v>
      </c>
      <c r="H187" s="19">
        <v>44724.00880787037</v>
      </c>
      <c r="I187" s="13">
        <f>tb_triagem_classica[[#This Row],[Tempo de espera p/ triagem (min)]] + tb_triagem_classica[[#This Row],[Tempo de espera p/ consulta (min)]]</f>
        <v>165</v>
      </c>
      <c r="J187" s="13">
        <f>(tb_triagem_classica[[#This Row],[Hora de saída]] - tb_triagem_classica[[#This Row],[Hora de entrada]])*24*60</f>
        <v>188.99999999790452</v>
      </c>
      <c r="K187"/>
    </row>
    <row r="188" spans="1:11" x14ac:dyDescent="0.25">
      <c r="A188" s="12">
        <v>44685.236597222232</v>
      </c>
      <c r="B188" s="19">
        <v>44685.236597222232</v>
      </c>
      <c r="C188" s="13">
        <v>65</v>
      </c>
      <c r="D188" s="13">
        <v>5</v>
      </c>
      <c r="E188" s="14" t="s">
        <v>12</v>
      </c>
      <c r="F188" s="13">
        <v>83</v>
      </c>
      <c r="G188" s="13">
        <v>9</v>
      </c>
      <c r="H188" s="19">
        <v>44685.356041666673</v>
      </c>
      <c r="I188" s="13">
        <f>tb_triagem_classica[[#This Row],[Tempo de espera p/ triagem (min)]] + tb_triagem_classica[[#This Row],[Tempo de espera p/ consulta (min)]]</f>
        <v>148</v>
      </c>
      <c r="J188" s="13">
        <f>(tb_triagem_classica[[#This Row],[Hora de saída]] - tb_triagem_classica[[#This Row],[Hora de entrada]])*24*60</f>
        <v>171.99999999487773</v>
      </c>
      <c r="K188"/>
    </row>
    <row r="189" spans="1:11" x14ac:dyDescent="0.25">
      <c r="A189" s="12">
        <v>43617.045138888891</v>
      </c>
      <c r="B189" s="19">
        <v>43617.045138888891</v>
      </c>
      <c r="C189" s="13">
        <v>67</v>
      </c>
      <c r="D189" s="13">
        <v>4</v>
      </c>
      <c r="E189" s="14" t="s">
        <v>14</v>
      </c>
      <c r="F189" s="13">
        <v>130</v>
      </c>
      <c r="G189" s="13">
        <v>8</v>
      </c>
      <c r="H189" s="19">
        <v>43617.197222222218</v>
      </c>
      <c r="I189" s="13">
        <f>tb_triagem_classica[[#This Row],[Tempo de espera p/ triagem (min)]] + tb_triagem_classica[[#This Row],[Tempo de espera p/ consulta (min)]]</f>
        <v>197</v>
      </c>
      <c r="J189" s="13">
        <f>(tb_triagem_classica[[#This Row],[Hora de saída]] - tb_triagem_classica[[#This Row],[Hora de entrada]])*24*60</f>
        <v>218.9999999909196</v>
      </c>
      <c r="K189"/>
    </row>
    <row r="190" spans="1:11" x14ac:dyDescent="0.25">
      <c r="A190" s="12">
        <v>44756.387488425928</v>
      </c>
      <c r="B190" s="19">
        <v>44756.387488425928</v>
      </c>
      <c r="C190" s="13">
        <v>42</v>
      </c>
      <c r="D190" s="13">
        <v>6</v>
      </c>
      <c r="E190" s="14" t="s">
        <v>14</v>
      </c>
      <c r="F190" s="13">
        <v>99</v>
      </c>
      <c r="G190" s="13">
        <v>8</v>
      </c>
      <c r="H190" s="19">
        <v>44756.502071759263</v>
      </c>
      <c r="I190" s="13">
        <f>tb_triagem_classica[[#This Row],[Tempo de espera p/ triagem (min)]] + tb_triagem_classica[[#This Row],[Tempo de espera p/ consulta (min)]]</f>
        <v>141</v>
      </c>
      <c r="J190" s="13">
        <f>(tb_triagem_classica[[#This Row],[Hora de saída]] - tb_triagem_classica[[#This Row],[Hora de entrada]])*24*60</f>
        <v>165.00000000349246</v>
      </c>
      <c r="K190"/>
    </row>
    <row r="191" spans="1:11" x14ac:dyDescent="0.25">
      <c r="A191" s="12">
        <v>43498.47252314815</v>
      </c>
      <c r="B191" s="19">
        <v>43498.47252314815</v>
      </c>
      <c r="C191" s="13">
        <v>51</v>
      </c>
      <c r="D191" s="13">
        <v>6</v>
      </c>
      <c r="E191" s="14" t="s">
        <v>12</v>
      </c>
      <c r="F191" s="13">
        <v>107</v>
      </c>
      <c r="G191" s="13">
        <v>9</v>
      </c>
      <c r="H191" s="19">
        <v>43498.599606481483</v>
      </c>
      <c r="I191" s="13">
        <f>tb_triagem_classica[[#This Row],[Tempo de espera p/ triagem (min)]] + tb_triagem_classica[[#This Row],[Tempo de espera p/ consulta (min)]]</f>
        <v>158</v>
      </c>
      <c r="J191" s="13">
        <f>(tb_triagem_classica[[#This Row],[Hora de saída]] - tb_triagem_classica[[#This Row],[Hora de entrada]])*24*60</f>
        <v>182.99999999930151</v>
      </c>
      <c r="K191"/>
    </row>
    <row r="192" spans="1:11" x14ac:dyDescent="0.25">
      <c r="A192" s="12">
        <v>44725.484502314823</v>
      </c>
      <c r="B192" s="19">
        <v>44725.484502314823</v>
      </c>
      <c r="C192" s="13">
        <v>47</v>
      </c>
      <c r="D192" s="13">
        <v>4</v>
      </c>
      <c r="E192" s="14" t="s">
        <v>13</v>
      </c>
      <c r="F192" s="13">
        <v>133</v>
      </c>
      <c r="G192" s="13">
        <v>12</v>
      </c>
      <c r="H192" s="19">
        <v>44725.627557870372</v>
      </c>
      <c r="I192" s="13">
        <f>tb_triagem_classica[[#This Row],[Tempo de espera p/ triagem (min)]] + tb_triagem_classica[[#This Row],[Tempo de espera p/ consulta (min)]]</f>
        <v>180</v>
      </c>
      <c r="J192" s="13">
        <f>(tb_triagem_classica[[#This Row],[Hora de saída]] - tb_triagem_classica[[#This Row],[Hora de entrada]])*24*60</f>
        <v>205.99999999045394</v>
      </c>
      <c r="K192"/>
    </row>
    <row r="193" spans="1:11" x14ac:dyDescent="0.25">
      <c r="A193" s="12">
        <v>44017.105358796303</v>
      </c>
      <c r="B193" s="19">
        <v>44017.105358796303</v>
      </c>
      <c r="C193" s="13">
        <v>65</v>
      </c>
      <c r="D193" s="13">
        <v>5</v>
      </c>
      <c r="E193" s="14" t="s">
        <v>12</v>
      </c>
      <c r="F193" s="13">
        <v>94</v>
      </c>
      <c r="G193" s="13">
        <v>11</v>
      </c>
      <c r="H193" s="19">
        <v>44017.233831018522</v>
      </c>
      <c r="I193" s="13">
        <f>tb_triagem_classica[[#This Row],[Tempo de espera p/ triagem (min)]] + tb_triagem_classica[[#This Row],[Tempo de espera p/ consulta (min)]]</f>
        <v>159</v>
      </c>
      <c r="J193" s="13">
        <f>(tb_triagem_classica[[#This Row],[Hora de saída]] - tb_triagem_classica[[#This Row],[Hora de entrada]])*24*60</f>
        <v>184.99999999534339</v>
      </c>
      <c r="K193"/>
    </row>
    <row r="194" spans="1:11" x14ac:dyDescent="0.25">
      <c r="A194" s="12">
        <v>44487.975810185177</v>
      </c>
      <c r="B194" s="19">
        <v>44487.975810185177</v>
      </c>
      <c r="C194" s="13">
        <v>48</v>
      </c>
      <c r="D194" s="13">
        <v>6</v>
      </c>
      <c r="E194" s="14" t="s">
        <v>12</v>
      </c>
      <c r="F194" s="13">
        <v>104</v>
      </c>
      <c r="G194" s="13">
        <v>7</v>
      </c>
      <c r="H194" s="19">
        <v>44488.097337962958</v>
      </c>
      <c r="I194" s="13">
        <f>tb_triagem_classica[[#This Row],[Tempo de espera p/ triagem (min)]] + tb_triagem_classica[[#This Row],[Tempo de espera p/ consulta (min)]]</f>
        <v>152</v>
      </c>
      <c r="J194" s="13">
        <f>(tb_triagem_classica[[#This Row],[Hora de saída]] - tb_triagem_classica[[#This Row],[Hora de entrada]])*24*60</f>
        <v>175.00000000465661</v>
      </c>
      <c r="K194"/>
    </row>
    <row r="195" spans="1:11" x14ac:dyDescent="0.25">
      <c r="A195" s="12">
        <v>43804.749930555547</v>
      </c>
      <c r="B195" s="19">
        <v>43804.749930555547</v>
      </c>
      <c r="C195" s="13">
        <v>43</v>
      </c>
      <c r="D195" s="13">
        <v>5</v>
      </c>
      <c r="E195" s="14" t="s">
        <v>12</v>
      </c>
      <c r="F195" s="13">
        <v>83</v>
      </c>
      <c r="G195" s="13">
        <v>10</v>
      </c>
      <c r="H195" s="19">
        <v>43804.854791666658</v>
      </c>
      <c r="I195" s="13">
        <f>tb_triagem_classica[[#This Row],[Tempo de espera p/ triagem (min)]] + tb_triagem_classica[[#This Row],[Tempo de espera p/ consulta (min)]]</f>
        <v>126</v>
      </c>
      <c r="J195" s="13">
        <f>(tb_triagem_classica[[#This Row],[Hora de saída]] - tb_triagem_classica[[#This Row],[Hora de entrada]])*24*60</f>
        <v>150.99999999976717</v>
      </c>
      <c r="K195"/>
    </row>
    <row r="196" spans="1:11" x14ac:dyDescent="0.25">
      <c r="A196" s="12">
        <v>43758.009189814817</v>
      </c>
      <c r="B196" s="19">
        <v>43758.009189814817</v>
      </c>
      <c r="C196" s="13">
        <v>48</v>
      </c>
      <c r="D196" s="13">
        <v>5</v>
      </c>
      <c r="E196" s="14" t="s">
        <v>13</v>
      </c>
      <c r="F196" s="13">
        <v>106</v>
      </c>
      <c r="G196" s="13">
        <v>10</v>
      </c>
      <c r="H196" s="19">
        <v>43758.13349537037</v>
      </c>
      <c r="I196" s="13">
        <f>tb_triagem_classica[[#This Row],[Tempo de espera p/ triagem (min)]] + tb_triagem_classica[[#This Row],[Tempo de espera p/ consulta (min)]]</f>
        <v>154</v>
      </c>
      <c r="J196" s="13">
        <f>(tb_triagem_classica[[#This Row],[Hora de saída]] - tb_triagem_classica[[#This Row],[Hora de entrada]])*24*60</f>
        <v>178.99999999674037</v>
      </c>
      <c r="K196"/>
    </row>
    <row r="197" spans="1:11" x14ac:dyDescent="0.25">
      <c r="A197" s="12">
        <v>43903.485763888893</v>
      </c>
      <c r="B197" s="19">
        <v>43903.485763888893</v>
      </c>
      <c r="C197" s="13">
        <v>31</v>
      </c>
      <c r="D197" s="13">
        <v>7</v>
      </c>
      <c r="E197" s="14" t="s">
        <v>12</v>
      </c>
      <c r="F197" s="13">
        <v>128</v>
      </c>
      <c r="G197" s="13">
        <v>12</v>
      </c>
      <c r="H197" s="19">
        <v>43903.616319444453</v>
      </c>
      <c r="I197" s="13">
        <f>tb_triagem_classica[[#This Row],[Tempo de espera p/ triagem (min)]] + tb_triagem_classica[[#This Row],[Tempo de espera p/ consulta (min)]]</f>
        <v>159</v>
      </c>
      <c r="J197" s="13">
        <f>(tb_triagem_classica[[#This Row],[Hora de saída]] - tb_triagem_classica[[#This Row],[Hora de entrada]])*24*60</f>
        <v>188.00000000512227</v>
      </c>
      <c r="K197"/>
    </row>
    <row r="198" spans="1:11" x14ac:dyDescent="0.25">
      <c r="A198" s="12">
        <v>44659.698530092603</v>
      </c>
      <c r="B198" s="19">
        <v>44659.698530092603</v>
      </c>
      <c r="C198" s="13">
        <v>50</v>
      </c>
      <c r="D198" s="13">
        <v>4</v>
      </c>
      <c r="E198" s="14" t="s">
        <v>12</v>
      </c>
      <c r="F198" s="13">
        <v>118</v>
      </c>
      <c r="G198" s="13">
        <v>7</v>
      </c>
      <c r="H198" s="19">
        <v>44659.829780092587</v>
      </c>
      <c r="I198" s="13">
        <f>tb_triagem_classica[[#This Row],[Tempo de espera p/ triagem (min)]] + tb_triagem_classica[[#This Row],[Tempo de espera p/ consulta (min)]]</f>
        <v>168</v>
      </c>
      <c r="J198" s="13">
        <f>(tb_triagem_classica[[#This Row],[Hora de saída]] - tb_triagem_classica[[#This Row],[Hora de entrada]])*24*60</f>
        <v>188.99999997694977</v>
      </c>
      <c r="K198"/>
    </row>
    <row r="199" spans="1:11" x14ac:dyDescent="0.25">
      <c r="A199" s="12">
        <v>44858.412673611107</v>
      </c>
      <c r="B199" s="19">
        <v>44858.412673611107</v>
      </c>
      <c r="C199" s="13">
        <v>63</v>
      </c>
      <c r="D199" s="13">
        <v>4</v>
      </c>
      <c r="E199" s="14" t="s">
        <v>12</v>
      </c>
      <c r="F199" s="13">
        <v>89</v>
      </c>
      <c r="G199" s="13">
        <v>7</v>
      </c>
      <c r="H199" s="19">
        <v>44858.532812500001</v>
      </c>
      <c r="I199" s="13">
        <f>tb_triagem_classica[[#This Row],[Tempo de espera p/ triagem (min)]] + tb_triagem_classica[[#This Row],[Tempo de espera p/ consulta (min)]]</f>
        <v>152</v>
      </c>
      <c r="J199" s="13">
        <f>(tb_triagem_classica[[#This Row],[Hora de saída]] - tb_triagem_classica[[#This Row],[Hora de entrada]])*24*60</f>
        <v>173.00000000861473</v>
      </c>
      <c r="K199"/>
    </row>
    <row r="200" spans="1:11" x14ac:dyDescent="0.25">
      <c r="A200" s="12">
        <v>44432.38789351852</v>
      </c>
      <c r="B200" s="19">
        <v>44432.38789351852</v>
      </c>
      <c r="C200" s="13">
        <v>62</v>
      </c>
      <c r="D200" s="13">
        <v>4</v>
      </c>
      <c r="E200" s="14" t="s">
        <v>12</v>
      </c>
      <c r="F200" s="13">
        <v>106</v>
      </c>
      <c r="G200" s="13">
        <v>9</v>
      </c>
      <c r="H200" s="19">
        <v>44432.520532407398</v>
      </c>
      <c r="I200" s="13">
        <f>tb_triagem_classica[[#This Row],[Tempo de espera p/ triagem (min)]] + tb_triagem_classica[[#This Row],[Tempo de espera p/ consulta (min)]]</f>
        <v>168</v>
      </c>
      <c r="J200" s="13">
        <f>(tb_triagem_classica[[#This Row],[Hora de saída]] - tb_triagem_classica[[#This Row],[Hora de entrada]])*24*60</f>
        <v>190.99999998346902</v>
      </c>
      <c r="K200"/>
    </row>
    <row r="201" spans="1:11" x14ac:dyDescent="0.25">
      <c r="A201" s="12">
        <v>44290.276064814818</v>
      </c>
      <c r="B201" s="19">
        <v>44290.276064814818</v>
      </c>
      <c r="C201" s="13">
        <v>56</v>
      </c>
      <c r="D201" s="13">
        <v>5</v>
      </c>
      <c r="E201" s="14" t="s">
        <v>14</v>
      </c>
      <c r="F201" s="13">
        <v>103</v>
      </c>
      <c r="G201" s="13">
        <v>10</v>
      </c>
      <c r="H201" s="19">
        <v>44290.40384259259</v>
      </c>
      <c r="I201" s="13">
        <f>tb_triagem_classica[[#This Row],[Tempo de espera p/ triagem (min)]] + tb_triagem_classica[[#This Row],[Tempo de espera p/ consulta (min)]]</f>
        <v>159</v>
      </c>
      <c r="J201" s="13">
        <f>(tb_triagem_classica[[#This Row],[Hora de saída]] - tb_triagem_classica[[#This Row],[Hora de entrada]])*24*60</f>
        <v>183.99999999208376</v>
      </c>
      <c r="K201"/>
    </row>
    <row r="202" spans="1:11" x14ac:dyDescent="0.25">
      <c r="A202" s="12">
        <v>44040.699363425927</v>
      </c>
      <c r="B202" s="19">
        <v>44040.699363425927</v>
      </c>
      <c r="C202" s="13">
        <v>36</v>
      </c>
      <c r="D202" s="13">
        <v>4</v>
      </c>
      <c r="E202" s="14" t="s">
        <v>12</v>
      </c>
      <c r="F202" s="13">
        <v>102</v>
      </c>
      <c r="G202" s="13">
        <v>7</v>
      </c>
      <c r="H202" s="19">
        <v>44040.80978009259</v>
      </c>
      <c r="I202" s="13">
        <f>tb_triagem_classica[[#This Row],[Tempo de espera p/ triagem (min)]] + tb_triagem_classica[[#This Row],[Tempo de espera p/ consulta (min)]]</f>
        <v>138</v>
      </c>
      <c r="J202" s="13">
        <f>(tb_triagem_classica[[#This Row],[Hora de saída]] - tb_triagem_classica[[#This Row],[Hora de entrada]])*24*60</f>
        <v>158.99999999441206</v>
      </c>
      <c r="K202"/>
    </row>
    <row r="203" spans="1:11" x14ac:dyDescent="0.25">
      <c r="A203" s="12">
        <v>44416.655393518522</v>
      </c>
      <c r="B203" s="19">
        <v>44416.655393518522</v>
      </c>
      <c r="C203" s="13">
        <v>41</v>
      </c>
      <c r="D203" s="13">
        <v>4</v>
      </c>
      <c r="E203" s="14" t="s">
        <v>13</v>
      </c>
      <c r="F203" s="13">
        <v>120</v>
      </c>
      <c r="G203" s="13">
        <v>9</v>
      </c>
      <c r="H203" s="19">
        <v>44416.783171296287</v>
      </c>
      <c r="I203" s="13">
        <f>tb_triagem_classica[[#This Row],[Tempo de espera p/ triagem (min)]] + tb_triagem_classica[[#This Row],[Tempo de espera p/ consulta (min)]]</f>
        <v>161</v>
      </c>
      <c r="J203" s="13">
        <f>(tb_triagem_classica[[#This Row],[Hora de saída]] - tb_triagem_classica[[#This Row],[Hora de entrada]])*24*60</f>
        <v>183.99999998160638</v>
      </c>
      <c r="K203"/>
    </row>
    <row r="204" spans="1:11" x14ac:dyDescent="0.25">
      <c r="A204" s="12">
        <v>44532.395879629628</v>
      </c>
      <c r="B204" s="19">
        <v>44532.395879629628</v>
      </c>
      <c r="C204" s="13">
        <v>31</v>
      </c>
      <c r="D204" s="13">
        <v>6</v>
      </c>
      <c r="E204" s="14" t="s">
        <v>13</v>
      </c>
      <c r="F204" s="13">
        <v>104</v>
      </c>
      <c r="G204" s="13">
        <v>8</v>
      </c>
      <c r="H204" s="19">
        <v>44532.506296296298</v>
      </c>
      <c r="I204" s="13">
        <f>tb_triagem_classica[[#This Row],[Tempo de espera p/ triagem (min)]] + tb_triagem_classica[[#This Row],[Tempo de espera p/ consulta (min)]]</f>
        <v>135</v>
      </c>
      <c r="J204" s="13">
        <f>(tb_triagem_classica[[#This Row],[Hora de saída]] - tb_triagem_classica[[#This Row],[Hora de entrada]])*24*60</f>
        <v>159.00000000488944</v>
      </c>
      <c r="K204"/>
    </row>
    <row r="205" spans="1:11" x14ac:dyDescent="0.25">
      <c r="A205" s="12">
        <v>44859.736840277779</v>
      </c>
      <c r="B205" s="19">
        <v>44859.736840277779</v>
      </c>
      <c r="C205" s="13">
        <v>56</v>
      </c>
      <c r="D205" s="13">
        <v>5</v>
      </c>
      <c r="E205" s="14" t="s">
        <v>13</v>
      </c>
      <c r="F205" s="13">
        <v>148</v>
      </c>
      <c r="G205" s="13">
        <v>13</v>
      </c>
      <c r="H205" s="19">
        <v>44859.897951388892</v>
      </c>
      <c r="I205" s="13">
        <f>tb_triagem_classica[[#This Row],[Tempo de espera p/ triagem (min)]] + tb_triagem_classica[[#This Row],[Tempo de espera p/ consulta (min)]]</f>
        <v>204</v>
      </c>
      <c r="J205" s="13">
        <f>(tb_triagem_classica[[#This Row],[Hora de saída]] - tb_triagem_classica[[#This Row],[Hora de entrada]])*24*60</f>
        <v>232.00000000186265</v>
      </c>
      <c r="K205"/>
    </row>
    <row r="206" spans="1:11" x14ac:dyDescent="0.25">
      <c r="A206" s="12">
        <v>43721.472337962958</v>
      </c>
      <c r="B206" s="19">
        <v>43721.472337962958</v>
      </c>
      <c r="C206" s="13">
        <v>69</v>
      </c>
      <c r="D206" s="13">
        <v>5</v>
      </c>
      <c r="E206" s="14" t="s">
        <v>12</v>
      </c>
      <c r="F206" s="13">
        <v>132</v>
      </c>
      <c r="G206" s="13">
        <v>9</v>
      </c>
      <c r="H206" s="19">
        <v>43721.628587962958</v>
      </c>
      <c r="I206" s="13">
        <f>tb_triagem_classica[[#This Row],[Tempo de espera p/ triagem (min)]] + tb_triagem_classica[[#This Row],[Tempo de espera p/ consulta (min)]]</f>
        <v>201</v>
      </c>
      <c r="J206" s="13">
        <f>(tb_triagem_classica[[#This Row],[Hora de saída]] - tb_triagem_classica[[#This Row],[Hora de entrada]])*24*60</f>
        <v>225</v>
      </c>
      <c r="K206"/>
    </row>
    <row r="207" spans="1:11" x14ac:dyDescent="0.25">
      <c r="A207" s="12">
        <v>44599.662060185183</v>
      </c>
      <c r="B207" s="19">
        <v>44599.662060185183</v>
      </c>
      <c r="C207" s="13">
        <v>70</v>
      </c>
      <c r="D207" s="13">
        <v>4</v>
      </c>
      <c r="E207" s="14" t="s">
        <v>14</v>
      </c>
      <c r="F207" s="13">
        <v>95</v>
      </c>
      <c r="G207" s="13">
        <v>7</v>
      </c>
      <c r="H207" s="19">
        <v>44599.791226851848</v>
      </c>
      <c r="I207" s="13">
        <f>tb_triagem_classica[[#This Row],[Tempo de espera p/ triagem (min)]] + tb_triagem_classica[[#This Row],[Tempo de espera p/ consulta (min)]]</f>
        <v>165</v>
      </c>
      <c r="J207" s="13">
        <f>(tb_triagem_classica[[#This Row],[Hora de saída]] - tb_triagem_classica[[#This Row],[Hora de entrada]])*24*60</f>
        <v>185.99999999860302</v>
      </c>
      <c r="K207"/>
    </row>
    <row r="208" spans="1:11" x14ac:dyDescent="0.25">
      <c r="A208" s="12">
        <v>44813.372615740736</v>
      </c>
      <c r="B208" s="19">
        <v>44813.372615740736</v>
      </c>
      <c r="C208" s="13">
        <v>37</v>
      </c>
      <c r="D208" s="13">
        <v>4</v>
      </c>
      <c r="E208" s="14" t="s">
        <v>12</v>
      </c>
      <c r="F208" s="13">
        <v>122</v>
      </c>
      <c r="G208" s="13">
        <v>7</v>
      </c>
      <c r="H208" s="19">
        <v>44813.497615740736</v>
      </c>
      <c r="I208" s="13">
        <f>tb_triagem_classica[[#This Row],[Tempo de espera p/ triagem (min)]] + tb_triagem_classica[[#This Row],[Tempo de espera p/ consulta (min)]]</f>
        <v>159</v>
      </c>
      <c r="J208" s="13">
        <f>(tb_triagem_classica[[#This Row],[Hora de saída]] - tb_triagem_classica[[#This Row],[Hora de entrada]])*24*60</f>
        <v>180</v>
      </c>
      <c r="K208"/>
    </row>
    <row r="209" spans="1:11" x14ac:dyDescent="0.25">
      <c r="A209" s="12">
        <v>43745.054895833331</v>
      </c>
      <c r="B209" s="19">
        <v>43745.054895833331</v>
      </c>
      <c r="C209" s="13">
        <v>41</v>
      </c>
      <c r="D209" s="13">
        <v>5</v>
      </c>
      <c r="E209" s="14" t="s">
        <v>12</v>
      </c>
      <c r="F209" s="13">
        <v>89</v>
      </c>
      <c r="G209" s="13">
        <v>8</v>
      </c>
      <c r="H209" s="19">
        <v>43745.161145833343</v>
      </c>
      <c r="I209" s="13">
        <f>tb_triagem_classica[[#This Row],[Tempo de espera p/ triagem (min)]] + tb_triagem_classica[[#This Row],[Tempo de espera p/ consulta (min)]]</f>
        <v>130</v>
      </c>
      <c r="J209" s="13">
        <f>(tb_triagem_classica[[#This Row],[Hora de saída]] - tb_triagem_classica[[#This Row],[Hora de entrada]])*24*60</f>
        <v>153.00000001676381</v>
      </c>
      <c r="K209"/>
    </row>
    <row r="210" spans="1:11" x14ac:dyDescent="0.25">
      <c r="A210" s="12">
        <v>43827.504143518519</v>
      </c>
      <c r="B210" s="19">
        <v>43827.504143518519</v>
      </c>
      <c r="C210" s="13">
        <v>56</v>
      </c>
      <c r="D210" s="13">
        <v>5</v>
      </c>
      <c r="E210" s="14" t="s">
        <v>12</v>
      </c>
      <c r="F210" s="13">
        <v>122</v>
      </c>
      <c r="G210" s="13">
        <v>8</v>
      </c>
      <c r="H210" s="19">
        <v>43827.643726851849</v>
      </c>
      <c r="I210" s="13">
        <f>tb_triagem_classica[[#This Row],[Tempo de espera p/ triagem (min)]] + tb_triagem_classica[[#This Row],[Tempo de espera p/ consulta (min)]]</f>
        <v>178</v>
      </c>
      <c r="J210" s="13">
        <f>(tb_triagem_classica[[#This Row],[Hora de saída]] - tb_triagem_classica[[#This Row],[Hora de entrada]])*24*60</f>
        <v>200.99999999511056</v>
      </c>
      <c r="K210"/>
    </row>
    <row r="211" spans="1:11" x14ac:dyDescent="0.25">
      <c r="A211" s="12">
        <v>44847.615231481483</v>
      </c>
      <c r="B211" s="19">
        <v>44847.615231481483</v>
      </c>
      <c r="C211" s="13">
        <v>47</v>
      </c>
      <c r="D211" s="13">
        <v>5</v>
      </c>
      <c r="E211" s="14" t="s">
        <v>12</v>
      </c>
      <c r="F211" s="13">
        <v>133</v>
      </c>
      <c r="G211" s="13">
        <v>10</v>
      </c>
      <c r="H211" s="19">
        <v>44847.757592592592</v>
      </c>
      <c r="I211" s="13">
        <f>tb_triagem_classica[[#This Row],[Tempo de espera p/ triagem (min)]] + tb_triagem_classica[[#This Row],[Tempo de espera p/ consulta (min)]]</f>
        <v>180</v>
      </c>
      <c r="J211" s="13">
        <f>(tb_triagem_classica[[#This Row],[Hora de saída]] - tb_triagem_classica[[#This Row],[Hora de entrada]])*24*60</f>
        <v>204.99999999767169</v>
      </c>
      <c r="K211"/>
    </row>
    <row r="212" spans="1:11" x14ac:dyDescent="0.25">
      <c r="A212" s="12">
        <v>44857.365115740737</v>
      </c>
      <c r="B212" s="19">
        <v>44857.365115740737</v>
      </c>
      <c r="C212" s="13">
        <v>61</v>
      </c>
      <c r="D212" s="13">
        <v>3</v>
      </c>
      <c r="E212" s="14" t="s">
        <v>12</v>
      </c>
      <c r="F212" s="13">
        <v>115</v>
      </c>
      <c r="G212" s="13">
        <v>9</v>
      </c>
      <c r="H212" s="19">
        <v>44857.502615740741</v>
      </c>
      <c r="I212" s="13">
        <f>tb_triagem_classica[[#This Row],[Tempo de espera p/ triagem (min)]] + tb_triagem_classica[[#This Row],[Tempo de espera p/ consulta (min)]]</f>
        <v>176</v>
      </c>
      <c r="J212" s="13">
        <f>(tb_triagem_classica[[#This Row],[Hora de saída]] - tb_triagem_classica[[#This Row],[Hora de entrada]])*24*60</f>
        <v>198.00000000628643</v>
      </c>
      <c r="K212"/>
    </row>
    <row r="213" spans="1:11" x14ac:dyDescent="0.25">
      <c r="A213" s="12">
        <v>45146.212939814817</v>
      </c>
      <c r="B213" s="19">
        <v>45146.212939814817</v>
      </c>
      <c r="C213" s="13">
        <v>46</v>
      </c>
      <c r="D213" s="13">
        <v>5</v>
      </c>
      <c r="E213" s="14" t="s">
        <v>12</v>
      </c>
      <c r="F213" s="13">
        <v>104</v>
      </c>
      <c r="G213" s="13">
        <v>11</v>
      </c>
      <c r="H213" s="19">
        <v>45146.335162037038</v>
      </c>
      <c r="I213" s="13">
        <f>tb_triagem_classica[[#This Row],[Tempo de espera p/ triagem (min)]] + tb_triagem_classica[[#This Row],[Tempo de espera p/ consulta (min)]]</f>
        <v>150</v>
      </c>
      <c r="J213" s="13">
        <f>(tb_triagem_classica[[#This Row],[Hora de saída]] - tb_triagem_classica[[#This Row],[Hora de entrada]])*24*60</f>
        <v>175.99999999743886</v>
      </c>
      <c r="K213"/>
    </row>
    <row r="214" spans="1:11" x14ac:dyDescent="0.25">
      <c r="A214" s="12">
        <v>43759.352638888893</v>
      </c>
      <c r="B214" s="19">
        <v>43759.352638888893</v>
      </c>
      <c r="C214" s="13">
        <v>62</v>
      </c>
      <c r="D214" s="13">
        <v>5</v>
      </c>
      <c r="E214" s="14" t="s">
        <v>14</v>
      </c>
      <c r="F214" s="13">
        <v>123</v>
      </c>
      <c r="G214" s="13">
        <v>11</v>
      </c>
      <c r="H214" s="19">
        <v>43759.499166666668</v>
      </c>
      <c r="I214" s="13">
        <f>tb_triagem_classica[[#This Row],[Tempo de espera p/ triagem (min)]] + tb_triagem_classica[[#This Row],[Tempo de espera p/ consulta (min)]]</f>
        <v>185</v>
      </c>
      <c r="J214" s="13">
        <f>(tb_triagem_classica[[#This Row],[Hora de saída]] - tb_triagem_classica[[#This Row],[Hora de entrada]])*24*60</f>
        <v>210.99999999627471</v>
      </c>
      <c r="K214"/>
    </row>
    <row r="215" spans="1:11" x14ac:dyDescent="0.25">
      <c r="A215" s="12">
        <v>44313.909629629627</v>
      </c>
      <c r="B215" s="19">
        <v>44313.909629629627</v>
      </c>
      <c r="C215" s="13">
        <v>47</v>
      </c>
      <c r="D215" s="13">
        <v>5</v>
      </c>
      <c r="E215" s="14" t="s">
        <v>12</v>
      </c>
      <c r="F215" s="13">
        <v>95</v>
      </c>
      <c r="G215" s="13">
        <v>11</v>
      </c>
      <c r="H215" s="19">
        <v>44314.026296296302</v>
      </c>
      <c r="I215" s="13">
        <f>tb_triagem_classica[[#This Row],[Tempo de espera p/ triagem (min)]] + tb_triagem_classica[[#This Row],[Tempo de espera p/ consulta (min)]]</f>
        <v>142</v>
      </c>
      <c r="J215" s="13">
        <f>(tb_triagem_classica[[#This Row],[Hora de saída]] - tb_triagem_classica[[#This Row],[Hora de entrada]])*24*60</f>
        <v>168.00000001327135</v>
      </c>
      <c r="K215"/>
    </row>
    <row r="216" spans="1:11" x14ac:dyDescent="0.25">
      <c r="A216" s="12">
        <v>44432.558796296304</v>
      </c>
      <c r="B216" s="19">
        <v>44432.558796296304</v>
      </c>
      <c r="C216" s="13">
        <v>50</v>
      </c>
      <c r="D216" s="13">
        <v>5</v>
      </c>
      <c r="E216" s="14" t="s">
        <v>12</v>
      </c>
      <c r="F216" s="13">
        <v>120</v>
      </c>
      <c r="G216" s="13">
        <v>6</v>
      </c>
      <c r="H216" s="19">
        <v>44432.691435185188</v>
      </c>
      <c r="I216" s="13">
        <f>tb_triagem_classica[[#This Row],[Tempo de espera p/ triagem (min)]] + tb_triagem_classica[[#This Row],[Tempo de espera p/ consulta (min)]]</f>
        <v>170</v>
      </c>
      <c r="J216" s="13">
        <f>(tb_triagem_classica[[#This Row],[Hora de saída]] - tb_triagem_classica[[#This Row],[Hora de entrada]])*24*60</f>
        <v>190.9999999939464</v>
      </c>
      <c r="K216"/>
    </row>
    <row r="217" spans="1:11" x14ac:dyDescent="0.25">
      <c r="A217" s="12">
        <v>43734.381226851852</v>
      </c>
      <c r="B217" s="19">
        <v>43734.381226851852</v>
      </c>
      <c r="C217" s="13">
        <v>71</v>
      </c>
      <c r="D217" s="13">
        <v>6</v>
      </c>
      <c r="E217" s="14" t="s">
        <v>12</v>
      </c>
      <c r="F217" s="13">
        <v>102</v>
      </c>
      <c r="G217" s="13">
        <v>10</v>
      </c>
      <c r="H217" s="19">
        <v>43734.519421296303</v>
      </c>
      <c r="I217" s="13">
        <f>tb_triagem_classica[[#This Row],[Tempo de espera p/ triagem (min)]] + tb_triagem_classica[[#This Row],[Tempo de espera p/ consulta (min)]]</f>
        <v>173</v>
      </c>
      <c r="J217" s="13">
        <f>(tb_triagem_classica[[#This Row],[Hora de saída]] - tb_triagem_classica[[#This Row],[Hora de entrada]])*24*60</f>
        <v>199.00000000954606</v>
      </c>
      <c r="K217"/>
    </row>
    <row r="218" spans="1:11" x14ac:dyDescent="0.25">
      <c r="A218" s="12">
        <v>44046.044351851851</v>
      </c>
      <c r="B218" s="19">
        <v>44046.044351851851</v>
      </c>
      <c r="C218" s="13">
        <v>58</v>
      </c>
      <c r="D218" s="13">
        <v>4</v>
      </c>
      <c r="E218" s="14" t="s">
        <v>12</v>
      </c>
      <c r="F218" s="13">
        <v>107</v>
      </c>
      <c r="G218" s="13">
        <v>9</v>
      </c>
      <c r="H218" s="19">
        <v>44046.174907407411</v>
      </c>
      <c r="I218" s="13">
        <f>tb_triagem_classica[[#This Row],[Tempo de espera p/ triagem (min)]] + tb_triagem_classica[[#This Row],[Tempo de espera p/ consulta (min)]]</f>
        <v>165</v>
      </c>
      <c r="J218" s="13">
        <f>(tb_triagem_classica[[#This Row],[Hora de saída]] - tb_triagem_classica[[#This Row],[Hora de entrada]])*24*60</f>
        <v>188.00000000512227</v>
      </c>
      <c r="K218"/>
    </row>
    <row r="219" spans="1:11" x14ac:dyDescent="0.25">
      <c r="A219" s="12">
        <v>43758.421585648153</v>
      </c>
      <c r="B219" s="19">
        <v>43758.421585648153</v>
      </c>
      <c r="C219" s="13">
        <v>59</v>
      </c>
      <c r="D219" s="13">
        <v>4</v>
      </c>
      <c r="E219" s="14" t="s">
        <v>14</v>
      </c>
      <c r="F219" s="13">
        <v>76</v>
      </c>
      <c r="G219" s="13">
        <v>8</v>
      </c>
      <c r="H219" s="19">
        <v>43758.530613425923</v>
      </c>
      <c r="I219" s="13">
        <f>tb_triagem_classica[[#This Row],[Tempo de espera p/ triagem (min)]] + tb_triagem_classica[[#This Row],[Tempo de espera p/ consulta (min)]]</f>
        <v>135</v>
      </c>
      <c r="J219" s="13">
        <f>(tb_triagem_classica[[#This Row],[Hora de saída]] - tb_triagem_classica[[#This Row],[Hora de entrada]])*24*60</f>
        <v>156.99999998789281</v>
      </c>
      <c r="K219"/>
    </row>
    <row r="220" spans="1:11" x14ac:dyDescent="0.25">
      <c r="A220" s="12">
        <v>43507.61005787037</v>
      </c>
      <c r="B220" s="19">
        <v>43507.61005787037</v>
      </c>
      <c r="C220" s="13">
        <v>49</v>
      </c>
      <c r="D220" s="13">
        <v>4</v>
      </c>
      <c r="E220" s="14" t="s">
        <v>12</v>
      </c>
      <c r="F220" s="13">
        <v>100</v>
      </c>
      <c r="G220" s="13">
        <v>11</v>
      </c>
      <c r="H220" s="19">
        <v>43507.730891203697</v>
      </c>
      <c r="I220" s="13">
        <f>tb_triagem_classica[[#This Row],[Tempo de espera p/ triagem (min)]] + tb_triagem_classica[[#This Row],[Tempo de espera p/ consulta (min)]]</f>
        <v>149</v>
      </c>
      <c r="J220" s="13">
        <f>(tb_triagem_classica[[#This Row],[Hora de saída]] - tb_triagem_classica[[#This Row],[Hora de entrada]])*24*60</f>
        <v>173.9999999909196</v>
      </c>
      <c r="K220"/>
    </row>
    <row r="221" spans="1:11" x14ac:dyDescent="0.25">
      <c r="A221" s="12">
        <v>45274.382592592592</v>
      </c>
      <c r="B221" s="19">
        <v>45274.382592592592</v>
      </c>
      <c r="C221" s="13">
        <v>53</v>
      </c>
      <c r="D221" s="13">
        <v>6</v>
      </c>
      <c r="E221" s="14" t="s">
        <v>13</v>
      </c>
      <c r="F221" s="13">
        <v>141</v>
      </c>
      <c r="G221" s="13">
        <v>12</v>
      </c>
      <c r="H221" s="19">
        <v>45274.536759259259</v>
      </c>
      <c r="I221" s="13">
        <f>tb_triagem_classica[[#This Row],[Tempo de espera p/ triagem (min)]] + tb_triagem_classica[[#This Row],[Tempo de espera p/ consulta (min)]]</f>
        <v>194</v>
      </c>
      <c r="J221" s="13">
        <f>(tb_triagem_classica[[#This Row],[Hora de saída]] - tb_triagem_classica[[#This Row],[Hora de entrada]])*24*60</f>
        <v>222.00000000069849</v>
      </c>
      <c r="K221"/>
    </row>
    <row r="222" spans="1:11" x14ac:dyDescent="0.25">
      <c r="A222" s="12">
        <v>43880.516574074078</v>
      </c>
      <c r="B222" s="19">
        <v>43880.516574074078</v>
      </c>
      <c r="C222" s="13">
        <v>70</v>
      </c>
      <c r="D222" s="13">
        <v>6</v>
      </c>
      <c r="E222" s="14" t="s">
        <v>12</v>
      </c>
      <c r="F222" s="13">
        <v>85</v>
      </c>
      <c r="G222" s="13">
        <v>8</v>
      </c>
      <c r="H222" s="19">
        <v>43880.640879629631</v>
      </c>
      <c r="I222" s="13">
        <f>tb_triagem_classica[[#This Row],[Tempo de espera p/ triagem (min)]] + tb_triagem_classica[[#This Row],[Tempo de espera p/ consulta (min)]]</f>
        <v>155</v>
      </c>
      <c r="J222" s="13">
        <f>(tb_triagem_classica[[#This Row],[Hora de saída]] - tb_triagem_classica[[#This Row],[Hora de entrada]])*24*60</f>
        <v>178.99999999674037</v>
      </c>
      <c r="K222"/>
    </row>
    <row r="223" spans="1:11" x14ac:dyDescent="0.25">
      <c r="A223" s="12">
        <v>44798.629907407398</v>
      </c>
      <c r="B223" s="19">
        <v>44798.629907407398</v>
      </c>
      <c r="C223" s="13">
        <v>47</v>
      </c>
      <c r="D223" s="13">
        <v>4</v>
      </c>
      <c r="E223" s="14" t="s">
        <v>12</v>
      </c>
      <c r="F223" s="13">
        <v>100</v>
      </c>
      <c r="G223" s="13">
        <v>7</v>
      </c>
      <c r="H223" s="19">
        <v>44798.746574074074</v>
      </c>
      <c r="I223" s="13">
        <f>tb_triagem_classica[[#This Row],[Tempo de espera p/ triagem (min)]] + tb_triagem_classica[[#This Row],[Tempo de espera p/ consulta (min)]]</f>
        <v>147</v>
      </c>
      <c r="J223" s="13">
        <f>(tb_triagem_classica[[#This Row],[Hora de saída]] - tb_triagem_classica[[#This Row],[Hora de entrada]])*24*60</f>
        <v>168.00000001327135</v>
      </c>
      <c r="K223"/>
    </row>
    <row r="224" spans="1:11" x14ac:dyDescent="0.25">
      <c r="A224" s="12">
        <v>44564.234305555547</v>
      </c>
      <c r="B224" s="19">
        <v>44564.234305555547</v>
      </c>
      <c r="C224" s="13">
        <v>70</v>
      </c>
      <c r="D224" s="13">
        <v>5</v>
      </c>
      <c r="E224" s="14" t="s">
        <v>12</v>
      </c>
      <c r="F224" s="13">
        <v>100</v>
      </c>
      <c r="G224" s="13">
        <v>11</v>
      </c>
      <c r="H224" s="19">
        <v>44564.370416666658</v>
      </c>
      <c r="I224" s="13">
        <f>tb_triagem_classica[[#This Row],[Tempo de espera p/ triagem (min)]] + tb_triagem_classica[[#This Row],[Tempo de espera p/ consulta (min)]]</f>
        <v>170</v>
      </c>
      <c r="J224" s="13">
        <f>(tb_triagem_classica[[#This Row],[Hora de saída]] - tb_triagem_classica[[#This Row],[Hora de entrada]])*24*60</f>
        <v>195.99999999976717</v>
      </c>
      <c r="K224"/>
    </row>
    <row r="225" spans="1:11" x14ac:dyDescent="0.25">
      <c r="A225" s="12">
        <v>45244.813090277778</v>
      </c>
      <c r="B225" s="19">
        <v>45244.813090277778</v>
      </c>
      <c r="C225" s="13">
        <v>77</v>
      </c>
      <c r="D225" s="13">
        <v>5</v>
      </c>
      <c r="E225" s="14" t="s">
        <v>12</v>
      </c>
      <c r="F225" s="13">
        <v>113</v>
      </c>
      <c r="G225" s="13">
        <v>13</v>
      </c>
      <c r="H225" s="19">
        <v>45244.964479166672</v>
      </c>
      <c r="I225" s="13">
        <f>tb_triagem_classica[[#This Row],[Tempo de espera p/ triagem (min)]] + tb_triagem_classica[[#This Row],[Tempo de espera p/ consulta (min)]]</f>
        <v>190</v>
      </c>
      <c r="J225" s="13">
        <f>(tb_triagem_classica[[#This Row],[Hora de saída]] - tb_triagem_classica[[#This Row],[Hora de entrada]])*24*60</f>
        <v>218.00000000861473</v>
      </c>
      <c r="K225"/>
    </row>
    <row r="226" spans="1:11" x14ac:dyDescent="0.25">
      <c r="A226" s="12">
        <v>43710.988298611112</v>
      </c>
      <c r="B226" s="19">
        <v>43710.988298611112</v>
      </c>
      <c r="C226" s="13">
        <v>41</v>
      </c>
      <c r="D226" s="13">
        <v>4</v>
      </c>
      <c r="E226" s="14" t="s">
        <v>12</v>
      </c>
      <c r="F226" s="13">
        <v>115</v>
      </c>
      <c r="G226" s="13">
        <v>10</v>
      </c>
      <c r="H226" s="19">
        <v>43711.113298611112</v>
      </c>
      <c r="I226" s="13">
        <f>tb_triagem_classica[[#This Row],[Tempo de espera p/ triagem (min)]] + tb_triagem_classica[[#This Row],[Tempo de espera p/ consulta (min)]]</f>
        <v>156</v>
      </c>
      <c r="J226" s="13">
        <f>(tb_triagem_classica[[#This Row],[Hora de saída]] - tb_triagem_classica[[#This Row],[Hora de entrada]])*24*60</f>
        <v>180</v>
      </c>
      <c r="K226"/>
    </row>
    <row r="227" spans="1:11" x14ac:dyDescent="0.25">
      <c r="A227" s="12">
        <v>43810.736481481479</v>
      </c>
      <c r="B227" s="19">
        <v>43810.736481481479</v>
      </c>
      <c r="C227" s="13">
        <v>71</v>
      </c>
      <c r="D227" s="13">
        <v>7</v>
      </c>
      <c r="E227" s="14" t="s">
        <v>13</v>
      </c>
      <c r="F227" s="13">
        <v>111</v>
      </c>
      <c r="G227" s="13">
        <v>11</v>
      </c>
      <c r="H227" s="19">
        <v>43810.882314814808</v>
      </c>
      <c r="I227" s="13">
        <f>tb_triagem_classica[[#This Row],[Tempo de espera p/ triagem (min)]] + tb_triagem_classica[[#This Row],[Tempo de espera p/ consulta (min)]]</f>
        <v>182</v>
      </c>
      <c r="J227" s="13">
        <f>(tb_triagem_classica[[#This Row],[Hora de saída]] - tb_triagem_classica[[#This Row],[Hora de entrada]])*24*60</f>
        <v>209.99999999301508</v>
      </c>
      <c r="K227"/>
    </row>
    <row r="228" spans="1:11" x14ac:dyDescent="0.25">
      <c r="A228" s="12">
        <v>45087.347430555557</v>
      </c>
      <c r="B228" s="19">
        <v>45087.347430555557</v>
      </c>
      <c r="C228" s="13">
        <v>67</v>
      </c>
      <c r="D228" s="13">
        <v>5</v>
      </c>
      <c r="E228" s="14" t="s">
        <v>12</v>
      </c>
      <c r="F228" s="13">
        <v>103</v>
      </c>
      <c r="G228" s="13">
        <v>7</v>
      </c>
      <c r="H228" s="19">
        <v>45087.480763888889</v>
      </c>
      <c r="I228" s="13">
        <f>tb_triagem_classica[[#This Row],[Tempo de espera p/ triagem (min)]] + tb_triagem_classica[[#This Row],[Tempo de espera p/ consulta (min)]]</f>
        <v>170</v>
      </c>
      <c r="J228" s="13">
        <f>(tb_triagem_classica[[#This Row],[Hora de saída]] - tb_triagem_classica[[#This Row],[Hora de entrada]])*24*60</f>
        <v>191.99999999720603</v>
      </c>
      <c r="K228"/>
    </row>
    <row r="229" spans="1:11" x14ac:dyDescent="0.25">
      <c r="A229" s="12">
        <v>44342.911261574067</v>
      </c>
      <c r="B229" s="19">
        <v>44342.911261574067</v>
      </c>
      <c r="C229" s="13">
        <v>38</v>
      </c>
      <c r="D229" s="13">
        <v>5</v>
      </c>
      <c r="E229" s="14" t="s">
        <v>12</v>
      </c>
      <c r="F229" s="13">
        <v>85</v>
      </c>
      <c r="G229" s="13">
        <v>10</v>
      </c>
      <c r="H229" s="19">
        <v>44343.014039351852</v>
      </c>
      <c r="I229" s="13">
        <f>tb_triagem_classica[[#This Row],[Tempo de espera p/ triagem (min)]] + tb_triagem_classica[[#This Row],[Tempo de espera p/ consulta (min)]]</f>
        <v>123</v>
      </c>
      <c r="J229" s="13">
        <f>(tb_triagem_classica[[#This Row],[Hora de saída]] - tb_triagem_classica[[#This Row],[Hora de entrada]])*24*60</f>
        <v>148.00000001094304</v>
      </c>
      <c r="K229"/>
    </row>
    <row r="230" spans="1:11" x14ac:dyDescent="0.25">
      <c r="A230" s="12">
        <v>43637.252175925933</v>
      </c>
      <c r="B230" s="19">
        <v>43637.252175925933</v>
      </c>
      <c r="C230" s="13">
        <v>40</v>
      </c>
      <c r="D230" s="13">
        <v>5</v>
      </c>
      <c r="E230" s="14" t="s">
        <v>12</v>
      </c>
      <c r="F230" s="13">
        <v>97</v>
      </c>
      <c r="G230" s="13">
        <v>8</v>
      </c>
      <c r="H230" s="19">
        <v>43637.363287037027</v>
      </c>
      <c r="I230" s="13">
        <f>tb_triagem_classica[[#This Row],[Tempo de espera p/ triagem (min)]] + tb_triagem_classica[[#This Row],[Tempo de espera p/ consulta (min)]]</f>
        <v>137</v>
      </c>
      <c r="J230" s="13">
        <f>(tb_triagem_classica[[#This Row],[Hora de saída]] - tb_triagem_classica[[#This Row],[Hora de entrada]])*24*60</f>
        <v>159.99999997671694</v>
      </c>
      <c r="K230"/>
    </row>
    <row r="231" spans="1:11" x14ac:dyDescent="0.25">
      <c r="A231" s="12">
        <v>44718.689571759263</v>
      </c>
      <c r="B231" s="19">
        <v>44718.689571759263</v>
      </c>
      <c r="C231" s="13">
        <v>73</v>
      </c>
      <c r="D231" s="13">
        <v>6</v>
      </c>
      <c r="E231" s="14" t="s">
        <v>14</v>
      </c>
      <c r="F231" s="13">
        <v>124</v>
      </c>
      <c r="G231" s="13">
        <v>9</v>
      </c>
      <c r="H231" s="19">
        <v>44718.843738425923</v>
      </c>
      <c r="I231" s="13">
        <f>tb_triagem_classica[[#This Row],[Tempo de espera p/ triagem (min)]] + tb_triagem_classica[[#This Row],[Tempo de espera p/ consulta (min)]]</f>
        <v>197</v>
      </c>
      <c r="J231" s="13">
        <f>(tb_triagem_classica[[#This Row],[Hora de saída]] - tb_triagem_classica[[#This Row],[Hora de entrada]])*24*60</f>
        <v>221.99999999022111</v>
      </c>
      <c r="K231"/>
    </row>
    <row r="232" spans="1:11" x14ac:dyDescent="0.25">
      <c r="A232" s="12">
        <v>43722.461064814823</v>
      </c>
      <c r="B232" s="19">
        <v>43722.461064814823</v>
      </c>
      <c r="C232" s="13">
        <v>42</v>
      </c>
      <c r="D232" s="13">
        <v>7</v>
      </c>
      <c r="E232" s="14" t="s">
        <v>12</v>
      </c>
      <c r="F232" s="13">
        <v>103</v>
      </c>
      <c r="G232" s="13">
        <v>9</v>
      </c>
      <c r="H232" s="19">
        <v>43722.579814814817</v>
      </c>
      <c r="I232" s="13">
        <f>tb_triagem_classica[[#This Row],[Tempo de espera p/ triagem (min)]] + tb_triagem_classica[[#This Row],[Tempo de espera p/ consulta (min)]]</f>
        <v>145</v>
      </c>
      <c r="J232" s="13">
        <f>(tb_triagem_classica[[#This Row],[Hora de saída]] - tb_triagem_classica[[#This Row],[Hora de entrada]])*24*60</f>
        <v>170.9999999916181</v>
      </c>
      <c r="K232"/>
    </row>
    <row r="233" spans="1:11" x14ac:dyDescent="0.25">
      <c r="A233" s="12">
        <v>44302.317291666674</v>
      </c>
      <c r="B233" s="19">
        <v>44302.317291666674</v>
      </c>
      <c r="C233" s="13">
        <v>37</v>
      </c>
      <c r="D233" s="13">
        <v>5</v>
      </c>
      <c r="E233" s="14" t="s">
        <v>12</v>
      </c>
      <c r="F233" s="13">
        <v>133</v>
      </c>
      <c r="G233" s="13">
        <v>10</v>
      </c>
      <c r="H233" s="19">
        <v>44302.452708333331</v>
      </c>
      <c r="I233" s="13">
        <f>tb_triagem_classica[[#This Row],[Tempo de espera p/ triagem (min)]] + tb_triagem_classica[[#This Row],[Tempo de espera p/ consulta (min)]]</f>
        <v>170</v>
      </c>
      <c r="J233" s="13">
        <f>(tb_triagem_classica[[#This Row],[Hora de saída]] - tb_triagem_classica[[#This Row],[Hora de entrada]])*24*60</f>
        <v>194.99999998603016</v>
      </c>
      <c r="K233"/>
    </row>
    <row r="234" spans="1:11" x14ac:dyDescent="0.25">
      <c r="A234" s="12">
        <v>45049.751597222217</v>
      </c>
      <c r="B234" s="19">
        <v>45049.751597222217</v>
      </c>
      <c r="C234" s="13">
        <v>48</v>
      </c>
      <c r="D234" s="13">
        <v>4</v>
      </c>
      <c r="E234" s="14" t="s">
        <v>12</v>
      </c>
      <c r="F234" s="13">
        <v>104</v>
      </c>
      <c r="G234" s="13">
        <v>11</v>
      </c>
      <c r="H234" s="19">
        <v>45049.874513888892</v>
      </c>
      <c r="I234" s="13">
        <f>tb_triagem_classica[[#This Row],[Tempo de espera p/ triagem (min)]] + tb_triagem_classica[[#This Row],[Tempo de espera p/ consulta (min)]]</f>
        <v>152</v>
      </c>
      <c r="J234" s="13">
        <f>(tb_triagem_classica[[#This Row],[Hora de saída]] - tb_triagem_classica[[#This Row],[Hora de entrada]])*24*60</f>
        <v>177.00000001117587</v>
      </c>
      <c r="K234"/>
    </row>
    <row r="235" spans="1:11" x14ac:dyDescent="0.25">
      <c r="A235" s="12">
        <v>44056.577557870369</v>
      </c>
      <c r="B235" s="19">
        <v>44056.577557870369</v>
      </c>
      <c r="C235" s="13">
        <v>62</v>
      </c>
      <c r="D235" s="13">
        <v>4</v>
      </c>
      <c r="E235" s="14" t="s">
        <v>12</v>
      </c>
      <c r="F235" s="13">
        <v>106</v>
      </c>
      <c r="G235" s="13">
        <v>10</v>
      </c>
      <c r="H235" s="19">
        <v>44056.7108912037</v>
      </c>
      <c r="I235" s="13">
        <f>tb_triagem_classica[[#This Row],[Tempo de espera p/ triagem (min)]] + tb_triagem_classica[[#This Row],[Tempo de espera p/ consulta (min)]]</f>
        <v>168</v>
      </c>
      <c r="J235" s="13">
        <f>(tb_triagem_classica[[#This Row],[Hora de saída]] - tb_triagem_classica[[#This Row],[Hora de entrada]])*24*60</f>
        <v>191.99999999720603</v>
      </c>
      <c r="K235"/>
    </row>
    <row r="236" spans="1:11" x14ac:dyDescent="0.25">
      <c r="A236" s="12">
        <v>44690.650706018518</v>
      </c>
      <c r="B236" s="19">
        <v>44690.650706018518</v>
      </c>
      <c r="C236" s="13">
        <v>52</v>
      </c>
      <c r="D236" s="13">
        <v>7</v>
      </c>
      <c r="E236" s="14" t="s">
        <v>12</v>
      </c>
      <c r="F236" s="13">
        <v>87</v>
      </c>
      <c r="G236" s="13">
        <v>11</v>
      </c>
      <c r="H236" s="19">
        <v>44690.76667824074</v>
      </c>
      <c r="I236" s="13">
        <f>tb_triagem_classica[[#This Row],[Tempo de espera p/ triagem (min)]] + tb_triagem_classica[[#This Row],[Tempo de espera p/ consulta (min)]]</f>
        <v>139</v>
      </c>
      <c r="J236" s="13">
        <f>(tb_triagem_classica[[#This Row],[Hora de saída]] - tb_triagem_classica[[#This Row],[Hora de entrada]])*24*60</f>
        <v>166.99999999953434</v>
      </c>
      <c r="K236"/>
    </row>
    <row r="237" spans="1:11" x14ac:dyDescent="0.25">
      <c r="A237" s="12">
        <v>44528.88690972222</v>
      </c>
      <c r="B237" s="19">
        <v>44528.88690972222</v>
      </c>
      <c r="C237" s="13">
        <v>35</v>
      </c>
      <c r="D237" s="13">
        <v>5</v>
      </c>
      <c r="E237" s="14" t="s">
        <v>12</v>
      </c>
      <c r="F237" s="13">
        <v>83</v>
      </c>
      <c r="G237" s="13">
        <v>8</v>
      </c>
      <c r="H237" s="19">
        <v>44528.984826388893</v>
      </c>
      <c r="I237" s="13">
        <f>tb_triagem_classica[[#This Row],[Tempo de espera p/ triagem (min)]] + tb_triagem_classica[[#This Row],[Tempo de espera p/ consulta (min)]]</f>
        <v>118</v>
      </c>
      <c r="J237" s="13">
        <f>(tb_triagem_classica[[#This Row],[Hora de saída]] - tb_triagem_classica[[#This Row],[Hora de entrada]])*24*60</f>
        <v>141.0000000090804</v>
      </c>
      <c r="K237"/>
    </row>
    <row r="238" spans="1:11" x14ac:dyDescent="0.25">
      <c r="A238" s="12">
        <v>43999.182557870372</v>
      </c>
      <c r="B238" s="19">
        <v>43999.182557870372</v>
      </c>
      <c r="C238" s="13">
        <v>54</v>
      </c>
      <c r="D238" s="13">
        <v>5</v>
      </c>
      <c r="E238" s="14" t="s">
        <v>12</v>
      </c>
      <c r="F238" s="13">
        <v>90</v>
      </c>
      <c r="G238" s="13">
        <v>10</v>
      </c>
      <c r="H238" s="19">
        <v>43999.29991898148</v>
      </c>
      <c r="I238" s="13">
        <f>tb_triagem_classica[[#This Row],[Tempo de espera p/ triagem (min)]] + tb_triagem_classica[[#This Row],[Tempo de espera p/ consulta (min)]]</f>
        <v>144</v>
      </c>
      <c r="J238" s="13">
        <f>(tb_triagem_classica[[#This Row],[Hora de saída]] - tb_triagem_classica[[#This Row],[Hora de entrada]])*24*60</f>
        <v>168.99999999557622</v>
      </c>
      <c r="K238"/>
    </row>
    <row r="239" spans="1:11" x14ac:dyDescent="0.25">
      <c r="A239" s="12">
        <v>45088.517106481479</v>
      </c>
      <c r="B239" s="19">
        <v>45088.517106481479</v>
      </c>
      <c r="C239" s="13">
        <v>55</v>
      </c>
      <c r="D239" s="13">
        <v>5</v>
      </c>
      <c r="E239" s="14" t="s">
        <v>12</v>
      </c>
      <c r="F239" s="13">
        <v>111</v>
      </c>
      <c r="G239" s="13">
        <v>9</v>
      </c>
      <c r="H239" s="19">
        <v>45088.649050925917</v>
      </c>
      <c r="I239" s="13">
        <f>tb_triagem_classica[[#This Row],[Tempo de espera p/ triagem (min)]] + tb_triagem_classica[[#This Row],[Tempo de espera p/ consulta (min)]]</f>
        <v>166</v>
      </c>
      <c r="J239" s="13">
        <f>(tb_triagem_classica[[#This Row],[Hora de saída]] - tb_triagem_classica[[#This Row],[Hora de entrada]])*24*60</f>
        <v>189.99999999068677</v>
      </c>
      <c r="K239"/>
    </row>
    <row r="240" spans="1:11" x14ac:dyDescent="0.25">
      <c r="A240" s="12">
        <v>43846.125023148154</v>
      </c>
      <c r="B240" s="19">
        <v>43846.125023148154</v>
      </c>
      <c r="C240" s="13">
        <v>43</v>
      </c>
      <c r="D240" s="13">
        <v>5</v>
      </c>
      <c r="E240" s="14" t="s">
        <v>12</v>
      </c>
      <c r="F240" s="13">
        <v>98</v>
      </c>
      <c r="G240" s="13">
        <v>11</v>
      </c>
      <c r="H240" s="19">
        <v>43846.240995370368</v>
      </c>
      <c r="I240" s="13">
        <f>tb_triagem_classica[[#This Row],[Tempo de espera p/ triagem (min)]] + tb_triagem_classica[[#This Row],[Tempo de espera p/ consulta (min)]]</f>
        <v>141</v>
      </c>
      <c r="J240" s="13">
        <f>(tb_triagem_classica[[#This Row],[Hora de saída]] - tb_triagem_classica[[#This Row],[Hora de entrada]])*24*60</f>
        <v>166.99999998905696</v>
      </c>
      <c r="K240"/>
    </row>
    <row r="241" spans="1:11" x14ac:dyDescent="0.25">
      <c r="A241" s="12">
        <v>43558.384652777779</v>
      </c>
      <c r="B241" s="19">
        <v>43558.384652777779</v>
      </c>
      <c r="C241" s="13">
        <v>57</v>
      </c>
      <c r="D241" s="13">
        <v>5</v>
      </c>
      <c r="E241" s="14" t="s">
        <v>13</v>
      </c>
      <c r="F241" s="13">
        <v>101</v>
      </c>
      <c r="G241" s="13">
        <v>8</v>
      </c>
      <c r="H241" s="19">
        <v>43558.510347222233</v>
      </c>
      <c r="I241" s="13">
        <f>tb_triagem_classica[[#This Row],[Tempo de espera p/ triagem (min)]] + tb_triagem_classica[[#This Row],[Tempo de espera p/ consulta (min)]]</f>
        <v>158</v>
      </c>
      <c r="J241" s="13">
        <f>(tb_triagem_classica[[#This Row],[Hora de saída]] - tb_triagem_classica[[#This Row],[Hora de entrada]])*24*60</f>
        <v>181.00000001373701</v>
      </c>
      <c r="K241"/>
    </row>
    <row r="242" spans="1:11" x14ac:dyDescent="0.25">
      <c r="A242" s="12">
        <v>44985.098749999997</v>
      </c>
      <c r="B242" s="19">
        <v>44985.098749999997</v>
      </c>
      <c r="C242" s="13">
        <v>48</v>
      </c>
      <c r="D242" s="13">
        <v>4</v>
      </c>
      <c r="E242" s="14" t="s">
        <v>12</v>
      </c>
      <c r="F242" s="13">
        <v>75</v>
      </c>
      <c r="G242" s="13">
        <v>7</v>
      </c>
      <c r="H242" s="19">
        <v>44985.198750000003</v>
      </c>
      <c r="I242" s="13">
        <f>tb_triagem_classica[[#This Row],[Tempo de espera p/ triagem (min)]] + tb_triagem_classica[[#This Row],[Tempo de espera p/ consulta (min)]]</f>
        <v>123</v>
      </c>
      <c r="J242" s="13">
        <f>(tb_triagem_classica[[#This Row],[Hora de saída]] - tb_triagem_classica[[#This Row],[Hora de entrada]])*24*60</f>
        <v>144.0000000083819</v>
      </c>
      <c r="K242"/>
    </row>
    <row r="243" spans="1:11" x14ac:dyDescent="0.25">
      <c r="A243" s="12">
        <v>44934.972256944442</v>
      </c>
      <c r="B243" s="19">
        <v>44934.972256944442</v>
      </c>
      <c r="C243" s="13">
        <v>39</v>
      </c>
      <c r="D243" s="13">
        <v>5</v>
      </c>
      <c r="E243" s="14" t="s">
        <v>14</v>
      </c>
      <c r="F243" s="13">
        <v>105</v>
      </c>
      <c r="G243" s="13">
        <v>7</v>
      </c>
      <c r="H243" s="19">
        <v>44935.087534722217</v>
      </c>
      <c r="I243" s="13">
        <f>tb_triagem_classica[[#This Row],[Tempo de espera p/ triagem (min)]] + tb_triagem_classica[[#This Row],[Tempo de espera p/ consulta (min)]]</f>
        <v>144</v>
      </c>
      <c r="J243" s="13">
        <f>(tb_triagem_classica[[#This Row],[Hora de saída]] - tb_triagem_classica[[#This Row],[Hora de entrada]])*24*60</f>
        <v>165.99999999627471</v>
      </c>
      <c r="K243"/>
    </row>
    <row r="244" spans="1:11" x14ac:dyDescent="0.25">
      <c r="A244" s="12">
        <v>43742.268321759257</v>
      </c>
      <c r="B244" s="19">
        <v>43742.268321759257</v>
      </c>
      <c r="C244" s="13">
        <v>37</v>
      </c>
      <c r="D244" s="13">
        <v>5</v>
      </c>
      <c r="E244" s="14" t="s">
        <v>12</v>
      </c>
      <c r="F244" s="13">
        <v>78</v>
      </c>
      <c r="G244" s="13">
        <v>11</v>
      </c>
      <c r="H244" s="19">
        <v>43742.366238425922</v>
      </c>
      <c r="I244" s="13">
        <f>tb_triagem_classica[[#This Row],[Tempo de espera p/ triagem (min)]] + tb_triagem_classica[[#This Row],[Tempo de espera p/ consulta (min)]]</f>
        <v>115</v>
      </c>
      <c r="J244" s="13">
        <f>(tb_triagem_classica[[#This Row],[Hora de saída]] - tb_triagem_classica[[#This Row],[Hora de entrada]])*24*60</f>
        <v>140.99999999860302</v>
      </c>
      <c r="K244"/>
    </row>
    <row r="245" spans="1:11" x14ac:dyDescent="0.25">
      <c r="A245" s="12">
        <v>45036.582152777781</v>
      </c>
      <c r="B245" s="19">
        <v>45036.582152777781</v>
      </c>
      <c r="C245" s="13">
        <v>47</v>
      </c>
      <c r="D245" s="13">
        <v>4</v>
      </c>
      <c r="E245" s="14" t="s">
        <v>12</v>
      </c>
      <c r="F245" s="13">
        <v>107</v>
      </c>
      <c r="G245" s="13">
        <v>10</v>
      </c>
      <c r="H245" s="19">
        <v>45036.705763888887</v>
      </c>
      <c r="I245" s="13">
        <f>tb_triagem_classica[[#This Row],[Tempo de espera p/ triagem (min)]] + tb_triagem_classica[[#This Row],[Tempo de espera p/ consulta (min)]]</f>
        <v>154</v>
      </c>
      <c r="J245" s="13">
        <f>(tb_triagem_classica[[#This Row],[Hora de saída]] - tb_triagem_classica[[#This Row],[Hora de entrada]])*24*60</f>
        <v>177.99999999348074</v>
      </c>
      <c r="K245"/>
    </row>
    <row r="246" spans="1:11" x14ac:dyDescent="0.25">
      <c r="A246" s="12">
        <v>43673.731493055559</v>
      </c>
      <c r="B246" s="19">
        <v>43673.731493055559</v>
      </c>
      <c r="C246" s="13">
        <v>34</v>
      </c>
      <c r="D246" s="13">
        <v>4</v>
      </c>
      <c r="E246" s="14" t="s">
        <v>12</v>
      </c>
      <c r="F246" s="13">
        <v>119</v>
      </c>
      <c r="G246" s="13">
        <v>12</v>
      </c>
      <c r="H246" s="19">
        <v>43673.855798611112</v>
      </c>
      <c r="I246" s="13">
        <f>tb_triagem_classica[[#This Row],[Tempo de espera p/ triagem (min)]] + tb_triagem_classica[[#This Row],[Tempo de espera p/ consulta (min)]]</f>
        <v>153</v>
      </c>
      <c r="J246" s="13">
        <f>(tb_triagem_classica[[#This Row],[Hora de saída]] - tb_triagem_classica[[#This Row],[Hora de entrada]])*24*60</f>
        <v>178.99999999674037</v>
      </c>
      <c r="K246"/>
    </row>
    <row r="247" spans="1:11" x14ac:dyDescent="0.25">
      <c r="A247" s="12">
        <v>44586.290347222217</v>
      </c>
      <c r="B247" s="19">
        <v>44586.290347222217</v>
      </c>
      <c r="C247" s="13">
        <v>44</v>
      </c>
      <c r="D247" s="13">
        <v>4</v>
      </c>
      <c r="E247" s="14" t="s">
        <v>13</v>
      </c>
      <c r="F247" s="13">
        <v>121</v>
      </c>
      <c r="G247" s="13">
        <v>9</v>
      </c>
      <c r="H247" s="19">
        <v>44586.420902777783</v>
      </c>
      <c r="I247" s="13">
        <f>tb_triagem_classica[[#This Row],[Tempo de espera p/ triagem (min)]] + tb_triagem_classica[[#This Row],[Tempo de espera p/ consulta (min)]]</f>
        <v>165</v>
      </c>
      <c r="J247" s="13">
        <f>(tb_triagem_classica[[#This Row],[Hora de saída]] - tb_triagem_classica[[#This Row],[Hora de entrada]])*24*60</f>
        <v>188.00000001559965</v>
      </c>
      <c r="K247"/>
    </row>
    <row r="248" spans="1:11" x14ac:dyDescent="0.25">
      <c r="A248" s="12">
        <v>43490.54</v>
      </c>
      <c r="B248" s="19">
        <v>43490.54</v>
      </c>
      <c r="C248" s="13">
        <v>57</v>
      </c>
      <c r="D248" s="13">
        <v>4</v>
      </c>
      <c r="E248" s="14" t="s">
        <v>12</v>
      </c>
      <c r="F248" s="13">
        <v>141</v>
      </c>
      <c r="G248" s="13">
        <v>8</v>
      </c>
      <c r="H248" s="19">
        <v>43490.692777777767</v>
      </c>
      <c r="I248" s="13">
        <f>tb_triagem_classica[[#This Row],[Tempo de espera p/ triagem (min)]] + tb_triagem_classica[[#This Row],[Tempo de espera p/ consulta (min)]]</f>
        <v>198</v>
      </c>
      <c r="J248" s="13">
        <f>(tb_triagem_classica[[#This Row],[Hora de saída]] - tb_triagem_classica[[#This Row],[Hora de entrada]])*24*60</f>
        <v>219.99999998370185</v>
      </c>
      <c r="K248"/>
    </row>
    <row r="249" spans="1:11" x14ac:dyDescent="0.25">
      <c r="A249" s="12">
        <v>44996.322384259263</v>
      </c>
      <c r="B249" s="19">
        <v>44996.322384259263</v>
      </c>
      <c r="C249" s="13">
        <v>48</v>
      </c>
      <c r="D249" s="13">
        <v>7</v>
      </c>
      <c r="E249" s="14" t="s">
        <v>12</v>
      </c>
      <c r="F249" s="13">
        <v>101</v>
      </c>
      <c r="G249" s="13">
        <v>6</v>
      </c>
      <c r="H249" s="19">
        <v>44996.441828703697</v>
      </c>
      <c r="I249" s="13">
        <f>tb_triagem_classica[[#This Row],[Tempo de espera p/ triagem (min)]] + tb_triagem_classica[[#This Row],[Tempo de espera p/ consulta (min)]]</f>
        <v>149</v>
      </c>
      <c r="J249" s="13">
        <f>(tb_triagem_classica[[#This Row],[Hora de saída]] - tb_triagem_classica[[#This Row],[Hora de entrada]])*24*60</f>
        <v>171.99999998440035</v>
      </c>
      <c r="K249"/>
    </row>
    <row r="250" spans="1:11" x14ac:dyDescent="0.25">
      <c r="A250" s="12">
        <v>44905.108518518522</v>
      </c>
      <c r="B250" s="19">
        <v>44905.108518518522</v>
      </c>
      <c r="C250" s="13">
        <v>50</v>
      </c>
      <c r="D250" s="13">
        <v>6</v>
      </c>
      <c r="E250" s="14" t="s">
        <v>13</v>
      </c>
      <c r="F250" s="13">
        <v>135</v>
      </c>
      <c r="G250" s="13">
        <v>7</v>
      </c>
      <c r="H250" s="19">
        <v>44905.252962962957</v>
      </c>
      <c r="I250" s="13">
        <f>tb_triagem_classica[[#This Row],[Tempo de espera p/ triagem (min)]] + tb_triagem_classica[[#This Row],[Tempo de espera p/ consulta (min)]]</f>
        <v>185</v>
      </c>
      <c r="J250" s="13">
        <f>(tb_triagem_classica[[#This Row],[Hora de saída]] - tb_triagem_classica[[#This Row],[Hora de entrada]])*24*60</f>
        <v>207.99999998649582</v>
      </c>
      <c r="K250"/>
    </row>
    <row r="251" spans="1:11" x14ac:dyDescent="0.25">
      <c r="A251" s="12">
        <v>44824.494074074071</v>
      </c>
      <c r="B251" s="19">
        <v>44824.494074074071</v>
      </c>
      <c r="C251" s="13">
        <v>33</v>
      </c>
      <c r="D251" s="13">
        <v>4</v>
      </c>
      <c r="E251" s="14" t="s">
        <v>12</v>
      </c>
      <c r="F251" s="13">
        <v>136</v>
      </c>
      <c r="G251" s="13">
        <v>8</v>
      </c>
      <c r="H251" s="19">
        <v>44824.626712962963</v>
      </c>
      <c r="I251" s="13">
        <f>tb_triagem_classica[[#This Row],[Tempo de espera p/ triagem (min)]] + tb_triagem_classica[[#This Row],[Tempo de espera p/ consulta (min)]]</f>
        <v>169</v>
      </c>
      <c r="J251" s="13">
        <f>(tb_triagem_classica[[#This Row],[Hora de saída]] - tb_triagem_classica[[#This Row],[Hora de entrada]])*24*60</f>
        <v>191.00000000442378</v>
      </c>
      <c r="K251"/>
    </row>
    <row r="252" spans="1:11" x14ac:dyDescent="0.25">
      <c r="A252" s="12">
        <v>44088.459097222221</v>
      </c>
      <c r="B252" s="19">
        <v>44088.459097222221</v>
      </c>
      <c r="C252" s="13">
        <v>32</v>
      </c>
      <c r="D252" s="13">
        <v>6</v>
      </c>
      <c r="E252" s="14" t="s">
        <v>13</v>
      </c>
      <c r="F252" s="13">
        <v>126</v>
      </c>
      <c r="G252" s="13">
        <v>8</v>
      </c>
      <c r="H252" s="19">
        <v>44088.585486111107</v>
      </c>
      <c r="I252" s="13">
        <f>tb_triagem_classica[[#This Row],[Tempo de espera p/ triagem (min)]] + tb_triagem_classica[[#This Row],[Tempo de espera p/ consulta (min)]]</f>
        <v>158</v>
      </c>
      <c r="J252" s="13">
        <f>(tb_triagem_classica[[#This Row],[Hora de saída]] - tb_triagem_classica[[#This Row],[Hora de entrada]])*24*60</f>
        <v>181.99999999604188</v>
      </c>
      <c r="K252"/>
    </row>
    <row r="253" spans="1:11" x14ac:dyDescent="0.25">
      <c r="A253" s="12">
        <v>44978.844375000001</v>
      </c>
      <c r="B253" s="19">
        <v>44978.844375000001</v>
      </c>
      <c r="C253" s="13">
        <v>56</v>
      </c>
      <c r="D253" s="13">
        <v>5</v>
      </c>
      <c r="E253" s="14" t="s">
        <v>14</v>
      </c>
      <c r="F253" s="13">
        <v>119</v>
      </c>
      <c r="G253" s="13">
        <v>6</v>
      </c>
      <c r="H253" s="19">
        <v>44978.980486111112</v>
      </c>
      <c r="I253" s="13">
        <f>tb_triagem_classica[[#This Row],[Tempo de espera p/ triagem (min)]] + tb_triagem_classica[[#This Row],[Tempo de espera p/ consulta (min)]]</f>
        <v>175</v>
      </c>
      <c r="J253" s="13">
        <f>(tb_triagem_classica[[#This Row],[Hora de saída]] - tb_triagem_classica[[#This Row],[Hora de entrada]])*24*60</f>
        <v>195.99999999976717</v>
      </c>
      <c r="K253"/>
    </row>
    <row r="254" spans="1:11" x14ac:dyDescent="0.25">
      <c r="A254" s="12">
        <v>44442.624976851846</v>
      </c>
      <c r="B254" s="19">
        <v>44442.624976851846</v>
      </c>
      <c r="C254" s="13">
        <v>53</v>
      </c>
      <c r="D254" s="13">
        <v>6</v>
      </c>
      <c r="E254" s="14" t="s">
        <v>12</v>
      </c>
      <c r="F254" s="13">
        <v>130</v>
      </c>
      <c r="G254" s="13">
        <v>9</v>
      </c>
      <c r="H254" s="19">
        <v>44442.769421296303</v>
      </c>
      <c r="I254" s="13">
        <f>tb_triagem_classica[[#This Row],[Tempo de espera p/ triagem (min)]] + tb_triagem_classica[[#This Row],[Tempo de espera p/ consulta (min)]]</f>
        <v>183</v>
      </c>
      <c r="J254" s="13">
        <f>(tb_triagem_classica[[#This Row],[Hora de saída]] - tb_triagem_classica[[#This Row],[Hora de entrada]])*24*60</f>
        <v>208.00000001792796</v>
      </c>
      <c r="K254"/>
    </row>
    <row r="255" spans="1:11" x14ac:dyDescent="0.25">
      <c r="A255" s="12">
        <v>44360.048182870371</v>
      </c>
      <c r="B255" s="19">
        <v>44360.048182870371</v>
      </c>
      <c r="C255" s="13">
        <v>43</v>
      </c>
      <c r="D255" s="13">
        <v>5</v>
      </c>
      <c r="E255" s="14" t="s">
        <v>12</v>
      </c>
      <c r="F255" s="13">
        <v>85</v>
      </c>
      <c r="G255" s="13">
        <v>7</v>
      </c>
      <c r="H255" s="19">
        <v>44360.152349537027</v>
      </c>
      <c r="I255" s="13">
        <f>tb_triagem_classica[[#This Row],[Tempo de espera p/ triagem (min)]] + tb_triagem_classica[[#This Row],[Tempo de espera p/ consulta (min)]]</f>
        <v>128</v>
      </c>
      <c r="J255" s="13">
        <f>(tb_triagem_classica[[#This Row],[Hora de saída]] - tb_triagem_classica[[#This Row],[Hora de entrada]])*24*60</f>
        <v>149.99999998603016</v>
      </c>
      <c r="K255"/>
    </row>
    <row r="256" spans="1:11" x14ac:dyDescent="0.25">
      <c r="A256" s="12">
        <v>44652.721180555563</v>
      </c>
      <c r="B256" s="19">
        <v>44652.721180555563</v>
      </c>
      <c r="C256" s="13">
        <v>56</v>
      </c>
      <c r="D256" s="13">
        <v>5</v>
      </c>
      <c r="E256" s="14" t="s">
        <v>13</v>
      </c>
      <c r="F256" s="13">
        <v>103</v>
      </c>
      <c r="G256" s="13">
        <v>9</v>
      </c>
      <c r="H256" s="19">
        <v>44652.848263888889</v>
      </c>
      <c r="I256" s="13">
        <f>tb_triagem_classica[[#This Row],[Tempo de espera p/ triagem (min)]] + tb_triagem_classica[[#This Row],[Tempo de espera p/ consulta (min)]]</f>
        <v>159</v>
      </c>
      <c r="J256" s="13">
        <f>(tb_triagem_classica[[#This Row],[Hora de saída]] - tb_triagem_classica[[#This Row],[Hora de entrada]])*24*60</f>
        <v>182.99999998882413</v>
      </c>
      <c r="K256"/>
    </row>
    <row r="257" spans="1:11" x14ac:dyDescent="0.25">
      <c r="A257" s="12">
        <v>43529.362268518518</v>
      </c>
      <c r="B257" s="19">
        <v>43529.362268518518</v>
      </c>
      <c r="C257" s="13">
        <v>47</v>
      </c>
      <c r="D257" s="13">
        <v>5</v>
      </c>
      <c r="E257" s="14" t="s">
        <v>12</v>
      </c>
      <c r="F257" s="13">
        <v>109</v>
      </c>
      <c r="G257" s="13">
        <v>9</v>
      </c>
      <c r="H257" s="19">
        <v>43529.487268518518</v>
      </c>
      <c r="I257" s="13">
        <f>tb_triagem_classica[[#This Row],[Tempo de espera p/ triagem (min)]] + tb_triagem_classica[[#This Row],[Tempo de espera p/ consulta (min)]]</f>
        <v>156</v>
      </c>
      <c r="J257" s="13">
        <f>(tb_triagem_classica[[#This Row],[Hora de saída]] - tb_triagem_classica[[#This Row],[Hora de entrada]])*24*60</f>
        <v>180</v>
      </c>
      <c r="K257"/>
    </row>
    <row r="258" spans="1:11" x14ac:dyDescent="0.25">
      <c r="A258" s="12">
        <v>44954.707627314812</v>
      </c>
      <c r="B258" s="19">
        <v>44954.707627314812</v>
      </c>
      <c r="C258" s="13">
        <v>36</v>
      </c>
      <c r="D258" s="13">
        <v>4</v>
      </c>
      <c r="E258" s="14" t="s">
        <v>13</v>
      </c>
      <c r="F258" s="13">
        <v>103</v>
      </c>
      <c r="G258" s="13">
        <v>11</v>
      </c>
      <c r="H258" s="19">
        <v>44954.821516203701</v>
      </c>
      <c r="I258" s="13">
        <f>tb_triagem_classica[[#This Row],[Tempo de espera p/ triagem (min)]] + tb_triagem_classica[[#This Row],[Tempo de espera p/ consulta (min)]]</f>
        <v>139</v>
      </c>
      <c r="J258" s="13">
        <f>(tb_triagem_classica[[#This Row],[Hora de saída]] - tb_triagem_classica[[#This Row],[Hora de entrada]])*24*60</f>
        <v>164.00000000023283</v>
      </c>
      <c r="K258"/>
    </row>
    <row r="259" spans="1:11" x14ac:dyDescent="0.25">
      <c r="A259" s="12">
        <v>45134.335636574076</v>
      </c>
      <c r="B259" s="19">
        <v>45134.335636574076</v>
      </c>
      <c r="C259" s="13">
        <v>58</v>
      </c>
      <c r="D259" s="13">
        <v>4</v>
      </c>
      <c r="E259" s="14" t="s">
        <v>13</v>
      </c>
      <c r="F259" s="13">
        <v>105</v>
      </c>
      <c r="G259" s="13">
        <v>8</v>
      </c>
      <c r="H259" s="19">
        <v>45134.464108796303</v>
      </c>
      <c r="I259" s="13">
        <f>tb_triagem_classica[[#This Row],[Tempo de espera p/ triagem (min)]] + tb_triagem_classica[[#This Row],[Tempo de espera p/ consulta (min)]]</f>
        <v>163</v>
      </c>
      <c r="J259" s="13">
        <f>(tb_triagem_classica[[#This Row],[Hora de saída]] - tb_triagem_classica[[#This Row],[Hora de entrada]])*24*60</f>
        <v>185.00000000582077</v>
      </c>
      <c r="K259"/>
    </row>
    <row r="260" spans="1:11" x14ac:dyDescent="0.25">
      <c r="A260" s="12">
        <v>44465.029143518521</v>
      </c>
      <c r="B260" s="19">
        <v>44465.029143518521</v>
      </c>
      <c r="C260" s="13">
        <v>47</v>
      </c>
      <c r="D260" s="13">
        <v>6</v>
      </c>
      <c r="E260" s="14" t="s">
        <v>12</v>
      </c>
      <c r="F260" s="13">
        <v>98</v>
      </c>
      <c r="G260" s="13">
        <v>9</v>
      </c>
      <c r="H260" s="19">
        <v>44465.147199074083</v>
      </c>
      <c r="I260" s="13">
        <f>tb_triagem_classica[[#This Row],[Tempo de espera p/ triagem (min)]] + tb_triagem_classica[[#This Row],[Tempo de espera p/ consulta (min)]]</f>
        <v>145</v>
      </c>
      <c r="J260" s="13">
        <f>(tb_triagem_classica[[#This Row],[Hora de saída]] - tb_triagem_classica[[#This Row],[Hora de entrada]])*24*60</f>
        <v>170.00000000931323</v>
      </c>
      <c r="K260"/>
    </row>
    <row r="261" spans="1:11" x14ac:dyDescent="0.25">
      <c r="A261" s="12">
        <v>44808.125347222223</v>
      </c>
      <c r="B261" s="19">
        <v>44808.125347222223</v>
      </c>
      <c r="C261" s="13">
        <v>52</v>
      </c>
      <c r="D261" s="13">
        <v>4</v>
      </c>
      <c r="E261" s="14" t="s">
        <v>12</v>
      </c>
      <c r="F261" s="13">
        <v>121</v>
      </c>
      <c r="G261" s="13">
        <v>9</v>
      </c>
      <c r="H261" s="19">
        <v>44808.261458333327</v>
      </c>
      <c r="I261" s="13">
        <f>tb_triagem_classica[[#This Row],[Tempo de espera p/ triagem (min)]] + tb_triagem_classica[[#This Row],[Tempo de espera p/ consulta (min)]]</f>
        <v>173</v>
      </c>
      <c r="J261" s="13">
        <f>(tb_triagem_classica[[#This Row],[Hora de saída]] - tb_triagem_classica[[#This Row],[Hora de entrada]])*24*60</f>
        <v>195.99999998928979</v>
      </c>
      <c r="K261"/>
    </row>
    <row r="262" spans="1:11" x14ac:dyDescent="0.25">
      <c r="A262" s="12">
        <v>44252.166724537034</v>
      </c>
      <c r="B262" s="19">
        <v>44252.166724537034</v>
      </c>
      <c r="C262" s="13">
        <v>36</v>
      </c>
      <c r="D262" s="13">
        <v>5</v>
      </c>
      <c r="E262" s="14" t="s">
        <v>13</v>
      </c>
      <c r="F262" s="13">
        <v>105</v>
      </c>
      <c r="G262" s="13">
        <v>11</v>
      </c>
      <c r="H262" s="19">
        <v>44252.282696759263</v>
      </c>
      <c r="I262" s="13">
        <f>tb_triagem_classica[[#This Row],[Tempo de espera p/ triagem (min)]] + tb_triagem_classica[[#This Row],[Tempo de espera p/ consulta (min)]]</f>
        <v>141</v>
      </c>
      <c r="J262" s="13">
        <f>(tb_triagem_classica[[#This Row],[Hora de saída]] - tb_triagem_classica[[#This Row],[Hora de entrada]])*24*60</f>
        <v>167.00000001001172</v>
      </c>
      <c r="K262"/>
    </row>
    <row r="263" spans="1:11" x14ac:dyDescent="0.25">
      <c r="A263" s="12">
        <v>44007.800254629627</v>
      </c>
      <c r="B263" s="19">
        <v>44007.800254629627</v>
      </c>
      <c r="C263" s="13">
        <v>64</v>
      </c>
      <c r="D263" s="13">
        <v>4</v>
      </c>
      <c r="E263" s="14" t="s">
        <v>12</v>
      </c>
      <c r="F263" s="13">
        <v>109</v>
      </c>
      <c r="G263" s="13">
        <v>8</v>
      </c>
      <c r="H263" s="19">
        <v>44007.935671296298</v>
      </c>
      <c r="I263" s="13">
        <f>tb_triagem_classica[[#This Row],[Tempo de espera p/ triagem (min)]] + tb_triagem_classica[[#This Row],[Tempo de espera p/ consulta (min)]]</f>
        <v>173</v>
      </c>
      <c r="J263" s="13">
        <f>(tb_triagem_classica[[#This Row],[Hora de saída]] - tb_triagem_classica[[#This Row],[Hora de entrada]])*24*60</f>
        <v>195.00000000698492</v>
      </c>
      <c r="K263"/>
    </row>
    <row r="264" spans="1:11" x14ac:dyDescent="0.25">
      <c r="A264" s="12">
        <v>45109.181342592587</v>
      </c>
      <c r="B264" s="19">
        <v>45109.181342592587</v>
      </c>
      <c r="C264" s="13">
        <v>49</v>
      </c>
      <c r="D264" s="13">
        <v>4</v>
      </c>
      <c r="E264" s="14" t="s">
        <v>12</v>
      </c>
      <c r="F264" s="13">
        <v>135</v>
      </c>
      <c r="G264" s="13">
        <v>9</v>
      </c>
      <c r="H264" s="19">
        <v>45109.325092592589</v>
      </c>
      <c r="I264" s="13">
        <f>tb_triagem_classica[[#This Row],[Tempo de espera p/ triagem (min)]] + tb_triagem_classica[[#This Row],[Tempo de espera p/ consulta (min)]]</f>
        <v>184</v>
      </c>
      <c r="J264" s="13">
        <f>(tb_triagem_classica[[#This Row],[Hora de saída]] - tb_triagem_classica[[#This Row],[Hora de entrada]])*24*60</f>
        <v>207.00000000419095</v>
      </c>
      <c r="K264"/>
    </row>
    <row r="265" spans="1:11" x14ac:dyDescent="0.25">
      <c r="A265" s="12">
        <v>44755.329444444447</v>
      </c>
      <c r="B265" s="19">
        <v>44755.329444444447</v>
      </c>
      <c r="C265" s="13">
        <v>50</v>
      </c>
      <c r="D265" s="13">
        <v>6</v>
      </c>
      <c r="E265" s="14" t="s">
        <v>13</v>
      </c>
      <c r="F265" s="13">
        <v>120</v>
      </c>
      <c r="G265" s="13">
        <v>7</v>
      </c>
      <c r="H265" s="19">
        <v>44755.463472222233</v>
      </c>
      <c r="I265" s="13">
        <f>tb_triagem_classica[[#This Row],[Tempo de espera p/ triagem (min)]] + tb_triagem_classica[[#This Row],[Tempo de espera p/ consulta (min)]]</f>
        <v>170</v>
      </c>
      <c r="J265" s="13">
        <f>(tb_triagem_classica[[#This Row],[Hora de saída]] - tb_triagem_classica[[#This Row],[Hora de entrada]])*24*60</f>
        <v>193.00000001094304</v>
      </c>
      <c r="K265"/>
    </row>
    <row r="266" spans="1:11" x14ac:dyDescent="0.25">
      <c r="A266" s="12">
        <v>45115.247465277767</v>
      </c>
      <c r="B266" s="19">
        <v>45115.247465277767</v>
      </c>
      <c r="C266" s="13">
        <v>54</v>
      </c>
      <c r="D266" s="13">
        <v>6</v>
      </c>
      <c r="E266" s="14" t="s">
        <v>12</v>
      </c>
      <c r="F266" s="13">
        <v>137</v>
      </c>
      <c r="G266" s="13">
        <v>9</v>
      </c>
      <c r="H266" s="19">
        <v>45115.397465277783</v>
      </c>
      <c r="I266" s="13">
        <f>tb_triagem_classica[[#This Row],[Tempo de espera p/ triagem (min)]] + tb_triagem_classica[[#This Row],[Tempo de espera p/ consulta (min)]]</f>
        <v>191</v>
      </c>
      <c r="J266" s="13">
        <f>(tb_triagem_classica[[#This Row],[Hora de saída]] - tb_triagem_classica[[#This Row],[Hora de entrada]])*24*60</f>
        <v>216.00000002305023</v>
      </c>
      <c r="K266"/>
    </row>
    <row r="267" spans="1:11" x14ac:dyDescent="0.25">
      <c r="A267" s="12">
        <v>43916.022303240738</v>
      </c>
      <c r="B267" s="19">
        <v>43916.022303240738</v>
      </c>
      <c r="C267" s="13">
        <v>45</v>
      </c>
      <c r="D267" s="13">
        <v>5</v>
      </c>
      <c r="E267" s="14" t="s">
        <v>12</v>
      </c>
      <c r="F267" s="13">
        <v>124</v>
      </c>
      <c r="G267" s="13">
        <v>9</v>
      </c>
      <c r="H267" s="19">
        <v>43916.156331018523</v>
      </c>
      <c r="I267" s="13">
        <f>tb_triagem_classica[[#This Row],[Tempo de espera p/ triagem (min)]] + tb_triagem_classica[[#This Row],[Tempo de espera p/ consulta (min)]]</f>
        <v>169</v>
      </c>
      <c r="J267" s="13">
        <f>(tb_triagem_classica[[#This Row],[Hora de saída]] - tb_triagem_classica[[#This Row],[Hora de entrada]])*24*60</f>
        <v>193.00000001094304</v>
      </c>
      <c r="K267"/>
    </row>
    <row r="268" spans="1:11" x14ac:dyDescent="0.25">
      <c r="A268" s="12">
        <v>43990.27103009259</v>
      </c>
      <c r="B268" s="19">
        <v>43990.27103009259</v>
      </c>
      <c r="C268" s="13">
        <v>34</v>
      </c>
      <c r="D268" s="13">
        <v>5</v>
      </c>
      <c r="E268" s="14" t="s">
        <v>14</v>
      </c>
      <c r="F268" s="13">
        <v>94</v>
      </c>
      <c r="G268" s="13">
        <v>7</v>
      </c>
      <c r="H268" s="19">
        <v>43990.375196759262</v>
      </c>
      <c r="I268" s="13">
        <f>tb_triagem_classica[[#This Row],[Tempo de espera p/ triagem (min)]] + tb_triagem_classica[[#This Row],[Tempo de espera p/ consulta (min)]]</f>
        <v>128</v>
      </c>
      <c r="J268" s="13">
        <f>(tb_triagem_classica[[#This Row],[Hora de saída]] - tb_triagem_classica[[#This Row],[Hora de entrada]])*24*60</f>
        <v>150.00000000698492</v>
      </c>
      <c r="K268"/>
    </row>
    <row r="269" spans="1:11" x14ac:dyDescent="0.25">
      <c r="A269" s="12">
        <v>44384.453715277778</v>
      </c>
      <c r="B269" s="19">
        <v>44384.453715277778</v>
      </c>
      <c r="C269" s="13">
        <v>50</v>
      </c>
      <c r="D269" s="13">
        <v>6</v>
      </c>
      <c r="E269" s="14" t="s">
        <v>12</v>
      </c>
      <c r="F269" s="13">
        <v>112</v>
      </c>
      <c r="G269" s="13">
        <v>7</v>
      </c>
      <c r="H269" s="19">
        <v>44384.582187499997</v>
      </c>
      <c r="I269" s="13">
        <f>tb_triagem_classica[[#This Row],[Tempo de espera p/ triagem (min)]] + tb_triagem_classica[[#This Row],[Tempo de espera p/ consulta (min)]]</f>
        <v>162</v>
      </c>
      <c r="J269" s="13">
        <f>(tb_triagem_classica[[#This Row],[Hora de saída]] - tb_triagem_classica[[#This Row],[Hora de entrada]])*24*60</f>
        <v>184.99999999534339</v>
      </c>
      <c r="K269"/>
    </row>
    <row r="270" spans="1:11" x14ac:dyDescent="0.25">
      <c r="A270" s="12">
        <v>43689.59103009259</v>
      </c>
      <c r="B270" s="19">
        <v>43689.59103009259</v>
      </c>
      <c r="C270" s="13">
        <v>63</v>
      </c>
      <c r="D270" s="13">
        <v>6</v>
      </c>
      <c r="E270" s="14" t="s">
        <v>12</v>
      </c>
      <c r="F270" s="13">
        <v>125</v>
      </c>
      <c r="G270" s="13">
        <v>8</v>
      </c>
      <c r="H270" s="19">
        <v>43689.738252314812</v>
      </c>
      <c r="I270" s="13">
        <f>tb_triagem_classica[[#This Row],[Tempo de espera p/ triagem (min)]] + tb_triagem_classica[[#This Row],[Tempo de espera p/ consulta (min)]]</f>
        <v>188</v>
      </c>
      <c r="J270" s="13">
        <f>(tb_triagem_classica[[#This Row],[Hora de saída]] - tb_triagem_classica[[#This Row],[Hora de entrada]])*24*60</f>
        <v>211.99999999953434</v>
      </c>
      <c r="K270"/>
    </row>
    <row r="271" spans="1:11" x14ac:dyDescent="0.25">
      <c r="A271" s="12">
        <v>44902.794710648152</v>
      </c>
      <c r="B271" s="19">
        <v>44902.794710648152</v>
      </c>
      <c r="C271" s="13">
        <v>51</v>
      </c>
      <c r="D271" s="13">
        <v>6</v>
      </c>
      <c r="E271" s="14" t="s">
        <v>14</v>
      </c>
      <c r="F271" s="13">
        <v>123</v>
      </c>
      <c r="G271" s="13">
        <v>9</v>
      </c>
      <c r="H271" s="19">
        <v>44902.932905092603</v>
      </c>
      <c r="I271" s="13">
        <f>tb_triagem_classica[[#This Row],[Tempo de espera p/ triagem (min)]] + tb_triagem_classica[[#This Row],[Tempo de espera p/ consulta (min)]]</f>
        <v>174</v>
      </c>
      <c r="J271" s="13">
        <f>(tb_triagem_classica[[#This Row],[Hora de saída]] - tb_triagem_classica[[#This Row],[Hora de entrada]])*24*60</f>
        <v>199.00000000954606</v>
      </c>
      <c r="K271"/>
    </row>
    <row r="272" spans="1:11" x14ac:dyDescent="0.25">
      <c r="A272" s="12">
        <v>44869.395833333343</v>
      </c>
      <c r="B272" s="19">
        <v>44869.395833333343</v>
      </c>
      <c r="C272" s="13">
        <v>77</v>
      </c>
      <c r="D272" s="13">
        <v>5</v>
      </c>
      <c r="E272" s="14" t="s">
        <v>12</v>
      </c>
      <c r="F272" s="13">
        <v>108</v>
      </c>
      <c r="G272" s="13">
        <v>8</v>
      </c>
      <c r="H272" s="19">
        <v>44869.540277777778</v>
      </c>
      <c r="I272" s="13">
        <f>tb_triagem_classica[[#This Row],[Tempo de espera p/ triagem (min)]] + tb_triagem_classica[[#This Row],[Tempo de espera p/ consulta (min)]]</f>
        <v>185</v>
      </c>
      <c r="J272" s="13">
        <f>(tb_triagem_classica[[#This Row],[Hora de saída]] - tb_triagem_classica[[#This Row],[Hora de entrada]])*24*60</f>
        <v>207.99999998649582</v>
      </c>
      <c r="K272"/>
    </row>
    <row r="273" spans="1:11" x14ac:dyDescent="0.25">
      <c r="A273" s="12">
        <v>43713.29965277778</v>
      </c>
      <c r="B273" s="19">
        <v>43713.29965277778</v>
      </c>
      <c r="C273" s="13">
        <v>34</v>
      </c>
      <c r="D273" s="13">
        <v>5</v>
      </c>
      <c r="E273" s="14" t="s">
        <v>12</v>
      </c>
      <c r="F273" s="13">
        <v>132</v>
      </c>
      <c r="G273" s="13">
        <v>7</v>
      </c>
      <c r="H273" s="19">
        <v>43713.430208333331</v>
      </c>
      <c r="I273" s="13">
        <f>tb_triagem_classica[[#This Row],[Tempo de espera p/ triagem (min)]] + tb_triagem_classica[[#This Row],[Tempo de espera p/ consulta (min)]]</f>
        <v>166</v>
      </c>
      <c r="J273" s="13">
        <f>(tb_triagem_classica[[#This Row],[Hora de saída]] - tb_triagem_classica[[#This Row],[Hora de entrada]])*24*60</f>
        <v>187.9999999946449</v>
      </c>
      <c r="K273"/>
    </row>
    <row r="274" spans="1:11" x14ac:dyDescent="0.25">
      <c r="A274" s="12">
        <v>44224.302465277768</v>
      </c>
      <c r="B274" s="19">
        <v>44224.302465277768</v>
      </c>
      <c r="C274" s="13">
        <v>94</v>
      </c>
      <c r="D274" s="13">
        <v>6</v>
      </c>
      <c r="E274" s="14" t="s">
        <v>12</v>
      </c>
      <c r="F274" s="13">
        <v>115</v>
      </c>
      <c r="G274" s="13">
        <v>7</v>
      </c>
      <c r="H274" s="19">
        <v>44224.463576388887</v>
      </c>
      <c r="I274" s="13">
        <f>tb_triagem_classica[[#This Row],[Tempo de espera p/ triagem (min)]] + tb_triagem_classica[[#This Row],[Tempo de espera p/ consulta (min)]]</f>
        <v>209</v>
      </c>
      <c r="J274" s="13">
        <f>(tb_triagem_classica[[#This Row],[Hora de saída]] - tb_triagem_classica[[#This Row],[Hora de entrada]])*24*60</f>
        <v>232.00000001234002</v>
      </c>
      <c r="K274"/>
    </row>
    <row r="275" spans="1:11" x14ac:dyDescent="0.25">
      <c r="A275" s="12">
        <v>44930.194490740738</v>
      </c>
      <c r="B275" s="19">
        <v>44930.194490740738</v>
      </c>
      <c r="C275" s="13">
        <v>74</v>
      </c>
      <c r="D275" s="13">
        <v>5</v>
      </c>
      <c r="E275" s="14" t="s">
        <v>12</v>
      </c>
      <c r="F275" s="13">
        <v>130</v>
      </c>
      <c r="G275" s="13">
        <v>9</v>
      </c>
      <c r="H275" s="19">
        <v>44930.352824074071</v>
      </c>
      <c r="I275" s="13">
        <f>tb_triagem_classica[[#This Row],[Tempo de espera p/ triagem (min)]] + tb_triagem_classica[[#This Row],[Tempo de espera p/ consulta (min)]]</f>
        <v>204</v>
      </c>
      <c r="J275" s="13">
        <f>(tb_triagem_classica[[#This Row],[Hora de saída]] - tb_triagem_classica[[#This Row],[Hora de entrada]])*24*60</f>
        <v>227.99999999930151</v>
      </c>
      <c r="K275"/>
    </row>
    <row r="276" spans="1:11" x14ac:dyDescent="0.25">
      <c r="A276" s="12">
        <v>45159.492418981477</v>
      </c>
      <c r="B276" s="19">
        <v>45159.492418981477</v>
      </c>
      <c r="C276" s="13">
        <v>74</v>
      </c>
      <c r="D276" s="13">
        <v>4</v>
      </c>
      <c r="E276" s="14" t="s">
        <v>14</v>
      </c>
      <c r="F276" s="13">
        <v>95</v>
      </c>
      <c r="G276" s="13">
        <v>10</v>
      </c>
      <c r="H276" s="19">
        <v>45159.626446759263</v>
      </c>
      <c r="I276" s="13">
        <f>tb_triagem_classica[[#This Row],[Tempo de espera p/ triagem (min)]] + tb_triagem_classica[[#This Row],[Tempo de espera p/ consulta (min)]]</f>
        <v>169</v>
      </c>
      <c r="J276" s="13">
        <f>(tb_triagem_classica[[#This Row],[Hora de saída]] - tb_triagem_classica[[#This Row],[Hora de entrada]])*24*60</f>
        <v>193.00000001094304</v>
      </c>
      <c r="K276"/>
    </row>
    <row r="277" spans="1:11" x14ac:dyDescent="0.25">
      <c r="A277" s="12">
        <v>44365.97996527778</v>
      </c>
      <c r="B277" s="19">
        <v>44365.97996527778</v>
      </c>
      <c r="C277" s="13">
        <v>92</v>
      </c>
      <c r="D277" s="13">
        <v>4</v>
      </c>
      <c r="E277" s="14" t="s">
        <v>12</v>
      </c>
      <c r="F277" s="13">
        <v>79</v>
      </c>
      <c r="G277" s="13">
        <v>9</v>
      </c>
      <c r="H277" s="19">
        <v>44366.114687499998</v>
      </c>
      <c r="I277" s="13">
        <f>tb_triagem_classica[[#This Row],[Tempo de espera p/ triagem (min)]] + tb_triagem_classica[[#This Row],[Tempo de espera p/ consulta (min)]]</f>
        <v>171</v>
      </c>
      <c r="J277" s="13">
        <f>(tb_triagem_classica[[#This Row],[Hora de saída]] - tb_triagem_classica[[#This Row],[Hora de entrada]])*24*60</f>
        <v>193.99999999324791</v>
      </c>
      <c r="K277"/>
    </row>
    <row r="278" spans="1:11" x14ac:dyDescent="0.25">
      <c r="A278" s="12">
        <v>45237.881157407413</v>
      </c>
      <c r="B278" s="19">
        <v>45237.881157407413</v>
      </c>
      <c r="C278" s="13">
        <v>63</v>
      </c>
      <c r="D278" s="13">
        <v>4</v>
      </c>
      <c r="E278" s="14" t="s">
        <v>12</v>
      </c>
      <c r="F278" s="13">
        <v>77</v>
      </c>
      <c r="G278" s="13">
        <v>9</v>
      </c>
      <c r="H278" s="19">
        <v>45237.994351851848</v>
      </c>
      <c r="I278" s="13">
        <f>tb_triagem_classica[[#This Row],[Tempo de espera p/ triagem (min)]] + tb_triagem_classica[[#This Row],[Tempo de espera p/ consulta (min)]]</f>
        <v>140</v>
      </c>
      <c r="J278" s="13">
        <f>(tb_triagem_classica[[#This Row],[Hora de saída]] - tb_triagem_classica[[#This Row],[Hora de entrada]])*24*60</f>
        <v>162.99999998649582</v>
      </c>
      <c r="K278"/>
    </row>
    <row r="279" spans="1:11" x14ac:dyDescent="0.25">
      <c r="A279" s="12">
        <v>45117.660474537042</v>
      </c>
      <c r="B279" s="19">
        <v>45117.660474537042</v>
      </c>
      <c r="C279" s="13">
        <v>75</v>
      </c>
      <c r="D279" s="13">
        <v>6</v>
      </c>
      <c r="E279" s="14" t="s">
        <v>13</v>
      </c>
      <c r="F279" s="13">
        <v>87</v>
      </c>
      <c r="G279" s="13">
        <v>9</v>
      </c>
      <c r="H279" s="19">
        <v>45117.790335648147</v>
      </c>
      <c r="I279" s="13">
        <f>tb_triagem_classica[[#This Row],[Tempo de espera p/ triagem (min)]] + tb_triagem_classica[[#This Row],[Tempo de espera p/ consulta (min)]]</f>
        <v>162</v>
      </c>
      <c r="J279" s="13">
        <f>(tb_triagem_classica[[#This Row],[Hora de saída]] - tb_triagem_classica[[#This Row],[Hora de entrada]])*24*60</f>
        <v>186.99999999138527</v>
      </c>
      <c r="K279"/>
    </row>
    <row r="280" spans="1:11" x14ac:dyDescent="0.25">
      <c r="A280" s="12">
        <v>44441.580879629633</v>
      </c>
      <c r="B280" s="19">
        <v>44441.580879629633</v>
      </c>
      <c r="C280" s="13">
        <v>70</v>
      </c>
      <c r="D280" s="13">
        <v>7</v>
      </c>
      <c r="E280" s="14" t="s">
        <v>13</v>
      </c>
      <c r="F280" s="13">
        <v>138</v>
      </c>
      <c r="G280" s="13">
        <v>12</v>
      </c>
      <c r="H280" s="19">
        <v>44441.745462962957</v>
      </c>
      <c r="I280" s="13">
        <f>tb_triagem_classica[[#This Row],[Tempo de espera p/ triagem (min)]] + tb_triagem_classica[[#This Row],[Tempo de espera p/ consulta (min)]]</f>
        <v>208</v>
      </c>
      <c r="J280" s="13">
        <f>(tb_triagem_classica[[#This Row],[Hora de saída]] - tb_triagem_classica[[#This Row],[Hora de entrada]])*24*60</f>
        <v>236.99999998672865</v>
      </c>
      <c r="K280"/>
    </row>
    <row r="281" spans="1:11" x14ac:dyDescent="0.25">
      <c r="A281" s="12">
        <v>43987.574837962973</v>
      </c>
      <c r="B281" s="19">
        <v>43987.574837962973</v>
      </c>
      <c r="C281" s="13">
        <v>49</v>
      </c>
      <c r="D281" s="13">
        <v>6</v>
      </c>
      <c r="E281" s="14" t="s">
        <v>13</v>
      </c>
      <c r="F281" s="13">
        <v>104</v>
      </c>
      <c r="G281" s="13">
        <v>10</v>
      </c>
      <c r="H281" s="19">
        <v>43987.699143518519</v>
      </c>
      <c r="I281" s="13">
        <f>tb_triagem_classica[[#This Row],[Tempo de espera p/ triagem (min)]] + tb_triagem_classica[[#This Row],[Tempo de espera p/ consulta (min)]]</f>
        <v>153</v>
      </c>
      <c r="J281" s="13">
        <f>(tb_triagem_classica[[#This Row],[Hora de saída]] - tb_triagem_classica[[#This Row],[Hora de entrada]])*24*60</f>
        <v>178.99999998626299</v>
      </c>
      <c r="K281"/>
    </row>
    <row r="282" spans="1:11" x14ac:dyDescent="0.25">
      <c r="A282" s="12">
        <v>44793.871006944442</v>
      </c>
      <c r="B282" s="19">
        <v>44793.871006944442</v>
      </c>
      <c r="C282" s="13">
        <v>85</v>
      </c>
      <c r="D282" s="13">
        <v>6</v>
      </c>
      <c r="E282" s="14" t="s">
        <v>12</v>
      </c>
      <c r="F282" s="13">
        <v>95</v>
      </c>
      <c r="G282" s="13">
        <v>11</v>
      </c>
      <c r="H282" s="19">
        <v>44794.014756944453</v>
      </c>
      <c r="I282" s="13">
        <f>tb_triagem_classica[[#This Row],[Tempo de espera p/ triagem (min)]] + tb_triagem_classica[[#This Row],[Tempo de espera p/ consulta (min)]]</f>
        <v>180</v>
      </c>
      <c r="J282" s="13">
        <f>(tb_triagem_classica[[#This Row],[Hora de saída]] - tb_triagem_classica[[#This Row],[Hora de entrada]])*24*60</f>
        <v>207.00000001466833</v>
      </c>
      <c r="K282"/>
    </row>
    <row r="283" spans="1:11" x14ac:dyDescent="0.25">
      <c r="A283" s="12">
        <v>44971.053090277783</v>
      </c>
      <c r="B283" s="19">
        <v>44971.053090277783</v>
      </c>
      <c r="C283" s="13">
        <v>58</v>
      </c>
      <c r="D283" s="13">
        <v>6</v>
      </c>
      <c r="E283" s="14" t="s">
        <v>12</v>
      </c>
      <c r="F283" s="13">
        <v>123</v>
      </c>
      <c r="G283" s="13">
        <v>9</v>
      </c>
      <c r="H283" s="19">
        <v>44971.196145833332</v>
      </c>
      <c r="I283" s="13">
        <f>tb_triagem_classica[[#This Row],[Tempo de espera p/ triagem (min)]] + tb_triagem_classica[[#This Row],[Tempo de espera p/ consulta (min)]]</f>
        <v>181</v>
      </c>
      <c r="J283" s="13">
        <f>(tb_triagem_classica[[#This Row],[Hora de saída]] - tb_triagem_classica[[#This Row],[Hora de entrada]])*24*60</f>
        <v>205.99999999045394</v>
      </c>
      <c r="K283"/>
    </row>
    <row r="284" spans="1:11" x14ac:dyDescent="0.25">
      <c r="A284" s="12">
        <v>45110.107546296298</v>
      </c>
      <c r="B284" s="19">
        <v>45110.107546296298</v>
      </c>
      <c r="C284" s="13">
        <v>52</v>
      </c>
      <c r="D284" s="13">
        <v>3</v>
      </c>
      <c r="E284" s="14" t="s">
        <v>14</v>
      </c>
      <c r="F284" s="13">
        <v>94</v>
      </c>
      <c r="G284" s="13">
        <v>10</v>
      </c>
      <c r="H284" s="19">
        <v>45110.224907407413</v>
      </c>
      <c r="I284" s="13">
        <f>tb_triagem_classica[[#This Row],[Tempo de espera p/ triagem (min)]] + tb_triagem_classica[[#This Row],[Tempo de espera p/ consulta (min)]]</f>
        <v>146</v>
      </c>
      <c r="J284" s="13">
        <f>(tb_triagem_classica[[#This Row],[Hora de saída]] - tb_triagem_classica[[#This Row],[Hora de entrada]])*24*60</f>
        <v>169.0000000060536</v>
      </c>
      <c r="K284"/>
    </row>
    <row r="285" spans="1:11" x14ac:dyDescent="0.25">
      <c r="A285" s="12">
        <v>43735.050879629627</v>
      </c>
      <c r="B285" s="19">
        <v>43735.050879629627</v>
      </c>
      <c r="C285" s="13">
        <v>52</v>
      </c>
      <c r="D285" s="13">
        <v>6</v>
      </c>
      <c r="E285" s="14" t="s">
        <v>12</v>
      </c>
      <c r="F285" s="13">
        <v>106</v>
      </c>
      <c r="G285" s="13">
        <v>11</v>
      </c>
      <c r="H285" s="19">
        <v>43735.179351851853</v>
      </c>
      <c r="I285" s="13">
        <f>tb_triagem_classica[[#This Row],[Tempo de espera p/ triagem (min)]] + tb_triagem_classica[[#This Row],[Tempo de espera p/ consulta (min)]]</f>
        <v>158</v>
      </c>
      <c r="J285" s="13">
        <f>(tb_triagem_classica[[#This Row],[Hora de saída]] - tb_triagem_classica[[#This Row],[Hora de entrada]])*24*60</f>
        <v>185.00000000582077</v>
      </c>
      <c r="K285"/>
    </row>
    <row r="286" spans="1:11" x14ac:dyDescent="0.25">
      <c r="A286" s="12">
        <v>45033.523055555554</v>
      </c>
      <c r="B286" s="19">
        <v>45033.523055555554</v>
      </c>
      <c r="C286" s="13">
        <v>63</v>
      </c>
      <c r="D286" s="13">
        <v>6</v>
      </c>
      <c r="E286" s="14" t="s">
        <v>12</v>
      </c>
      <c r="F286" s="13">
        <v>104</v>
      </c>
      <c r="G286" s="13">
        <v>8</v>
      </c>
      <c r="H286" s="19">
        <v>45033.655694444453</v>
      </c>
      <c r="I286" s="13">
        <f>tb_triagem_classica[[#This Row],[Tempo de espera p/ triagem (min)]] + tb_triagem_classica[[#This Row],[Tempo de espera p/ consulta (min)]]</f>
        <v>167</v>
      </c>
      <c r="J286" s="13">
        <f>(tb_triagem_classica[[#This Row],[Hora de saída]] - tb_triagem_classica[[#This Row],[Hora de entrada]])*24*60</f>
        <v>191.00000001490116</v>
      </c>
      <c r="K286"/>
    </row>
    <row r="287" spans="1:11" x14ac:dyDescent="0.25">
      <c r="A287" s="12">
        <v>43568.864571759259</v>
      </c>
      <c r="B287" s="19">
        <v>43568.864571759259</v>
      </c>
      <c r="C287" s="13">
        <v>53</v>
      </c>
      <c r="D287" s="13">
        <v>4</v>
      </c>
      <c r="E287" s="14" t="s">
        <v>13</v>
      </c>
      <c r="F287" s="13">
        <v>104</v>
      </c>
      <c r="G287" s="13">
        <v>9</v>
      </c>
      <c r="H287" s="19">
        <v>43568.989571759259</v>
      </c>
      <c r="I287" s="13">
        <f>tb_triagem_classica[[#This Row],[Tempo de espera p/ triagem (min)]] + tb_triagem_classica[[#This Row],[Tempo de espera p/ consulta (min)]]</f>
        <v>157</v>
      </c>
      <c r="J287" s="13">
        <f>(tb_triagem_classica[[#This Row],[Hora de saída]] - tb_triagem_classica[[#This Row],[Hora de entrada]])*24*60</f>
        <v>180</v>
      </c>
      <c r="K287"/>
    </row>
    <row r="288" spans="1:11" x14ac:dyDescent="0.25">
      <c r="A288" s="12">
        <v>44814.609120370369</v>
      </c>
      <c r="B288" s="19">
        <v>44814.609120370369</v>
      </c>
      <c r="C288" s="13">
        <v>45</v>
      </c>
      <c r="D288" s="13">
        <v>5</v>
      </c>
      <c r="E288" s="14" t="s">
        <v>12</v>
      </c>
      <c r="F288" s="13">
        <v>113</v>
      </c>
      <c r="G288" s="13">
        <v>7</v>
      </c>
      <c r="H288" s="19">
        <v>44814.734120370369</v>
      </c>
      <c r="I288" s="13">
        <f>tb_triagem_classica[[#This Row],[Tempo de espera p/ triagem (min)]] + tb_triagem_classica[[#This Row],[Tempo de espera p/ consulta (min)]]</f>
        <v>158</v>
      </c>
      <c r="J288" s="13">
        <f>(tb_triagem_classica[[#This Row],[Hora de saída]] - tb_triagem_classica[[#This Row],[Hora de entrada]])*24*60</f>
        <v>180</v>
      </c>
      <c r="K288"/>
    </row>
    <row r="289" spans="1:11" x14ac:dyDescent="0.25">
      <c r="A289" s="12">
        <v>45172.533391203702</v>
      </c>
      <c r="B289" s="19">
        <v>45172.533391203702</v>
      </c>
      <c r="C289" s="13">
        <v>58</v>
      </c>
      <c r="D289" s="13">
        <v>4</v>
      </c>
      <c r="E289" s="14" t="s">
        <v>12</v>
      </c>
      <c r="F289" s="13">
        <v>112</v>
      </c>
      <c r="G289" s="13">
        <v>11</v>
      </c>
      <c r="H289" s="19">
        <v>45172.668807870366</v>
      </c>
      <c r="I289" s="13">
        <f>tb_triagem_classica[[#This Row],[Tempo de espera p/ triagem (min)]] + tb_triagem_classica[[#This Row],[Tempo de espera p/ consulta (min)]]</f>
        <v>170</v>
      </c>
      <c r="J289" s="13">
        <f>(tb_triagem_classica[[#This Row],[Hora de saída]] - tb_triagem_classica[[#This Row],[Hora de entrada]])*24*60</f>
        <v>194.99999999650754</v>
      </c>
      <c r="K289"/>
    </row>
    <row r="290" spans="1:11" x14ac:dyDescent="0.25">
      <c r="A290" s="12">
        <v>44507.855810185189</v>
      </c>
      <c r="B290" s="19">
        <v>44507.855810185189</v>
      </c>
      <c r="C290" s="13">
        <v>48</v>
      </c>
      <c r="D290" s="13">
        <v>6</v>
      </c>
      <c r="E290" s="14" t="s">
        <v>12</v>
      </c>
      <c r="F290" s="13">
        <v>112</v>
      </c>
      <c r="G290" s="13">
        <v>10</v>
      </c>
      <c r="H290" s="19">
        <v>44507.984976851847</v>
      </c>
      <c r="I290" s="13">
        <f>tb_triagem_classica[[#This Row],[Tempo de espera p/ triagem (min)]] + tb_triagem_classica[[#This Row],[Tempo de espera p/ consulta (min)]]</f>
        <v>160</v>
      </c>
      <c r="J290" s="13">
        <f>(tb_triagem_classica[[#This Row],[Hora de saída]] - tb_triagem_classica[[#This Row],[Hora de entrada]])*24*60</f>
        <v>185.99999998812564</v>
      </c>
      <c r="K290"/>
    </row>
    <row r="291" spans="1:11" x14ac:dyDescent="0.25">
      <c r="A291" s="12">
        <v>44416.903194444443</v>
      </c>
      <c r="B291" s="19">
        <v>44416.903194444443</v>
      </c>
      <c r="C291" s="13">
        <v>55</v>
      </c>
      <c r="D291" s="13">
        <v>5</v>
      </c>
      <c r="E291" s="14" t="s">
        <v>12</v>
      </c>
      <c r="F291" s="13">
        <v>93</v>
      </c>
      <c r="G291" s="13">
        <v>11</v>
      </c>
      <c r="H291" s="19">
        <v>44417.024027777778</v>
      </c>
      <c r="I291" s="13">
        <f>tb_triagem_classica[[#This Row],[Tempo de espera p/ triagem (min)]] + tb_triagem_classica[[#This Row],[Tempo de espera p/ consulta (min)]]</f>
        <v>148</v>
      </c>
      <c r="J291" s="13">
        <f>(tb_triagem_classica[[#This Row],[Hora de saída]] - tb_triagem_classica[[#This Row],[Hora de entrada]])*24*60</f>
        <v>174.00000000139698</v>
      </c>
      <c r="K291"/>
    </row>
    <row r="292" spans="1:11" x14ac:dyDescent="0.25">
      <c r="A292" s="12">
        <v>43756.223136574074</v>
      </c>
      <c r="B292" s="19">
        <v>43756.223136574074</v>
      </c>
      <c r="C292" s="13">
        <v>73</v>
      </c>
      <c r="D292" s="13">
        <v>5</v>
      </c>
      <c r="E292" s="14" t="s">
        <v>12</v>
      </c>
      <c r="F292" s="13">
        <v>104</v>
      </c>
      <c r="G292" s="13">
        <v>7</v>
      </c>
      <c r="H292" s="19">
        <v>43756.361331018517</v>
      </c>
      <c r="I292" s="13">
        <f>tb_triagem_classica[[#This Row],[Tempo de espera p/ triagem (min)]] + tb_triagem_classica[[#This Row],[Tempo de espera p/ consulta (min)]]</f>
        <v>177</v>
      </c>
      <c r="J292" s="13">
        <f>(tb_triagem_classica[[#This Row],[Hora de saída]] - tb_triagem_classica[[#This Row],[Hora de entrada]])*24*60</f>
        <v>198.99999999906868</v>
      </c>
      <c r="K292"/>
    </row>
    <row r="293" spans="1:11" x14ac:dyDescent="0.25">
      <c r="A293" s="12">
        <v>44698.537187499998</v>
      </c>
      <c r="B293" s="19">
        <v>44698.537187499998</v>
      </c>
      <c r="C293" s="13">
        <v>44</v>
      </c>
      <c r="D293" s="13">
        <v>5</v>
      </c>
      <c r="E293" s="14" t="s">
        <v>12</v>
      </c>
      <c r="F293" s="13">
        <v>134</v>
      </c>
      <c r="G293" s="13">
        <v>9</v>
      </c>
      <c r="H293" s="19">
        <v>44698.677465277768</v>
      </c>
      <c r="I293" s="13">
        <f>tb_triagem_classica[[#This Row],[Tempo de espera p/ triagem (min)]] + tb_triagem_classica[[#This Row],[Tempo de espera p/ consulta (min)]]</f>
        <v>178</v>
      </c>
      <c r="J293" s="13">
        <f>(tb_triagem_classica[[#This Row],[Hora de saída]] - tb_triagem_classica[[#This Row],[Hora de entrada]])*24*60</f>
        <v>201.99999998789281</v>
      </c>
      <c r="K293"/>
    </row>
    <row r="294" spans="1:11" x14ac:dyDescent="0.25">
      <c r="A294" s="12">
        <v>44541.8747337963</v>
      </c>
      <c r="B294" s="19">
        <v>44541.8747337963</v>
      </c>
      <c r="C294" s="13">
        <v>90</v>
      </c>
      <c r="D294" s="13">
        <v>4</v>
      </c>
      <c r="E294" s="14" t="s">
        <v>12</v>
      </c>
      <c r="F294" s="13">
        <v>106</v>
      </c>
      <c r="G294" s="13">
        <v>8</v>
      </c>
      <c r="H294" s="19">
        <v>44542.026122685187</v>
      </c>
      <c r="I294" s="13">
        <f>tb_triagem_classica[[#This Row],[Tempo de espera p/ triagem (min)]] + tb_triagem_classica[[#This Row],[Tempo de espera p/ consulta (min)]]</f>
        <v>196</v>
      </c>
      <c r="J294" s="13">
        <f>(tb_triagem_classica[[#This Row],[Hora de saída]] - tb_triagem_classica[[#This Row],[Hora de entrada]])*24*60</f>
        <v>217.99999999813735</v>
      </c>
      <c r="K294"/>
    </row>
    <row r="295" spans="1:11" x14ac:dyDescent="0.25">
      <c r="A295" s="12">
        <v>43857.858738425923</v>
      </c>
      <c r="B295" s="19">
        <v>43857.858738425923</v>
      </c>
      <c r="C295" s="13">
        <v>41</v>
      </c>
      <c r="D295" s="13">
        <v>6</v>
      </c>
      <c r="E295" s="14" t="s">
        <v>14</v>
      </c>
      <c r="F295" s="13">
        <v>97</v>
      </c>
      <c r="G295" s="13">
        <v>7</v>
      </c>
      <c r="H295" s="19">
        <v>43857.970543981479</v>
      </c>
      <c r="I295" s="13">
        <f>tb_triagem_classica[[#This Row],[Tempo de espera p/ triagem (min)]] + tb_triagem_classica[[#This Row],[Tempo de espera p/ consulta (min)]]</f>
        <v>138</v>
      </c>
      <c r="J295" s="13">
        <f>(tb_triagem_classica[[#This Row],[Hora de saída]] - tb_triagem_classica[[#This Row],[Hora de entrada]])*24*60</f>
        <v>161.00000000093132</v>
      </c>
      <c r="K295"/>
    </row>
    <row r="296" spans="1:11" x14ac:dyDescent="0.25">
      <c r="A296" s="12">
        <v>44355.880995370368</v>
      </c>
      <c r="B296" s="19">
        <v>44355.880995370368</v>
      </c>
      <c r="C296" s="13">
        <v>35</v>
      </c>
      <c r="D296" s="13">
        <v>4</v>
      </c>
      <c r="E296" s="14" t="s">
        <v>12</v>
      </c>
      <c r="F296" s="13">
        <v>103</v>
      </c>
      <c r="G296" s="13">
        <v>9</v>
      </c>
      <c r="H296" s="19">
        <v>44355.992800925917</v>
      </c>
      <c r="I296" s="13">
        <f>tb_triagem_classica[[#This Row],[Tempo de espera p/ triagem (min)]] + tb_triagem_classica[[#This Row],[Tempo de espera p/ consulta (min)]]</f>
        <v>138</v>
      </c>
      <c r="J296" s="13">
        <f>(tb_triagem_classica[[#This Row],[Hora de saída]] - tb_triagem_classica[[#This Row],[Hora de entrada]])*24*60</f>
        <v>160.99999999045394</v>
      </c>
      <c r="K296"/>
    </row>
    <row r="297" spans="1:11" x14ac:dyDescent="0.25">
      <c r="A297" s="12">
        <v>43972.401064814818</v>
      </c>
      <c r="B297" s="19">
        <v>43972.401064814818</v>
      </c>
      <c r="C297" s="13">
        <v>31</v>
      </c>
      <c r="D297" s="13">
        <v>5</v>
      </c>
      <c r="E297" s="14" t="s">
        <v>12</v>
      </c>
      <c r="F297" s="13">
        <v>120</v>
      </c>
      <c r="G297" s="13">
        <v>8</v>
      </c>
      <c r="H297" s="19">
        <v>43972.521898148138</v>
      </c>
      <c r="I297" s="13">
        <f>tb_triagem_classica[[#This Row],[Tempo de espera p/ triagem (min)]] + tb_triagem_classica[[#This Row],[Tempo de espera p/ consulta (min)]]</f>
        <v>151</v>
      </c>
      <c r="J297" s="13">
        <f>(tb_triagem_classica[[#This Row],[Hora de saída]] - tb_triagem_classica[[#This Row],[Hora de entrada]])*24*60</f>
        <v>173.99999998044223</v>
      </c>
      <c r="K297"/>
    </row>
    <row r="298" spans="1:11" x14ac:dyDescent="0.25">
      <c r="A298" s="12">
        <v>44985.869560185187</v>
      </c>
      <c r="B298" s="19">
        <v>44985.869560185187</v>
      </c>
      <c r="C298" s="13">
        <v>84</v>
      </c>
      <c r="D298" s="13">
        <v>4</v>
      </c>
      <c r="E298" s="14" t="s">
        <v>12</v>
      </c>
      <c r="F298" s="13">
        <v>115</v>
      </c>
      <c r="G298" s="13">
        <v>9</v>
      </c>
      <c r="H298" s="19">
        <v>44986.023726851847</v>
      </c>
      <c r="I298" s="13">
        <f>tb_triagem_classica[[#This Row],[Tempo de espera p/ triagem (min)]] + tb_triagem_classica[[#This Row],[Tempo de espera p/ consulta (min)]]</f>
        <v>199</v>
      </c>
      <c r="J298" s="13">
        <f>(tb_triagem_classica[[#This Row],[Hora de saída]] - tb_triagem_classica[[#This Row],[Hora de entrada]])*24*60</f>
        <v>221.99999999022111</v>
      </c>
      <c r="K298"/>
    </row>
    <row r="299" spans="1:11" x14ac:dyDescent="0.25">
      <c r="A299" s="12">
        <v>43751.418368055558</v>
      </c>
      <c r="B299" s="19">
        <v>43751.418368055558</v>
      </c>
      <c r="C299" s="13">
        <v>58</v>
      </c>
      <c r="D299" s="13">
        <v>6</v>
      </c>
      <c r="E299" s="14" t="s">
        <v>14</v>
      </c>
      <c r="F299" s="13">
        <v>145</v>
      </c>
      <c r="G299" s="13">
        <v>7</v>
      </c>
      <c r="H299" s="19">
        <v>43751.575312499997</v>
      </c>
      <c r="I299" s="13">
        <f>tb_triagem_classica[[#This Row],[Tempo de espera p/ triagem (min)]] + tb_triagem_classica[[#This Row],[Tempo de espera p/ consulta (min)]]</f>
        <v>203</v>
      </c>
      <c r="J299" s="13">
        <f>(tb_triagem_classica[[#This Row],[Hora de saída]] - tb_triagem_classica[[#This Row],[Hora de entrada]])*24*60</f>
        <v>225.99999999278225</v>
      </c>
      <c r="K299"/>
    </row>
    <row r="300" spans="1:11" x14ac:dyDescent="0.25">
      <c r="A300" s="12">
        <v>45281.179826388892</v>
      </c>
      <c r="B300" s="19">
        <v>45281.179826388892</v>
      </c>
      <c r="C300" s="13">
        <v>49</v>
      </c>
      <c r="D300" s="13">
        <v>4</v>
      </c>
      <c r="E300" s="14" t="s">
        <v>12</v>
      </c>
      <c r="F300" s="13">
        <v>120</v>
      </c>
      <c r="G300" s="13">
        <v>10</v>
      </c>
      <c r="H300" s="19">
        <v>45281.313854166663</v>
      </c>
      <c r="I300" s="13">
        <f>tb_triagem_classica[[#This Row],[Tempo de espera p/ triagem (min)]] + tb_triagem_classica[[#This Row],[Tempo de espera p/ consulta (min)]]</f>
        <v>169</v>
      </c>
      <c r="J300" s="13">
        <f>(tb_triagem_classica[[#This Row],[Hora de saída]] - tb_triagem_classica[[#This Row],[Hora de entrada]])*24*60</f>
        <v>192.99999998998828</v>
      </c>
      <c r="K300"/>
    </row>
    <row r="301" spans="1:11" x14ac:dyDescent="0.25">
      <c r="A301" s="12">
        <v>45027.475717592592</v>
      </c>
      <c r="B301" s="19">
        <v>45027.475717592592</v>
      </c>
      <c r="C301" s="13">
        <v>58</v>
      </c>
      <c r="D301" s="13">
        <v>5</v>
      </c>
      <c r="E301" s="14" t="s">
        <v>14</v>
      </c>
      <c r="F301" s="13">
        <v>106</v>
      </c>
      <c r="G301" s="13">
        <v>13</v>
      </c>
      <c r="H301" s="19">
        <v>45027.609050925923</v>
      </c>
      <c r="I301" s="13">
        <f>tb_triagem_classica[[#This Row],[Tempo de espera p/ triagem (min)]] + tb_triagem_classica[[#This Row],[Tempo de espera p/ consulta (min)]]</f>
        <v>164</v>
      </c>
      <c r="J301" s="13">
        <f>(tb_triagem_classica[[#This Row],[Hora de saída]] - tb_triagem_classica[[#This Row],[Hora de entrada]])*24*60</f>
        <v>191.99999999720603</v>
      </c>
      <c r="K301"/>
    </row>
    <row r="302" spans="1:11" x14ac:dyDescent="0.25">
      <c r="A302" s="12">
        <v>43864.302106481482</v>
      </c>
      <c r="B302" s="19">
        <v>43864.302106481482</v>
      </c>
      <c r="C302" s="13">
        <v>59</v>
      </c>
      <c r="D302" s="13">
        <v>5</v>
      </c>
      <c r="E302" s="14" t="s">
        <v>12</v>
      </c>
      <c r="F302" s="13">
        <v>103</v>
      </c>
      <c r="G302" s="13">
        <v>8</v>
      </c>
      <c r="H302" s="19">
        <v>43864.430578703701</v>
      </c>
      <c r="I302" s="13">
        <f>tb_triagem_classica[[#This Row],[Tempo de espera p/ triagem (min)]] + tb_triagem_classica[[#This Row],[Tempo de espera p/ consulta (min)]]</f>
        <v>162</v>
      </c>
      <c r="J302" s="13">
        <f>(tb_triagem_classica[[#This Row],[Hora de saída]] - tb_triagem_classica[[#This Row],[Hora de entrada]])*24*60</f>
        <v>184.99999999534339</v>
      </c>
      <c r="K302"/>
    </row>
    <row r="303" spans="1:11" x14ac:dyDescent="0.25">
      <c r="A303" s="12">
        <v>44814.183506944442</v>
      </c>
      <c r="B303" s="19">
        <v>44814.183506944442</v>
      </c>
      <c r="C303" s="13">
        <v>42</v>
      </c>
      <c r="D303" s="13">
        <v>5</v>
      </c>
      <c r="E303" s="14" t="s">
        <v>12</v>
      </c>
      <c r="F303" s="13">
        <v>116</v>
      </c>
      <c r="G303" s="13">
        <v>8</v>
      </c>
      <c r="H303" s="19">
        <v>44814.309201388889</v>
      </c>
      <c r="I303" s="13">
        <f>tb_triagem_classica[[#This Row],[Tempo de espera p/ triagem (min)]] + tb_triagem_classica[[#This Row],[Tempo de espera p/ consulta (min)]]</f>
        <v>158</v>
      </c>
      <c r="J303" s="13">
        <f>(tb_triagem_classica[[#This Row],[Hora de saída]] - tb_triagem_classica[[#This Row],[Hora de entrada]])*24*60</f>
        <v>181.00000000325963</v>
      </c>
      <c r="K303"/>
    </row>
    <row r="304" spans="1:11" x14ac:dyDescent="0.25">
      <c r="A304" s="12">
        <v>43638.02579861111</v>
      </c>
      <c r="B304" s="19">
        <v>43638.02579861111</v>
      </c>
      <c r="C304" s="13">
        <v>43</v>
      </c>
      <c r="D304" s="13">
        <v>4</v>
      </c>
      <c r="E304" s="14" t="s">
        <v>12</v>
      </c>
      <c r="F304" s="13">
        <v>112</v>
      </c>
      <c r="G304" s="13">
        <v>7</v>
      </c>
      <c r="H304" s="19">
        <v>43638.148020833331</v>
      </c>
      <c r="I304" s="13">
        <f>tb_triagem_classica[[#This Row],[Tempo de espera p/ triagem (min)]] + tb_triagem_classica[[#This Row],[Tempo de espera p/ consulta (min)]]</f>
        <v>155</v>
      </c>
      <c r="J304" s="13">
        <f>(tb_triagem_classica[[#This Row],[Hora de saída]] - tb_triagem_classica[[#This Row],[Hora de entrada]])*24*60</f>
        <v>175.99999999743886</v>
      </c>
      <c r="K304"/>
    </row>
    <row r="305" spans="1:11" x14ac:dyDescent="0.25">
      <c r="A305" s="12">
        <v>45155.842789351853</v>
      </c>
      <c r="B305" s="19">
        <v>45155.842789351853</v>
      </c>
      <c r="C305" s="13">
        <v>52</v>
      </c>
      <c r="D305" s="13">
        <v>6</v>
      </c>
      <c r="E305" s="14" t="s">
        <v>12</v>
      </c>
      <c r="F305" s="13">
        <v>119</v>
      </c>
      <c r="G305" s="13">
        <v>10</v>
      </c>
      <c r="H305" s="19">
        <v>45155.979594907411</v>
      </c>
      <c r="I305" s="13">
        <f>tb_triagem_classica[[#This Row],[Tempo de espera p/ triagem (min)]] + tb_triagem_classica[[#This Row],[Tempo de espera p/ consulta (min)]]</f>
        <v>171</v>
      </c>
      <c r="J305" s="13">
        <f>(tb_triagem_classica[[#This Row],[Hora de saída]] - tb_triagem_classica[[#This Row],[Hora de entrada]])*24*60</f>
        <v>197.0000000030268</v>
      </c>
      <c r="K305"/>
    </row>
    <row r="306" spans="1:11" x14ac:dyDescent="0.25">
      <c r="A306" s="12">
        <v>43887.433506944442</v>
      </c>
      <c r="B306" s="19">
        <v>43887.433506944442</v>
      </c>
      <c r="C306" s="13">
        <v>81</v>
      </c>
      <c r="D306" s="13">
        <v>5</v>
      </c>
      <c r="E306" s="14" t="s">
        <v>12</v>
      </c>
      <c r="F306" s="13">
        <v>90</v>
      </c>
      <c r="G306" s="13">
        <v>8</v>
      </c>
      <c r="H306" s="19">
        <v>43887.568229166667</v>
      </c>
      <c r="I306" s="13">
        <f>tb_triagem_classica[[#This Row],[Tempo de espera p/ triagem (min)]] + tb_triagem_classica[[#This Row],[Tempo de espera p/ consulta (min)]]</f>
        <v>171</v>
      </c>
      <c r="J306" s="13">
        <f>(tb_triagem_classica[[#This Row],[Hora de saída]] - tb_triagem_classica[[#This Row],[Hora de entrada]])*24*60</f>
        <v>194.00000000372529</v>
      </c>
      <c r="K306"/>
    </row>
    <row r="307" spans="1:11" x14ac:dyDescent="0.25">
      <c r="A307" s="12">
        <v>43589.174270833333</v>
      </c>
      <c r="B307" s="19">
        <v>43589.174270833333</v>
      </c>
      <c r="C307" s="13">
        <v>63</v>
      </c>
      <c r="D307" s="13">
        <v>6</v>
      </c>
      <c r="E307" s="14" t="s">
        <v>14</v>
      </c>
      <c r="F307" s="13">
        <v>131</v>
      </c>
      <c r="G307" s="13">
        <v>9</v>
      </c>
      <c r="H307" s="19">
        <v>43589.326354166667</v>
      </c>
      <c r="I307" s="13">
        <f>tb_triagem_classica[[#This Row],[Tempo de espera p/ triagem (min)]] + tb_triagem_classica[[#This Row],[Tempo de espera p/ consulta (min)]]</f>
        <v>194</v>
      </c>
      <c r="J307" s="13">
        <f>(tb_triagem_classica[[#This Row],[Hora de saída]] - tb_triagem_classica[[#This Row],[Hora de entrada]])*24*60</f>
        <v>219.00000000139698</v>
      </c>
      <c r="K307"/>
    </row>
    <row r="308" spans="1:11" x14ac:dyDescent="0.25">
      <c r="A308" s="12">
        <v>44144.758935185193</v>
      </c>
      <c r="B308" s="19">
        <v>44144.758935185193</v>
      </c>
      <c r="C308" s="13">
        <v>39</v>
      </c>
      <c r="D308" s="13">
        <v>5</v>
      </c>
      <c r="E308" s="14" t="s">
        <v>12</v>
      </c>
      <c r="F308" s="13">
        <v>143</v>
      </c>
      <c r="G308" s="13">
        <v>9</v>
      </c>
      <c r="H308" s="19">
        <v>44144.901990740742</v>
      </c>
      <c r="I308" s="13">
        <f>tb_triagem_classica[[#This Row],[Tempo de espera p/ triagem (min)]] + tb_triagem_classica[[#This Row],[Tempo de espera p/ consulta (min)]]</f>
        <v>182</v>
      </c>
      <c r="J308" s="13">
        <f>(tb_triagem_classica[[#This Row],[Hora de saída]] - tb_triagem_classica[[#This Row],[Hora de entrada]])*24*60</f>
        <v>205.99999999045394</v>
      </c>
      <c r="K308"/>
    </row>
    <row r="309" spans="1:11" x14ac:dyDescent="0.25">
      <c r="A309" s="12">
        <v>44783.27716435185</v>
      </c>
      <c r="B309" s="19">
        <v>44783.27716435185</v>
      </c>
      <c r="C309" s="13">
        <v>56</v>
      </c>
      <c r="D309" s="13">
        <v>4</v>
      </c>
      <c r="E309" s="14" t="s">
        <v>14</v>
      </c>
      <c r="F309" s="13">
        <v>95</v>
      </c>
      <c r="G309" s="13">
        <v>9</v>
      </c>
      <c r="H309" s="19">
        <v>44783.397997685177</v>
      </c>
      <c r="I309" s="13">
        <f>tb_triagem_classica[[#This Row],[Tempo de espera p/ triagem (min)]] + tb_triagem_classica[[#This Row],[Tempo de espera p/ consulta (min)]]</f>
        <v>151</v>
      </c>
      <c r="J309" s="13">
        <f>(tb_triagem_classica[[#This Row],[Hora de saída]] - tb_triagem_classica[[#This Row],[Hora de entrada]])*24*60</f>
        <v>173.9999999909196</v>
      </c>
      <c r="K309"/>
    </row>
    <row r="310" spans="1:11" x14ac:dyDescent="0.25">
      <c r="A310" s="12">
        <v>44399.712835648148</v>
      </c>
      <c r="B310" s="19">
        <v>44399.712835648148</v>
      </c>
      <c r="C310" s="13">
        <v>59</v>
      </c>
      <c r="D310" s="13">
        <v>5</v>
      </c>
      <c r="E310" s="14" t="s">
        <v>13</v>
      </c>
      <c r="F310" s="13">
        <v>91</v>
      </c>
      <c r="G310" s="13">
        <v>11</v>
      </c>
      <c r="H310" s="19">
        <v>44399.835057870368</v>
      </c>
      <c r="I310" s="13">
        <f>tb_triagem_classica[[#This Row],[Tempo de espera p/ triagem (min)]] + tb_triagem_classica[[#This Row],[Tempo de espera p/ consulta (min)]]</f>
        <v>150</v>
      </c>
      <c r="J310" s="13">
        <f>(tb_triagem_classica[[#This Row],[Hora de saída]] - tb_triagem_classica[[#This Row],[Hora de entrada]])*24*60</f>
        <v>175.99999999743886</v>
      </c>
      <c r="K310"/>
    </row>
    <row r="311" spans="1:11" x14ac:dyDescent="0.25">
      <c r="A311" s="12">
        <v>43864.226053240738</v>
      </c>
      <c r="B311" s="19">
        <v>43864.226053240738</v>
      </c>
      <c r="C311" s="13">
        <v>72</v>
      </c>
      <c r="D311" s="13">
        <v>5</v>
      </c>
      <c r="E311" s="14" t="s">
        <v>14</v>
      </c>
      <c r="F311" s="13">
        <v>110</v>
      </c>
      <c r="G311" s="13">
        <v>8</v>
      </c>
      <c r="H311" s="19">
        <v>43864.368414351848</v>
      </c>
      <c r="I311" s="13">
        <f>tb_triagem_classica[[#This Row],[Tempo de espera p/ triagem (min)]] + tb_triagem_classica[[#This Row],[Tempo de espera p/ consulta (min)]]</f>
        <v>182</v>
      </c>
      <c r="J311" s="13">
        <f>(tb_triagem_classica[[#This Row],[Hora de saída]] - tb_triagem_classica[[#This Row],[Hora de entrada]])*24*60</f>
        <v>204.99999999767169</v>
      </c>
      <c r="K311"/>
    </row>
    <row r="312" spans="1:11" x14ac:dyDescent="0.25">
      <c r="A312" s="12">
        <v>44127.601747685178</v>
      </c>
      <c r="B312" s="19">
        <v>44127.601747685178</v>
      </c>
      <c r="C312" s="13">
        <v>51</v>
      </c>
      <c r="D312" s="13">
        <v>6</v>
      </c>
      <c r="E312" s="14" t="s">
        <v>12</v>
      </c>
      <c r="F312" s="13">
        <v>86</v>
      </c>
      <c r="G312" s="13">
        <v>9</v>
      </c>
      <c r="H312" s="19">
        <v>44127.714247685188</v>
      </c>
      <c r="I312" s="13">
        <f>tb_triagem_classica[[#This Row],[Tempo de espera p/ triagem (min)]] + tb_triagem_classica[[#This Row],[Tempo de espera p/ consulta (min)]]</f>
        <v>137</v>
      </c>
      <c r="J312" s="13">
        <f>(tb_triagem_classica[[#This Row],[Hora de saída]] - tb_triagem_classica[[#This Row],[Hora de entrada]])*24*60</f>
        <v>162.00000001466833</v>
      </c>
      <c r="K312"/>
    </row>
    <row r="313" spans="1:11" x14ac:dyDescent="0.25">
      <c r="A313" s="12">
        <v>43611.755868055552</v>
      </c>
      <c r="B313" s="19">
        <v>43611.755868055552</v>
      </c>
      <c r="C313" s="13">
        <v>59</v>
      </c>
      <c r="D313" s="13">
        <v>5</v>
      </c>
      <c r="E313" s="14" t="s">
        <v>12</v>
      </c>
      <c r="F313" s="13">
        <v>102</v>
      </c>
      <c r="G313" s="13">
        <v>8</v>
      </c>
      <c r="H313" s="19">
        <v>43611.883645833332</v>
      </c>
      <c r="I313" s="13">
        <f>tb_triagem_classica[[#This Row],[Tempo de espera p/ triagem (min)]] + tb_triagem_classica[[#This Row],[Tempo de espera p/ consulta (min)]]</f>
        <v>161</v>
      </c>
      <c r="J313" s="13">
        <f>(tb_triagem_classica[[#This Row],[Hora de saída]] - tb_triagem_classica[[#This Row],[Hora de entrada]])*24*60</f>
        <v>184.00000000256114</v>
      </c>
      <c r="K313"/>
    </row>
    <row r="314" spans="1:11" x14ac:dyDescent="0.25">
      <c r="A314" s="12">
        <v>45025.083749999998</v>
      </c>
      <c r="B314" s="19">
        <v>45025.083749999998</v>
      </c>
      <c r="C314" s="13">
        <v>44</v>
      </c>
      <c r="D314" s="13">
        <v>5</v>
      </c>
      <c r="E314" s="14" t="s">
        <v>14</v>
      </c>
      <c r="F314" s="13">
        <v>106</v>
      </c>
      <c r="G314" s="13">
        <v>9</v>
      </c>
      <c r="H314" s="19">
        <v>45025.204583333332</v>
      </c>
      <c r="I314" s="13">
        <f>tb_triagem_classica[[#This Row],[Tempo de espera p/ triagem (min)]] + tb_triagem_classica[[#This Row],[Tempo de espera p/ consulta (min)]]</f>
        <v>150</v>
      </c>
      <c r="J314" s="13">
        <f>(tb_triagem_classica[[#This Row],[Hora de saída]] - tb_triagem_classica[[#This Row],[Hora de entrada]])*24*60</f>
        <v>174.00000000139698</v>
      </c>
      <c r="K314"/>
    </row>
    <row r="315" spans="1:11" x14ac:dyDescent="0.25">
      <c r="A315" s="12">
        <v>43966.558356481481</v>
      </c>
      <c r="B315" s="19">
        <v>43966.558356481481</v>
      </c>
      <c r="C315" s="13">
        <v>51</v>
      </c>
      <c r="D315" s="13">
        <v>7</v>
      </c>
      <c r="E315" s="14" t="s">
        <v>14</v>
      </c>
      <c r="F315" s="13">
        <v>106</v>
      </c>
      <c r="G315" s="13">
        <v>13</v>
      </c>
      <c r="H315" s="19">
        <v>43966.688217592593</v>
      </c>
      <c r="I315" s="13">
        <f>tb_triagem_classica[[#This Row],[Tempo de espera p/ triagem (min)]] + tb_triagem_classica[[#This Row],[Tempo de espera p/ consulta (min)]]</f>
        <v>157</v>
      </c>
      <c r="J315" s="13">
        <f>(tb_triagem_classica[[#This Row],[Hora de saída]] - tb_triagem_classica[[#This Row],[Hora de entrada]])*24*60</f>
        <v>187.00000000186265</v>
      </c>
      <c r="K315"/>
    </row>
    <row r="316" spans="1:11" x14ac:dyDescent="0.25">
      <c r="A316" s="12">
        <v>43732.178229166668</v>
      </c>
      <c r="B316" s="19">
        <v>43732.178229166668</v>
      </c>
      <c r="C316" s="13">
        <v>62</v>
      </c>
      <c r="D316" s="13">
        <v>3</v>
      </c>
      <c r="E316" s="14" t="s">
        <v>12</v>
      </c>
      <c r="F316" s="13">
        <v>103</v>
      </c>
      <c r="G316" s="13">
        <v>11</v>
      </c>
      <c r="H316" s="19">
        <v>43732.309479166674</v>
      </c>
      <c r="I316" s="13">
        <f>tb_triagem_classica[[#This Row],[Tempo de espera p/ triagem (min)]] + tb_triagem_classica[[#This Row],[Tempo de espera p/ consulta (min)]]</f>
        <v>165</v>
      </c>
      <c r="J316" s="13">
        <f>(tb_triagem_classica[[#This Row],[Hora de saída]] - tb_triagem_classica[[#This Row],[Hora de entrada]])*24*60</f>
        <v>189.0000000083819</v>
      </c>
      <c r="K316"/>
    </row>
    <row r="317" spans="1:11" x14ac:dyDescent="0.25">
      <c r="A317" s="12">
        <v>45031.129560185182</v>
      </c>
      <c r="B317" s="19">
        <v>45031.129560185182</v>
      </c>
      <c r="C317" s="13">
        <v>89</v>
      </c>
      <c r="D317" s="13">
        <v>6</v>
      </c>
      <c r="E317" s="14" t="s">
        <v>12</v>
      </c>
      <c r="F317" s="13">
        <v>104</v>
      </c>
      <c r="G317" s="13">
        <v>8</v>
      </c>
      <c r="H317" s="19">
        <v>45031.28025462963</v>
      </c>
      <c r="I317" s="13">
        <f>tb_triagem_classica[[#This Row],[Tempo de espera p/ triagem (min)]] + tb_triagem_classica[[#This Row],[Tempo de espera p/ consulta (min)]]</f>
        <v>193</v>
      </c>
      <c r="J317" s="13">
        <f>(tb_triagem_classica[[#This Row],[Hora de saída]] - tb_triagem_classica[[#This Row],[Hora de entrada]])*24*60</f>
        <v>217.0000000053551</v>
      </c>
      <c r="K317"/>
    </row>
    <row r="318" spans="1:11" x14ac:dyDescent="0.25">
      <c r="A318" s="12">
        <v>44297.823773148149</v>
      </c>
      <c r="B318" s="19">
        <v>44297.823773148149</v>
      </c>
      <c r="C318" s="13">
        <v>46</v>
      </c>
      <c r="D318" s="13">
        <v>6</v>
      </c>
      <c r="E318" s="14" t="s">
        <v>12</v>
      </c>
      <c r="F318" s="13">
        <v>136</v>
      </c>
      <c r="G318" s="13">
        <v>12</v>
      </c>
      <c r="H318" s="19">
        <v>44297.969606481478</v>
      </c>
      <c r="I318" s="13">
        <f>tb_triagem_classica[[#This Row],[Tempo de espera p/ triagem (min)]] + tb_triagem_classica[[#This Row],[Tempo de espera p/ consulta (min)]]</f>
        <v>182</v>
      </c>
      <c r="J318" s="13">
        <f>(tb_triagem_classica[[#This Row],[Hora de saída]] - tb_triagem_classica[[#This Row],[Hora de entrada]])*24*60</f>
        <v>209.99999999301508</v>
      </c>
      <c r="K318"/>
    </row>
    <row r="319" spans="1:11" x14ac:dyDescent="0.25">
      <c r="A319" s="12">
        <v>44057.729351851849</v>
      </c>
      <c r="B319" s="19">
        <v>44057.729351851849</v>
      </c>
      <c r="C319" s="13">
        <v>33</v>
      </c>
      <c r="D319" s="13">
        <v>6</v>
      </c>
      <c r="E319" s="14" t="s">
        <v>13</v>
      </c>
      <c r="F319" s="13">
        <v>129</v>
      </c>
      <c r="G319" s="13">
        <v>8</v>
      </c>
      <c r="H319" s="19">
        <v>44057.858518518522</v>
      </c>
      <c r="I319" s="13">
        <f>tb_triagem_classica[[#This Row],[Tempo de espera p/ triagem (min)]] + tb_triagem_classica[[#This Row],[Tempo de espera p/ consulta (min)]]</f>
        <v>162</v>
      </c>
      <c r="J319" s="13">
        <f>(tb_triagem_classica[[#This Row],[Hora de saída]] - tb_triagem_classica[[#This Row],[Hora de entrada]])*24*60</f>
        <v>186.0000000090804</v>
      </c>
      <c r="K319"/>
    </row>
    <row r="320" spans="1:11" x14ac:dyDescent="0.25">
      <c r="A320" s="12">
        <v>43910.168749999997</v>
      </c>
      <c r="B320" s="19">
        <v>43910.168749999997</v>
      </c>
      <c r="C320" s="13">
        <v>63</v>
      </c>
      <c r="D320" s="13">
        <v>5</v>
      </c>
      <c r="E320" s="14" t="s">
        <v>12</v>
      </c>
      <c r="F320" s="13">
        <v>114</v>
      </c>
      <c r="G320" s="13">
        <v>12</v>
      </c>
      <c r="H320" s="19">
        <v>43910.310416666667</v>
      </c>
      <c r="I320" s="13">
        <f>tb_triagem_classica[[#This Row],[Tempo de espera p/ triagem (min)]] + tb_triagem_classica[[#This Row],[Tempo de espera p/ consulta (min)]]</f>
        <v>177</v>
      </c>
      <c r="J320" s="13">
        <f>(tb_triagem_classica[[#This Row],[Hora de saída]] - tb_triagem_classica[[#This Row],[Hora de entrada]])*24*60</f>
        <v>204.00000000488944</v>
      </c>
      <c r="K320"/>
    </row>
    <row r="321" spans="1:11" x14ac:dyDescent="0.25">
      <c r="A321" s="12">
        <v>44640.209490740737</v>
      </c>
      <c r="B321" s="19">
        <v>44640.209490740737</v>
      </c>
      <c r="C321" s="13">
        <v>88</v>
      </c>
      <c r="D321" s="13">
        <v>6</v>
      </c>
      <c r="E321" s="14" t="s">
        <v>12</v>
      </c>
      <c r="F321" s="13">
        <v>109</v>
      </c>
      <c r="G321" s="13">
        <v>7</v>
      </c>
      <c r="H321" s="19">
        <v>44640.362268518518</v>
      </c>
      <c r="I321" s="13">
        <f>tb_triagem_classica[[#This Row],[Tempo de espera p/ triagem (min)]] + tb_triagem_classica[[#This Row],[Tempo de espera p/ consulta (min)]]</f>
        <v>197</v>
      </c>
      <c r="J321" s="13">
        <f>(tb_triagem_classica[[#This Row],[Hora de saída]] - tb_triagem_classica[[#This Row],[Hora de entrada]])*24*60</f>
        <v>220.00000000465661</v>
      </c>
      <c r="K321"/>
    </row>
    <row r="322" spans="1:11" x14ac:dyDescent="0.25">
      <c r="A322" s="12">
        <v>44922.293321759258</v>
      </c>
      <c r="B322" s="19">
        <v>44922.293321759258</v>
      </c>
      <c r="C322" s="13">
        <v>35</v>
      </c>
      <c r="D322" s="13">
        <v>5</v>
      </c>
      <c r="E322" s="14" t="s">
        <v>12</v>
      </c>
      <c r="F322" s="13">
        <v>126</v>
      </c>
      <c r="G322" s="13">
        <v>8</v>
      </c>
      <c r="H322" s="19">
        <v>44922.421099537038</v>
      </c>
      <c r="I322" s="13">
        <f>tb_triagem_classica[[#This Row],[Tempo de espera p/ triagem (min)]] + tb_triagem_classica[[#This Row],[Tempo de espera p/ consulta (min)]]</f>
        <v>161</v>
      </c>
      <c r="J322" s="13">
        <f>(tb_triagem_classica[[#This Row],[Hora de saída]] - tb_triagem_classica[[#This Row],[Hora de entrada]])*24*60</f>
        <v>184.00000000256114</v>
      </c>
      <c r="K322"/>
    </row>
    <row r="323" spans="1:11" x14ac:dyDescent="0.25">
      <c r="A323" s="12">
        <v>43946.346273148149</v>
      </c>
      <c r="B323" s="19">
        <v>43946.346273148149</v>
      </c>
      <c r="C323" s="13">
        <v>65</v>
      </c>
      <c r="D323" s="13">
        <v>5</v>
      </c>
      <c r="E323" s="14" t="s">
        <v>12</v>
      </c>
      <c r="F323" s="13">
        <v>94</v>
      </c>
      <c r="G323" s="13">
        <v>7</v>
      </c>
      <c r="H323" s="19">
        <v>43946.471967592603</v>
      </c>
      <c r="I323" s="13">
        <f>tb_triagem_classica[[#This Row],[Tempo de espera p/ triagem (min)]] + tb_triagem_classica[[#This Row],[Tempo de espera p/ consulta (min)]]</f>
        <v>159</v>
      </c>
      <c r="J323" s="13">
        <f>(tb_triagem_classica[[#This Row],[Hora de saída]] - tb_triagem_classica[[#This Row],[Hora de entrada]])*24*60</f>
        <v>181.00000001373701</v>
      </c>
      <c r="K323"/>
    </row>
    <row r="324" spans="1:11" x14ac:dyDescent="0.25">
      <c r="A324" s="12">
        <v>43966.138460648152</v>
      </c>
      <c r="B324" s="19">
        <v>43966.138460648152</v>
      </c>
      <c r="C324" s="13">
        <v>47</v>
      </c>
      <c r="D324" s="13">
        <v>5</v>
      </c>
      <c r="E324" s="14" t="s">
        <v>14</v>
      </c>
      <c r="F324" s="13">
        <v>98</v>
      </c>
      <c r="G324" s="13">
        <v>9</v>
      </c>
      <c r="H324" s="19">
        <v>43966.25582175926</v>
      </c>
      <c r="I324" s="13">
        <f>tb_triagem_classica[[#This Row],[Tempo de espera p/ triagem (min)]] + tb_triagem_classica[[#This Row],[Tempo de espera p/ consulta (min)]]</f>
        <v>145</v>
      </c>
      <c r="J324" s="13">
        <f>(tb_triagem_classica[[#This Row],[Hora de saída]] - tb_triagem_classica[[#This Row],[Hora de entrada]])*24*60</f>
        <v>168.99999999557622</v>
      </c>
      <c r="K324"/>
    </row>
    <row r="325" spans="1:11" x14ac:dyDescent="0.25">
      <c r="A325" s="12">
        <v>44464.762870370367</v>
      </c>
      <c r="B325" s="19">
        <v>44464.762870370367</v>
      </c>
      <c r="C325" s="13">
        <v>51</v>
      </c>
      <c r="D325" s="13">
        <v>4</v>
      </c>
      <c r="E325" s="14" t="s">
        <v>12</v>
      </c>
      <c r="F325" s="13">
        <v>141</v>
      </c>
      <c r="G325" s="13">
        <v>8</v>
      </c>
      <c r="H325" s="19">
        <v>44464.911481481482</v>
      </c>
      <c r="I325" s="13">
        <f>tb_triagem_classica[[#This Row],[Tempo de espera p/ triagem (min)]] + tb_triagem_classica[[#This Row],[Tempo de espera p/ consulta (min)]]</f>
        <v>192</v>
      </c>
      <c r="J325" s="13">
        <f>(tb_triagem_classica[[#This Row],[Hora de saída]] - tb_triagem_classica[[#This Row],[Hora de entrada]])*24*60</f>
        <v>214.0000000060536</v>
      </c>
      <c r="K325"/>
    </row>
    <row r="326" spans="1:11" x14ac:dyDescent="0.25">
      <c r="A326" s="12">
        <v>45192.745312500003</v>
      </c>
      <c r="B326" s="19">
        <v>45192.745312500003</v>
      </c>
      <c r="C326" s="13">
        <v>46</v>
      </c>
      <c r="D326" s="13">
        <v>5</v>
      </c>
      <c r="E326" s="14" t="s">
        <v>12</v>
      </c>
      <c r="F326" s="13">
        <v>120</v>
      </c>
      <c r="G326" s="13">
        <v>7</v>
      </c>
      <c r="H326" s="19">
        <v>45192.875868055547</v>
      </c>
      <c r="I326" s="13">
        <f>tb_triagem_classica[[#This Row],[Tempo de espera p/ triagem (min)]] + tb_triagem_classica[[#This Row],[Tempo de espera p/ consulta (min)]]</f>
        <v>166</v>
      </c>
      <c r="J326" s="13">
        <f>(tb_triagem_classica[[#This Row],[Hora de saída]] - tb_triagem_classica[[#This Row],[Hora de entrada]])*24*60</f>
        <v>187.99999998416752</v>
      </c>
      <c r="K326"/>
    </row>
    <row r="327" spans="1:11" x14ac:dyDescent="0.25">
      <c r="A327" s="12">
        <v>43888.743368055562</v>
      </c>
      <c r="B327" s="19">
        <v>43888.743368055562</v>
      </c>
      <c r="C327" s="13">
        <v>70</v>
      </c>
      <c r="D327" s="13">
        <v>5</v>
      </c>
      <c r="E327" s="14" t="s">
        <v>12</v>
      </c>
      <c r="F327" s="13">
        <v>105</v>
      </c>
      <c r="G327" s="13">
        <v>9</v>
      </c>
      <c r="H327" s="19">
        <v>43888.881562499999</v>
      </c>
      <c r="I327" s="13">
        <f>tb_triagem_classica[[#This Row],[Tempo de espera p/ triagem (min)]] + tb_triagem_classica[[#This Row],[Tempo de espera p/ consulta (min)]]</f>
        <v>175</v>
      </c>
      <c r="J327" s="13">
        <f>(tb_triagem_classica[[#This Row],[Hora de saída]] - tb_triagem_classica[[#This Row],[Hora de entrada]])*24*60</f>
        <v>198.9999999885913</v>
      </c>
      <c r="K327"/>
    </row>
    <row r="328" spans="1:11" x14ac:dyDescent="0.25">
      <c r="A328" s="12">
        <v>43493.634097222217</v>
      </c>
      <c r="B328" s="19">
        <v>43493.634097222217</v>
      </c>
      <c r="C328" s="13">
        <v>40</v>
      </c>
      <c r="D328" s="13">
        <v>5</v>
      </c>
      <c r="E328" s="14" t="s">
        <v>12</v>
      </c>
      <c r="F328" s="13">
        <v>123</v>
      </c>
      <c r="G328" s="13">
        <v>11</v>
      </c>
      <c r="H328" s="19">
        <v>43493.765347222223</v>
      </c>
      <c r="I328" s="13">
        <f>tb_triagem_classica[[#This Row],[Tempo de espera p/ triagem (min)]] + tb_triagem_classica[[#This Row],[Tempo de espera p/ consulta (min)]]</f>
        <v>163</v>
      </c>
      <c r="J328" s="13">
        <f>(tb_triagem_classica[[#This Row],[Hora de saída]] - tb_triagem_classica[[#This Row],[Hora de entrada]])*24*60</f>
        <v>189.0000000083819</v>
      </c>
      <c r="K328"/>
    </row>
    <row r="329" spans="1:11" x14ac:dyDescent="0.25">
      <c r="A329" s="12">
        <v>45174.165370370371</v>
      </c>
      <c r="B329" s="19">
        <v>45174.165370370371</v>
      </c>
      <c r="C329" s="13">
        <v>49</v>
      </c>
      <c r="D329" s="13">
        <v>5</v>
      </c>
      <c r="E329" s="14" t="s">
        <v>12</v>
      </c>
      <c r="F329" s="13">
        <v>112</v>
      </c>
      <c r="G329" s="13">
        <v>7</v>
      </c>
      <c r="H329" s="19">
        <v>45174.292453703703</v>
      </c>
      <c r="I329" s="13">
        <f>tb_triagem_classica[[#This Row],[Tempo de espera p/ triagem (min)]] + tb_triagem_classica[[#This Row],[Tempo de espera p/ consulta (min)]]</f>
        <v>161</v>
      </c>
      <c r="J329" s="13">
        <f>(tb_triagem_classica[[#This Row],[Hora de saída]] - tb_triagem_classica[[#This Row],[Hora de entrada]])*24*60</f>
        <v>182.99999999930151</v>
      </c>
      <c r="K329"/>
    </row>
    <row r="330" spans="1:11" x14ac:dyDescent="0.25">
      <c r="A330" s="12">
        <v>44730.200902777768</v>
      </c>
      <c r="B330" s="19">
        <v>44730.200902777768</v>
      </c>
      <c r="C330" s="13">
        <v>55</v>
      </c>
      <c r="D330" s="13">
        <v>5</v>
      </c>
      <c r="E330" s="14" t="s">
        <v>12</v>
      </c>
      <c r="F330" s="13">
        <v>85</v>
      </c>
      <c r="G330" s="13">
        <v>9</v>
      </c>
      <c r="H330" s="19">
        <v>44730.314791666657</v>
      </c>
      <c r="I330" s="13">
        <f>tb_triagem_classica[[#This Row],[Tempo de espera p/ triagem (min)]] + tb_triagem_classica[[#This Row],[Tempo de espera p/ consulta (min)]]</f>
        <v>140</v>
      </c>
      <c r="J330" s="13">
        <f>(tb_triagem_classica[[#This Row],[Hora de saída]] - tb_triagem_classica[[#This Row],[Hora de entrada]])*24*60</f>
        <v>164.00000000023283</v>
      </c>
      <c r="K330"/>
    </row>
    <row r="331" spans="1:11" x14ac:dyDescent="0.25">
      <c r="A331" s="12">
        <v>44879.164178240739</v>
      </c>
      <c r="B331" s="19">
        <v>44879.164178240739</v>
      </c>
      <c r="C331" s="13">
        <v>58</v>
      </c>
      <c r="D331" s="13">
        <v>5</v>
      </c>
      <c r="E331" s="14" t="s">
        <v>12</v>
      </c>
      <c r="F331" s="13">
        <v>124</v>
      </c>
      <c r="G331" s="13">
        <v>10</v>
      </c>
      <c r="H331" s="19">
        <v>44879.307928240742</v>
      </c>
      <c r="I331" s="13">
        <f>tb_triagem_classica[[#This Row],[Tempo de espera p/ triagem (min)]] + tb_triagem_classica[[#This Row],[Tempo de espera p/ consulta (min)]]</f>
        <v>182</v>
      </c>
      <c r="J331" s="13">
        <f>(tb_triagem_classica[[#This Row],[Hora de saída]] - tb_triagem_classica[[#This Row],[Hora de entrada]])*24*60</f>
        <v>207.00000000419095</v>
      </c>
      <c r="K331"/>
    </row>
    <row r="332" spans="1:11" x14ac:dyDescent="0.25">
      <c r="A332" s="12">
        <v>45190.58153935185</v>
      </c>
      <c r="B332" s="19">
        <v>45190.58153935185</v>
      </c>
      <c r="C332" s="13">
        <v>46</v>
      </c>
      <c r="D332" s="13">
        <v>5</v>
      </c>
      <c r="E332" s="14" t="s">
        <v>13</v>
      </c>
      <c r="F332" s="13">
        <v>132</v>
      </c>
      <c r="G332" s="13">
        <v>13</v>
      </c>
      <c r="H332" s="19">
        <v>45190.724594907413</v>
      </c>
      <c r="I332" s="13">
        <f>tb_triagem_classica[[#This Row],[Tempo de espera p/ triagem (min)]] + tb_triagem_classica[[#This Row],[Tempo de espera p/ consulta (min)]]</f>
        <v>178</v>
      </c>
      <c r="J332" s="13">
        <f>(tb_triagem_classica[[#This Row],[Hora de saída]] - tb_triagem_classica[[#This Row],[Hora de entrada]])*24*60</f>
        <v>206.0000000114087</v>
      </c>
      <c r="K332"/>
    </row>
    <row r="333" spans="1:11" x14ac:dyDescent="0.25">
      <c r="A333" s="12">
        <v>44501.492083333331</v>
      </c>
      <c r="B333" s="19">
        <v>44501.492083333331</v>
      </c>
      <c r="C333" s="13">
        <v>35</v>
      </c>
      <c r="D333" s="13">
        <v>5</v>
      </c>
      <c r="E333" s="14" t="s">
        <v>12</v>
      </c>
      <c r="F333" s="13">
        <v>118</v>
      </c>
      <c r="G333" s="13">
        <v>6</v>
      </c>
      <c r="H333" s="19">
        <v>44501.612916666672</v>
      </c>
      <c r="I333" s="13">
        <f>tb_triagem_classica[[#This Row],[Tempo de espera p/ triagem (min)]] + tb_triagem_classica[[#This Row],[Tempo de espera p/ consulta (min)]]</f>
        <v>153</v>
      </c>
      <c r="J333" s="13">
        <f>(tb_triagem_classica[[#This Row],[Hora de saída]] - tb_triagem_classica[[#This Row],[Hora de entrada]])*24*60</f>
        <v>174.00000001187436</v>
      </c>
      <c r="K333"/>
    </row>
    <row r="334" spans="1:11" x14ac:dyDescent="0.25">
      <c r="A334" s="12">
        <v>44704.447013888886</v>
      </c>
      <c r="B334" s="19">
        <v>44704.447013888886</v>
      </c>
      <c r="C334" s="13">
        <v>42</v>
      </c>
      <c r="D334" s="13">
        <v>4</v>
      </c>
      <c r="E334" s="14" t="s">
        <v>12</v>
      </c>
      <c r="F334" s="13">
        <v>145</v>
      </c>
      <c r="G334" s="13">
        <v>10</v>
      </c>
      <c r="H334" s="19">
        <v>44704.593541666669</v>
      </c>
      <c r="I334" s="13">
        <f>tb_triagem_classica[[#This Row],[Tempo de espera p/ triagem (min)]] + tb_triagem_classica[[#This Row],[Tempo de espera p/ consulta (min)]]</f>
        <v>187</v>
      </c>
      <c r="J334" s="13">
        <f>(tb_triagem_classica[[#This Row],[Hora de saída]] - tb_triagem_classica[[#This Row],[Hora de entrada]])*24*60</f>
        <v>211.00000000675209</v>
      </c>
      <c r="K334"/>
    </row>
    <row r="335" spans="1:11" x14ac:dyDescent="0.25">
      <c r="A335" s="12">
        <v>45042.288414351853</v>
      </c>
      <c r="B335" s="19">
        <v>45042.288414351853</v>
      </c>
      <c r="C335" s="13">
        <v>49</v>
      </c>
      <c r="D335" s="13">
        <v>5</v>
      </c>
      <c r="E335" s="14" t="s">
        <v>13</v>
      </c>
      <c r="F335" s="13">
        <v>138</v>
      </c>
      <c r="G335" s="13">
        <v>8</v>
      </c>
      <c r="H335" s="19">
        <v>45042.434247685182</v>
      </c>
      <c r="I335" s="13">
        <f>tb_triagem_classica[[#This Row],[Tempo de espera p/ triagem (min)]] + tb_triagem_classica[[#This Row],[Tempo de espera p/ consulta (min)]]</f>
        <v>187</v>
      </c>
      <c r="J335" s="13">
        <f>(tb_triagem_classica[[#This Row],[Hora de saída]] - tb_triagem_classica[[#This Row],[Hora de entrada]])*24*60</f>
        <v>209.99999999301508</v>
      </c>
      <c r="K335"/>
    </row>
    <row r="336" spans="1:11" x14ac:dyDescent="0.25">
      <c r="A336" s="12">
        <v>44261.343923611108</v>
      </c>
      <c r="B336" s="19">
        <v>44261.343923611108</v>
      </c>
      <c r="C336" s="13">
        <v>59</v>
      </c>
      <c r="D336" s="13">
        <v>5</v>
      </c>
      <c r="E336" s="14" t="s">
        <v>14</v>
      </c>
      <c r="F336" s="13">
        <v>103</v>
      </c>
      <c r="G336" s="13">
        <v>10</v>
      </c>
      <c r="H336" s="19">
        <v>44261.47378472222</v>
      </c>
      <c r="I336" s="13">
        <f>tb_triagem_classica[[#This Row],[Tempo de espera p/ triagem (min)]] + tb_triagem_classica[[#This Row],[Tempo de espera p/ consulta (min)]]</f>
        <v>162</v>
      </c>
      <c r="J336" s="13">
        <f>(tb_triagem_classica[[#This Row],[Hora de saída]] - tb_triagem_classica[[#This Row],[Hora de entrada]])*24*60</f>
        <v>187.00000000186265</v>
      </c>
      <c r="K336"/>
    </row>
    <row r="337" spans="1:11" x14ac:dyDescent="0.25">
      <c r="A337" s="12">
        <v>44033.015555555547</v>
      </c>
      <c r="B337" s="19">
        <v>44033.015555555547</v>
      </c>
      <c r="C337" s="13">
        <v>58</v>
      </c>
      <c r="D337" s="13">
        <v>4</v>
      </c>
      <c r="E337" s="14" t="s">
        <v>14</v>
      </c>
      <c r="F337" s="13">
        <v>123</v>
      </c>
      <c r="G337" s="13">
        <v>9</v>
      </c>
      <c r="H337" s="19">
        <v>44033.157222222217</v>
      </c>
      <c r="I337" s="13">
        <f>tb_triagem_classica[[#This Row],[Tempo de espera p/ triagem (min)]] + tb_triagem_classica[[#This Row],[Tempo de espera p/ consulta (min)]]</f>
        <v>181</v>
      </c>
      <c r="J337" s="13">
        <f>(tb_triagem_classica[[#This Row],[Hora de saída]] - tb_triagem_classica[[#This Row],[Hora de entrada]])*24*60</f>
        <v>204.00000000488944</v>
      </c>
      <c r="K337"/>
    </row>
    <row r="338" spans="1:11" x14ac:dyDescent="0.25">
      <c r="A338" s="12">
        <v>43659.019756944443</v>
      </c>
      <c r="B338" s="19">
        <v>43659.019756944443</v>
      </c>
      <c r="C338" s="13">
        <v>69</v>
      </c>
      <c r="D338" s="13">
        <v>5</v>
      </c>
      <c r="E338" s="14" t="s">
        <v>12</v>
      </c>
      <c r="F338" s="13">
        <v>87</v>
      </c>
      <c r="G338" s="13">
        <v>12</v>
      </c>
      <c r="H338" s="19">
        <v>43659.146840277783</v>
      </c>
      <c r="I338" s="13">
        <f>tb_triagem_classica[[#This Row],[Tempo de espera p/ triagem (min)]] + tb_triagem_classica[[#This Row],[Tempo de espera p/ consulta (min)]]</f>
        <v>156</v>
      </c>
      <c r="J338" s="13">
        <f>(tb_triagem_classica[[#This Row],[Hora de saída]] - tb_triagem_classica[[#This Row],[Hora de entrada]])*24*60</f>
        <v>183.00000000977889</v>
      </c>
      <c r="K338"/>
    </row>
    <row r="339" spans="1:11" x14ac:dyDescent="0.25">
      <c r="A339" s="12">
        <v>45254.977430555547</v>
      </c>
      <c r="B339" s="19">
        <v>45254.977430555547</v>
      </c>
      <c r="C339" s="13">
        <v>67</v>
      </c>
      <c r="D339" s="13">
        <v>6</v>
      </c>
      <c r="E339" s="14" t="s">
        <v>13</v>
      </c>
      <c r="F339" s="13">
        <v>117</v>
      </c>
      <c r="G339" s="13">
        <v>8</v>
      </c>
      <c r="H339" s="19">
        <v>45255.121874999997</v>
      </c>
      <c r="I339" s="13">
        <f>tb_triagem_classica[[#This Row],[Tempo de espera p/ triagem (min)]] + tb_triagem_classica[[#This Row],[Tempo de espera p/ consulta (min)]]</f>
        <v>184</v>
      </c>
      <c r="J339" s="13">
        <f>(tb_triagem_classica[[#This Row],[Hora de saída]] - tb_triagem_classica[[#This Row],[Hora de entrada]])*24*60</f>
        <v>208.00000000745058</v>
      </c>
      <c r="K339"/>
    </row>
    <row r="340" spans="1:11" x14ac:dyDescent="0.25">
      <c r="A340" s="12">
        <v>44380.920208333337</v>
      </c>
      <c r="B340" s="19">
        <v>44380.920208333337</v>
      </c>
      <c r="C340" s="13">
        <v>53</v>
      </c>
      <c r="D340" s="13">
        <v>5</v>
      </c>
      <c r="E340" s="14" t="s">
        <v>12</v>
      </c>
      <c r="F340" s="13">
        <v>118</v>
      </c>
      <c r="G340" s="13">
        <v>8</v>
      </c>
      <c r="H340" s="19">
        <v>44381.054930555547</v>
      </c>
      <c r="I340" s="13">
        <f>tb_triagem_classica[[#This Row],[Tempo de espera p/ triagem (min)]] + tb_triagem_classica[[#This Row],[Tempo de espera p/ consulta (min)]]</f>
        <v>171</v>
      </c>
      <c r="J340" s="13">
        <f>(tb_triagem_classica[[#This Row],[Hora de saída]] - tb_triagem_classica[[#This Row],[Hora de entrada]])*24*60</f>
        <v>193.99999998277053</v>
      </c>
      <c r="K340"/>
    </row>
    <row r="341" spans="1:11" x14ac:dyDescent="0.25">
      <c r="A341" s="12">
        <v>44180.948784722219</v>
      </c>
      <c r="B341" s="19">
        <v>44180.948784722219</v>
      </c>
      <c r="C341" s="13">
        <v>36</v>
      </c>
      <c r="D341" s="13">
        <v>6</v>
      </c>
      <c r="E341" s="14" t="s">
        <v>12</v>
      </c>
      <c r="F341" s="13">
        <v>108</v>
      </c>
      <c r="G341" s="13">
        <v>8</v>
      </c>
      <c r="H341" s="19">
        <v>44181.065451388888</v>
      </c>
      <c r="I341" s="13">
        <f>tb_triagem_classica[[#This Row],[Tempo de espera p/ triagem (min)]] + tb_triagem_classica[[#This Row],[Tempo de espera p/ consulta (min)]]</f>
        <v>144</v>
      </c>
      <c r="J341" s="13">
        <f>(tb_triagem_classica[[#This Row],[Hora de saída]] - tb_triagem_classica[[#This Row],[Hora de entrada]])*24*60</f>
        <v>168.00000000279397</v>
      </c>
      <c r="K341"/>
    </row>
    <row r="342" spans="1:11" x14ac:dyDescent="0.25">
      <c r="A342" s="12">
        <v>44022.488576388889</v>
      </c>
      <c r="B342" s="19">
        <v>44022.488576388889</v>
      </c>
      <c r="C342" s="13">
        <v>86</v>
      </c>
      <c r="D342" s="13">
        <v>5</v>
      </c>
      <c r="E342" s="14" t="s">
        <v>12</v>
      </c>
      <c r="F342" s="13">
        <v>101</v>
      </c>
      <c r="G342" s="13">
        <v>7</v>
      </c>
      <c r="H342" s="19">
        <v>44022.633715277778</v>
      </c>
      <c r="I342" s="13">
        <f>tb_triagem_classica[[#This Row],[Tempo de espera p/ triagem (min)]] + tb_triagem_classica[[#This Row],[Tempo de espera p/ consulta (min)]]</f>
        <v>187</v>
      </c>
      <c r="J342" s="13">
        <f>(tb_triagem_classica[[#This Row],[Hora de saída]] - tb_triagem_classica[[#This Row],[Hora de entrada]])*24*60</f>
        <v>209.00000000023283</v>
      </c>
      <c r="K342"/>
    </row>
    <row r="343" spans="1:11" x14ac:dyDescent="0.25">
      <c r="A343" s="12">
        <v>43626.791851851849</v>
      </c>
      <c r="B343" s="19">
        <v>43626.791851851849</v>
      </c>
      <c r="C343" s="13">
        <v>89</v>
      </c>
      <c r="D343" s="13">
        <v>4</v>
      </c>
      <c r="E343" s="14" t="s">
        <v>14</v>
      </c>
      <c r="F343" s="13">
        <v>154</v>
      </c>
      <c r="G343" s="13">
        <v>8</v>
      </c>
      <c r="H343" s="19">
        <v>43626.97587962963</v>
      </c>
      <c r="I343" s="13">
        <f>tb_triagem_classica[[#This Row],[Tempo de espera p/ triagem (min)]] + tb_triagem_classica[[#This Row],[Tempo de espera p/ consulta (min)]]</f>
        <v>243</v>
      </c>
      <c r="J343" s="13">
        <f>(tb_triagem_classica[[#This Row],[Hora de saída]] - tb_triagem_classica[[#This Row],[Hora de entrada]])*24*60</f>
        <v>265.00000000465661</v>
      </c>
      <c r="K343"/>
    </row>
    <row r="344" spans="1:11" x14ac:dyDescent="0.25">
      <c r="A344" s="12">
        <v>44307.655057870368</v>
      </c>
      <c r="B344" s="19">
        <v>44307.655057870368</v>
      </c>
      <c r="C344" s="13">
        <v>64</v>
      </c>
      <c r="D344" s="13">
        <v>5</v>
      </c>
      <c r="E344" s="14" t="s">
        <v>13</v>
      </c>
      <c r="F344" s="13">
        <v>135</v>
      </c>
      <c r="G344" s="13">
        <v>7</v>
      </c>
      <c r="H344" s="19">
        <v>44307.808530092603</v>
      </c>
      <c r="I344" s="13">
        <f>tb_triagem_classica[[#This Row],[Tempo de espera p/ triagem (min)]] + tb_triagem_classica[[#This Row],[Tempo de espera p/ consulta (min)]]</f>
        <v>199</v>
      </c>
      <c r="J344" s="13">
        <f>(tb_triagem_classica[[#This Row],[Hora de saída]] - tb_triagem_classica[[#This Row],[Hora de entrada]])*24*60</f>
        <v>221.00000001839362</v>
      </c>
      <c r="K344"/>
    </row>
    <row r="345" spans="1:11" x14ac:dyDescent="0.25">
      <c r="A345" s="12">
        <v>44461.431481481479</v>
      </c>
      <c r="B345" s="19">
        <v>44461.431481481479</v>
      </c>
      <c r="C345" s="13">
        <v>44</v>
      </c>
      <c r="D345" s="13">
        <v>5</v>
      </c>
      <c r="E345" s="14" t="s">
        <v>14</v>
      </c>
      <c r="F345" s="13">
        <v>104</v>
      </c>
      <c r="G345" s="13">
        <v>9</v>
      </c>
      <c r="H345" s="19">
        <v>44461.550925925927</v>
      </c>
      <c r="I345" s="13">
        <f>tb_triagem_classica[[#This Row],[Tempo de espera p/ triagem (min)]] + tb_triagem_classica[[#This Row],[Tempo de espera p/ consulta (min)]]</f>
        <v>148</v>
      </c>
      <c r="J345" s="13">
        <f>(tb_triagem_classica[[#This Row],[Hora de saída]] - tb_triagem_classica[[#This Row],[Hora de entrada]])*24*60</f>
        <v>172.0000000053551</v>
      </c>
      <c r="K345"/>
    </row>
    <row r="346" spans="1:11" x14ac:dyDescent="0.25">
      <c r="A346" s="12">
        <v>44091.130787037036</v>
      </c>
      <c r="B346" s="19">
        <v>44091.130787037036</v>
      </c>
      <c r="C346" s="13">
        <v>45</v>
      </c>
      <c r="D346" s="13">
        <v>5</v>
      </c>
      <c r="E346" s="14" t="s">
        <v>12</v>
      </c>
      <c r="F346" s="13">
        <v>108</v>
      </c>
      <c r="G346" s="13">
        <v>9</v>
      </c>
      <c r="H346" s="19">
        <v>44091.253703703696</v>
      </c>
      <c r="I346" s="13">
        <f>tb_triagem_classica[[#This Row],[Tempo de espera p/ triagem (min)]] + tb_triagem_classica[[#This Row],[Tempo de espera p/ consulta (min)]]</f>
        <v>153</v>
      </c>
      <c r="J346" s="13">
        <f>(tb_triagem_classica[[#This Row],[Hora de saída]] - tb_triagem_classica[[#This Row],[Hora de entrada]])*24*60</f>
        <v>176.99999999022111</v>
      </c>
      <c r="K346"/>
    </row>
    <row r="347" spans="1:11" x14ac:dyDescent="0.25">
      <c r="A347" s="12">
        <v>43996.601273148153</v>
      </c>
      <c r="B347" s="19">
        <v>43996.601273148153</v>
      </c>
      <c r="C347" s="13">
        <v>72</v>
      </c>
      <c r="D347" s="13">
        <v>4</v>
      </c>
      <c r="E347" s="14" t="s">
        <v>13</v>
      </c>
      <c r="F347" s="13">
        <v>111</v>
      </c>
      <c r="G347" s="13">
        <v>7</v>
      </c>
      <c r="H347" s="19">
        <v>43996.742939814823</v>
      </c>
      <c r="I347" s="13">
        <f>tb_triagem_classica[[#This Row],[Tempo de espera p/ triagem (min)]] + tb_triagem_classica[[#This Row],[Tempo de espera p/ consulta (min)]]</f>
        <v>183</v>
      </c>
      <c r="J347" s="13">
        <f>(tb_triagem_classica[[#This Row],[Hora de saída]] - tb_triagem_classica[[#This Row],[Hora de entrada]])*24*60</f>
        <v>204.00000000488944</v>
      </c>
      <c r="K347"/>
    </row>
    <row r="348" spans="1:11" x14ac:dyDescent="0.25">
      <c r="A348" s="12">
        <v>44392.570486111108</v>
      </c>
      <c r="B348" s="19">
        <v>44392.570486111108</v>
      </c>
      <c r="C348" s="13">
        <v>85</v>
      </c>
      <c r="D348" s="13">
        <v>5</v>
      </c>
      <c r="E348" s="14" t="s">
        <v>14</v>
      </c>
      <c r="F348" s="13">
        <v>107</v>
      </c>
      <c r="G348" s="13">
        <v>10</v>
      </c>
      <c r="H348" s="19">
        <v>44392.721180555563</v>
      </c>
      <c r="I348" s="13">
        <f>tb_triagem_classica[[#This Row],[Tempo de espera p/ triagem (min)]] + tb_triagem_classica[[#This Row],[Tempo de espera p/ consulta (min)]]</f>
        <v>192</v>
      </c>
      <c r="J348" s="13">
        <f>(tb_triagem_classica[[#This Row],[Hora de saída]] - tb_triagem_classica[[#This Row],[Hora de entrada]])*24*60</f>
        <v>217.00000001583248</v>
      </c>
      <c r="K348"/>
    </row>
    <row r="349" spans="1:11" x14ac:dyDescent="0.25">
      <c r="A349" s="12">
        <v>44594.664293981477</v>
      </c>
      <c r="B349" s="19">
        <v>44594.664293981477</v>
      </c>
      <c r="C349" s="13">
        <v>47</v>
      </c>
      <c r="D349" s="13">
        <v>5</v>
      </c>
      <c r="E349" s="14" t="s">
        <v>13</v>
      </c>
      <c r="F349" s="13">
        <v>109</v>
      </c>
      <c r="G349" s="13">
        <v>7</v>
      </c>
      <c r="H349" s="19">
        <v>44594.787905092591</v>
      </c>
      <c r="I349" s="13">
        <f>tb_triagem_classica[[#This Row],[Tempo de espera p/ triagem (min)]] + tb_triagem_classica[[#This Row],[Tempo de espera p/ consulta (min)]]</f>
        <v>156</v>
      </c>
      <c r="J349" s="13">
        <f>(tb_triagem_classica[[#This Row],[Hora de saída]] - tb_triagem_classica[[#This Row],[Hora de entrada]])*24*60</f>
        <v>178.00000000395812</v>
      </c>
      <c r="K349"/>
    </row>
    <row r="350" spans="1:11" x14ac:dyDescent="0.25">
      <c r="A350" s="12">
        <v>45029.911504629628</v>
      </c>
      <c r="B350" s="19">
        <v>45029.911504629628</v>
      </c>
      <c r="C350" s="13">
        <v>36</v>
      </c>
      <c r="D350" s="13">
        <v>5</v>
      </c>
      <c r="E350" s="14" t="s">
        <v>12</v>
      </c>
      <c r="F350" s="13">
        <v>142</v>
      </c>
      <c r="G350" s="13">
        <v>9</v>
      </c>
      <c r="H350" s="19">
        <v>45030.051782407398</v>
      </c>
      <c r="I350" s="13">
        <f>tb_triagem_classica[[#This Row],[Tempo de espera p/ triagem (min)]] + tb_triagem_classica[[#This Row],[Tempo de espera p/ consulta (min)]]</f>
        <v>178</v>
      </c>
      <c r="J350" s="13">
        <f>(tb_triagem_classica[[#This Row],[Hora de saída]] - tb_triagem_classica[[#This Row],[Hora de entrada]])*24*60</f>
        <v>201.99999998789281</v>
      </c>
      <c r="K350"/>
    </row>
    <row r="351" spans="1:11" x14ac:dyDescent="0.25">
      <c r="A351" s="12">
        <v>44728.39230324074</v>
      </c>
      <c r="B351" s="19">
        <v>44728.39230324074</v>
      </c>
      <c r="C351" s="13">
        <v>79</v>
      </c>
      <c r="D351" s="13">
        <v>4</v>
      </c>
      <c r="E351" s="14" t="s">
        <v>12</v>
      </c>
      <c r="F351" s="13">
        <v>100</v>
      </c>
      <c r="G351" s="13">
        <v>11</v>
      </c>
      <c r="H351" s="19">
        <v>44728.53396990741</v>
      </c>
      <c r="I351" s="13">
        <f>tb_triagem_classica[[#This Row],[Tempo de espera p/ triagem (min)]] + tb_triagem_classica[[#This Row],[Tempo de espera p/ consulta (min)]]</f>
        <v>179</v>
      </c>
      <c r="J351" s="13">
        <f>(tb_triagem_classica[[#This Row],[Hora de saída]] - tb_triagem_classica[[#This Row],[Hora de entrada]])*24*60</f>
        <v>204.00000000488944</v>
      </c>
      <c r="K351"/>
    </row>
    <row r="352" spans="1:11" x14ac:dyDescent="0.25">
      <c r="A352" s="12">
        <v>43512.150196759263</v>
      </c>
      <c r="B352" s="19">
        <v>43512.150196759263</v>
      </c>
      <c r="C352" s="13">
        <v>49</v>
      </c>
      <c r="D352" s="13">
        <v>6</v>
      </c>
      <c r="E352" s="14" t="s">
        <v>12</v>
      </c>
      <c r="F352" s="13">
        <v>107</v>
      </c>
      <c r="G352" s="13">
        <v>11</v>
      </c>
      <c r="H352" s="19">
        <v>43512.277280092603</v>
      </c>
      <c r="I352" s="13">
        <f>tb_triagem_classica[[#This Row],[Tempo de espera p/ triagem (min)]] + tb_triagem_classica[[#This Row],[Tempo de espera p/ consulta (min)]]</f>
        <v>156</v>
      </c>
      <c r="J352" s="13">
        <f>(tb_triagem_classica[[#This Row],[Hora de saída]] - tb_triagem_classica[[#This Row],[Hora de entrada]])*24*60</f>
        <v>183.00000000977889</v>
      </c>
      <c r="K352"/>
    </row>
    <row r="353" spans="1:11" x14ac:dyDescent="0.25">
      <c r="A353" s="12">
        <v>44848.620266203703</v>
      </c>
      <c r="B353" s="19">
        <v>44848.620266203703</v>
      </c>
      <c r="C353" s="13">
        <v>48</v>
      </c>
      <c r="D353" s="13">
        <v>5</v>
      </c>
      <c r="E353" s="14" t="s">
        <v>12</v>
      </c>
      <c r="F353" s="13">
        <v>92</v>
      </c>
      <c r="G353" s="13">
        <v>10</v>
      </c>
      <c r="H353" s="19">
        <v>44848.734849537039</v>
      </c>
      <c r="I353" s="13">
        <f>tb_triagem_classica[[#This Row],[Tempo de espera p/ triagem (min)]] + tb_triagem_classica[[#This Row],[Tempo de espera p/ consulta (min)]]</f>
        <v>140</v>
      </c>
      <c r="J353" s="13">
        <f>(tb_triagem_classica[[#This Row],[Hora de saída]] - tb_triagem_classica[[#This Row],[Hora de entrada]])*24*60</f>
        <v>165.00000000349246</v>
      </c>
      <c r="K353"/>
    </row>
    <row r="354" spans="1:11" x14ac:dyDescent="0.25">
      <c r="A354" s="12">
        <v>45052.360671296286</v>
      </c>
      <c r="B354" s="19">
        <v>45052.360671296286</v>
      </c>
      <c r="C354" s="13">
        <v>50</v>
      </c>
      <c r="D354" s="13">
        <v>5</v>
      </c>
      <c r="E354" s="14" t="s">
        <v>12</v>
      </c>
      <c r="F354" s="13">
        <v>106</v>
      </c>
      <c r="G354" s="13">
        <v>7</v>
      </c>
      <c r="H354" s="19">
        <v>45052.484282407408</v>
      </c>
      <c r="I354" s="13">
        <f>tb_triagem_classica[[#This Row],[Tempo de espera p/ triagem (min)]] + tb_triagem_classica[[#This Row],[Tempo de espera p/ consulta (min)]]</f>
        <v>156</v>
      </c>
      <c r="J354" s="13">
        <f>(tb_triagem_classica[[#This Row],[Hora de saída]] - tb_triagem_classica[[#This Row],[Hora de entrada]])*24*60</f>
        <v>178.0000000144355</v>
      </c>
      <c r="K354"/>
    </row>
    <row r="355" spans="1:11" x14ac:dyDescent="0.25">
      <c r="A355" s="12">
        <v>45210.245648148149</v>
      </c>
      <c r="B355" s="19">
        <v>45210.245648148149</v>
      </c>
      <c r="C355" s="13">
        <v>52</v>
      </c>
      <c r="D355" s="13">
        <v>5</v>
      </c>
      <c r="E355" s="14" t="s">
        <v>12</v>
      </c>
      <c r="F355" s="13">
        <v>113</v>
      </c>
      <c r="G355" s="13">
        <v>9</v>
      </c>
      <c r="H355" s="19">
        <v>45210.376898148148</v>
      </c>
      <c r="I355" s="13">
        <f>tb_triagem_classica[[#This Row],[Tempo de espera p/ triagem (min)]] + tb_triagem_classica[[#This Row],[Tempo de espera p/ consulta (min)]]</f>
        <v>165</v>
      </c>
      <c r="J355" s="13">
        <f>(tb_triagem_classica[[#This Row],[Hora de saída]] - tb_triagem_classica[[#This Row],[Hora de entrada]])*24*60</f>
        <v>188.99999999790452</v>
      </c>
      <c r="K355"/>
    </row>
    <row r="356" spans="1:11" x14ac:dyDescent="0.25">
      <c r="A356" s="12">
        <v>43638.878113425933</v>
      </c>
      <c r="B356" s="19">
        <v>43638.878113425933</v>
      </c>
      <c r="C356" s="13">
        <v>67</v>
      </c>
      <c r="D356" s="13">
        <v>4</v>
      </c>
      <c r="E356" s="14" t="s">
        <v>12</v>
      </c>
      <c r="F356" s="13">
        <v>106</v>
      </c>
      <c r="G356" s="13">
        <v>10</v>
      </c>
      <c r="H356" s="19">
        <v>43639.014918981477</v>
      </c>
      <c r="I356" s="13">
        <f>tb_triagem_classica[[#This Row],[Tempo de espera p/ triagem (min)]] + tb_triagem_classica[[#This Row],[Tempo de espera p/ consulta (min)]]</f>
        <v>173</v>
      </c>
      <c r="J356" s="13">
        <f>(tb_triagem_classica[[#This Row],[Hora de saída]] - tb_triagem_classica[[#This Row],[Hora de entrada]])*24*60</f>
        <v>196.99999998207204</v>
      </c>
      <c r="K356"/>
    </row>
    <row r="357" spans="1:11" x14ac:dyDescent="0.25">
      <c r="A357" s="12">
        <v>44317.818298611113</v>
      </c>
      <c r="B357" s="19">
        <v>44317.818298611113</v>
      </c>
      <c r="C357" s="13">
        <v>37</v>
      </c>
      <c r="D357" s="13">
        <v>5</v>
      </c>
      <c r="E357" s="14" t="s">
        <v>12</v>
      </c>
      <c r="F357" s="13">
        <v>102</v>
      </c>
      <c r="G357" s="13">
        <v>8</v>
      </c>
      <c r="H357" s="19">
        <v>44317.930798611109</v>
      </c>
      <c r="I357" s="13">
        <f>tb_triagem_classica[[#This Row],[Tempo de espera p/ triagem (min)]] + tb_triagem_classica[[#This Row],[Tempo de espera p/ consulta (min)]]</f>
        <v>139</v>
      </c>
      <c r="J357" s="13">
        <f>(tb_triagem_classica[[#This Row],[Hora de saída]] - tb_triagem_classica[[#This Row],[Hora de entrada]])*24*60</f>
        <v>161.99999999371357</v>
      </c>
      <c r="K357"/>
    </row>
    <row r="358" spans="1:11" x14ac:dyDescent="0.25">
      <c r="A358" s="12">
        <v>44897.801354166673</v>
      </c>
      <c r="B358" s="19">
        <v>44897.801354166673</v>
      </c>
      <c r="C358" s="13">
        <v>37</v>
      </c>
      <c r="D358" s="13">
        <v>4</v>
      </c>
      <c r="E358" s="14" t="s">
        <v>12</v>
      </c>
      <c r="F358" s="13">
        <v>124</v>
      </c>
      <c r="G358" s="13">
        <v>10</v>
      </c>
      <c r="H358" s="19">
        <v>44897.929826388892</v>
      </c>
      <c r="I358" s="13">
        <f>tb_triagem_classica[[#This Row],[Tempo de espera p/ triagem (min)]] + tb_triagem_classica[[#This Row],[Tempo de espera p/ consulta (min)]]</f>
        <v>161</v>
      </c>
      <c r="J358" s="13">
        <f>(tb_triagem_classica[[#This Row],[Hora de saída]] - tb_triagem_classica[[#This Row],[Hora de entrada]])*24*60</f>
        <v>184.99999999534339</v>
      </c>
      <c r="K358"/>
    </row>
    <row r="359" spans="1:11" x14ac:dyDescent="0.25">
      <c r="A359" s="12">
        <v>44902.219270833331</v>
      </c>
      <c r="B359" s="19">
        <v>44902.219270833331</v>
      </c>
      <c r="C359" s="13">
        <v>65</v>
      </c>
      <c r="D359" s="13">
        <v>4</v>
      </c>
      <c r="E359" s="14" t="s">
        <v>12</v>
      </c>
      <c r="F359" s="13">
        <v>99</v>
      </c>
      <c r="G359" s="13">
        <v>9</v>
      </c>
      <c r="H359" s="19">
        <v>44902.349131944437</v>
      </c>
      <c r="I359" s="13">
        <f>tb_triagem_classica[[#This Row],[Tempo de espera p/ triagem (min)]] + tb_triagem_classica[[#This Row],[Tempo de espera p/ consulta (min)]]</f>
        <v>164</v>
      </c>
      <c r="J359" s="13">
        <f>(tb_triagem_classica[[#This Row],[Hora de saída]] - tb_triagem_classica[[#This Row],[Hora de entrada]])*24*60</f>
        <v>186.99999999138527</v>
      </c>
      <c r="K359"/>
    </row>
    <row r="360" spans="1:11" x14ac:dyDescent="0.25">
      <c r="A360" s="12">
        <v>44452.555775462963</v>
      </c>
      <c r="B360" s="19">
        <v>44452.555775462963</v>
      </c>
      <c r="C360" s="13">
        <v>72</v>
      </c>
      <c r="D360" s="13">
        <v>5</v>
      </c>
      <c r="E360" s="14" t="s">
        <v>12</v>
      </c>
      <c r="F360" s="13">
        <v>87</v>
      </c>
      <c r="G360" s="13">
        <v>9</v>
      </c>
      <c r="H360" s="19">
        <v>44452.682858796303</v>
      </c>
      <c r="I360" s="13">
        <f>tb_triagem_classica[[#This Row],[Tempo de espera p/ triagem (min)]] + tb_triagem_classica[[#This Row],[Tempo de espera p/ consulta (min)]]</f>
        <v>159</v>
      </c>
      <c r="J360" s="13">
        <f>(tb_triagem_classica[[#This Row],[Hora de saída]] - tb_triagem_classica[[#This Row],[Hora de entrada]])*24*60</f>
        <v>183.00000000977889</v>
      </c>
      <c r="K360"/>
    </row>
    <row r="361" spans="1:11" x14ac:dyDescent="0.25">
      <c r="A361" s="12">
        <v>45276.450219907398</v>
      </c>
      <c r="B361" s="19">
        <v>45276.450219907398</v>
      </c>
      <c r="C361" s="13">
        <v>36</v>
      </c>
      <c r="D361" s="13">
        <v>6</v>
      </c>
      <c r="E361" s="14" t="s">
        <v>12</v>
      </c>
      <c r="F361" s="13">
        <v>126</v>
      </c>
      <c r="G361" s="13">
        <v>11</v>
      </c>
      <c r="H361" s="19">
        <v>45276.581469907411</v>
      </c>
      <c r="I361" s="13">
        <f>tb_triagem_classica[[#This Row],[Tempo de espera p/ triagem (min)]] + tb_triagem_classica[[#This Row],[Tempo de espera p/ consulta (min)]]</f>
        <v>162</v>
      </c>
      <c r="J361" s="13">
        <f>(tb_triagem_classica[[#This Row],[Hora de saída]] - tb_triagem_classica[[#This Row],[Hora de entrada]])*24*60</f>
        <v>189.00000001885928</v>
      </c>
      <c r="K361"/>
    </row>
    <row r="362" spans="1:11" x14ac:dyDescent="0.25">
      <c r="A362" s="12">
        <v>44610.315462962957</v>
      </c>
      <c r="B362" s="19">
        <v>44610.315462962957</v>
      </c>
      <c r="C362" s="13">
        <v>64</v>
      </c>
      <c r="D362" s="13">
        <v>5</v>
      </c>
      <c r="E362" s="14" t="s">
        <v>12</v>
      </c>
      <c r="F362" s="13">
        <v>114</v>
      </c>
      <c r="G362" s="13">
        <v>7</v>
      </c>
      <c r="H362" s="19">
        <v>44610.454351851848</v>
      </c>
      <c r="I362" s="13">
        <f>tb_triagem_classica[[#This Row],[Tempo de espera p/ triagem (min)]] + tb_triagem_classica[[#This Row],[Tempo de espera p/ consulta (min)]]</f>
        <v>178</v>
      </c>
      <c r="J362" s="13">
        <f>(tb_triagem_classica[[#This Row],[Hora de saída]] - tb_triagem_classica[[#This Row],[Hora de entrada]])*24*60</f>
        <v>200.00000000232831</v>
      </c>
      <c r="K362"/>
    </row>
    <row r="363" spans="1:11" x14ac:dyDescent="0.25">
      <c r="A363" s="12">
        <v>43680.509282407409</v>
      </c>
      <c r="B363" s="19">
        <v>43680.509282407409</v>
      </c>
      <c r="C363" s="13">
        <v>80</v>
      </c>
      <c r="D363" s="13">
        <v>6</v>
      </c>
      <c r="E363" s="14" t="s">
        <v>12</v>
      </c>
      <c r="F363" s="13">
        <v>84</v>
      </c>
      <c r="G363" s="13">
        <v>10</v>
      </c>
      <c r="H363" s="19">
        <v>43680.641226851847</v>
      </c>
      <c r="I363" s="13">
        <f>tb_triagem_classica[[#This Row],[Tempo de espera p/ triagem (min)]] + tb_triagem_classica[[#This Row],[Tempo de espera p/ consulta (min)]]</f>
        <v>164</v>
      </c>
      <c r="J363" s="13">
        <f>(tb_triagem_classica[[#This Row],[Hora de saída]] - tb_triagem_classica[[#This Row],[Hora de entrada]])*24*60</f>
        <v>189.99999999068677</v>
      </c>
      <c r="K363"/>
    </row>
    <row r="364" spans="1:11" x14ac:dyDescent="0.25">
      <c r="A364" s="12">
        <v>44902.166354166657</v>
      </c>
      <c r="B364" s="19">
        <v>44902.166354166657</v>
      </c>
      <c r="C364" s="13">
        <v>48</v>
      </c>
      <c r="D364" s="13">
        <v>5</v>
      </c>
      <c r="E364" s="14" t="s">
        <v>12</v>
      </c>
      <c r="F364" s="13">
        <v>109</v>
      </c>
      <c r="G364" s="13">
        <v>8</v>
      </c>
      <c r="H364" s="19">
        <v>44902.291354166657</v>
      </c>
      <c r="I364" s="13">
        <f>tb_triagem_classica[[#This Row],[Tempo de espera p/ triagem (min)]] + tb_triagem_classica[[#This Row],[Tempo de espera p/ consulta (min)]]</f>
        <v>157</v>
      </c>
      <c r="J364" s="13">
        <f>(tb_triagem_classica[[#This Row],[Hora de saída]] - tb_triagem_classica[[#This Row],[Hora de entrada]])*24*60</f>
        <v>180</v>
      </c>
      <c r="K364"/>
    </row>
    <row r="365" spans="1:11" x14ac:dyDescent="0.25">
      <c r="A365" s="12">
        <v>44494.986134259263</v>
      </c>
      <c r="B365" s="19">
        <v>44494.986134259263</v>
      </c>
      <c r="C365" s="13">
        <v>72</v>
      </c>
      <c r="D365" s="13">
        <v>5</v>
      </c>
      <c r="E365" s="14" t="s">
        <v>14</v>
      </c>
      <c r="F365" s="13">
        <v>125</v>
      </c>
      <c r="G365" s="13">
        <v>9</v>
      </c>
      <c r="H365" s="19">
        <v>44495.139606481483</v>
      </c>
      <c r="I365" s="13">
        <f>tb_triagem_classica[[#This Row],[Tempo de espera p/ triagem (min)]] + tb_triagem_classica[[#This Row],[Tempo de espera p/ consulta (min)]]</f>
        <v>197</v>
      </c>
      <c r="J365" s="13">
        <f>(tb_triagem_classica[[#This Row],[Hora de saída]] - tb_triagem_classica[[#This Row],[Hora de entrada]])*24*60</f>
        <v>220.99999999743886</v>
      </c>
      <c r="K365"/>
    </row>
    <row r="366" spans="1:11" x14ac:dyDescent="0.25">
      <c r="A366" s="12">
        <v>44081.380046296297</v>
      </c>
      <c r="B366" s="19">
        <v>44081.380046296297</v>
      </c>
      <c r="C366" s="13">
        <v>82</v>
      </c>
      <c r="D366" s="13">
        <v>4</v>
      </c>
      <c r="E366" s="14" t="s">
        <v>12</v>
      </c>
      <c r="F366" s="13">
        <v>123</v>
      </c>
      <c r="G366" s="13">
        <v>10</v>
      </c>
      <c r="H366" s="19">
        <v>44081.539074074077</v>
      </c>
      <c r="I366" s="13">
        <f>tb_triagem_classica[[#This Row],[Tempo de espera p/ triagem (min)]] + tb_triagem_classica[[#This Row],[Tempo de espera p/ consulta (min)]]</f>
        <v>205</v>
      </c>
      <c r="J366" s="13">
        <f>(tb_triagem_classica[[#This Row],[Hora de saída]] - tb_triagem_classica[[#This Row],[Hora de entrada]])*24*60</f>
        <v>229.00000000256114</v>
      </c>
      <c r="K366"/>
    </row>
    <row r="367" spans="1:11" x14ac:dyDescent="0.25">
      <c r="A367" s="12">
        <v>44801.444467592592</v>
      </c>
      <c r="B367" s="19">
        <v>44801.444467592592</v>
      </c>
      <c r="C367" s="13">
        <v>72</v>
      </c>
      <c r="D367" s="13">
        <v>4</v>
      </c>
      <c r="E367" s="14" t="s">
        <v>14</v>
      </c>
      <c r="F367" s="13">
        <v>103</v>
      </c>
      <c r="G367" s="13">
        <v>9</v>
      </c>
      <c r="H367" s="19">
        <v>44801.581967592603</v>
      </c>
      <c r="I367" s="13">
        <f>tb_triagem_classica[[#This Row],[Tempo de espera p/ triagem (min)]] + tb_triagem_classica[[#This Row],[Tempo de espera p/ consulta (min)]]</f>
        <v>175</v>
      </c>
      <c r="J367" s="13">
        <f>(tb_triagem_classica[[#This Row],[Hora de saída]] - tb_triagem_classica[[#This Row],[Hora de entrada]])*24*60</f>
        <v>198.00000001676381</v>
      </c>
      <c r="K367"/>
    </row>
    <row r="368" spans="1:11" x14ac:dyDescent="0.25">
      <c r="A368" s="12">
        <v>44221.650925925933</v>
      </c>
      <c r="B368" s="19">
        <v>44221.650925925933</v>
      </c>
      <c r="C368" s="13">
        <v>71</v>
      </c>
      <c r="D368" s="13">
        <v>4</v>
      </c>
      <c r="E368" s="14" t="s">
        <v>14</v>
      </c>
      <c r="F368" s="13">
        <v>125</v>
      </c>
      <c r="G368" s="13">
        <v>9</v>
      </c>
      <c r="H368" s="19">
        <v>44221.80300925926</v>
      </c>
      <c r="I368" s="13">
        <f>tb_triagem_classica[[#This Row],[Tempo de espera p/ triagem (min)]] + tb_triagem_classica[[#This Row],[Tempo de espera p/ consulta (min)]]</f>
        <v>196</v>
      </c>
      <c r="J368" s="13">
        <f>(tb_triagem_classica[[#This Row],[Hora de saída]] - tb_triagem_classica[[#This Row],[Hora de entrada]])*24*60</f>
        <v>218.9999999909196</v>
      </c>
      <c r="K368"/>
    </row>
    <row r="369" spans="1:11" x14ac:dyDescent="0.25">
      <c r="A369" s="12">
        <v>44081.829652777778</v>
      </c>
      <c r="B369" s="19">
        <v>44081.829652777778</v>
      </c>
      <c r="C369" s="13">
        <v>49</v>
      </c>
      <c r="D369" s="13">
        <v>6</v>
      </c>
      <c r="E369" s="14" t="s">
        <v>13</v>
      </c>
      <c r="F369" s="13">
        <v>109</v>
      </c>
      <c r="G369" s="13">
        <v>10</v>
      </c>
      <c r="H369" s="19">
        <v>44081.957430555558</v>
      </c>
      <c r="I369" s="13">
        <f>tb_triagem_classica[[#This Row],[Tempo de espera p/ triagem (min)]] + tb_triagem_classica[[#This Row],[Tempo de espera p/ consulta (min)]]</f>
        <v>158</v>
      </c>
      <c r="J369" s="13">
        <f>(tb_triagem_classica[[#This Row],[Hora de saída]] - tb_triagem_classica[[#This Row],[Hora de entrada]])*24*60</f>
        <v>184.00000000256114</v>
      </c>
      <c r="K369"/>
    </row>
    <row r="370" spans="1:11" x14ac:dyDescent="0.25">
      <c r="A370" s="12">
        <v>45037.625393518523</v>
      </c>
      <c r="B370" s="19">
        <v>45037.625393518523</v>
      </c>
      <c r="C370" s="13">
        <v>67</v>
      </c>
      <c r="D370" s="13">
        <v>5</v>
      </c>
      <c r="E370" s="14" t="s">
        <v>14</v>
      </c>
      <c r="F370" s="13">
        <v>100</v>
      </c>
      <c r="G370" s="13">
        <v>10</v>
      </c>
      <c r="H370" s="19">
        <v>45037.758726851847</v>
      </c>
      <c r="I370" s="13">
        <f>tb_triagem_classica[[#This Row],[Tempo de espera p/ triagem (min)]] + tb_triagem_classica[[#This Row],[Tempo de espera p/ consulta (min)]]</f>
        <v>167</v>
      </c>
      <c r="J370" s="13">
        <f>(tb_triagem_classica[[#This Row],[Hora de saída]] - tb_triagem_classica[[#This Row],[Hora de entrada]])*24*60</f>
        <v>191.99999998672865</v>
      </c>
      <c r="K370"/>
    </row>
    <row r="371" spans="1:11" x14ac:dyDescent="0.25">
      <c r="A371" s="12">
        <v>44670.540902777779</v>
      </c>
      <c r="B371" s="19">
        <v>44670.540902777779</v>
      </c>
      <c r="C371" s="13">
        <v>45</v>
      </c>
      <c r="D371" s="13">
        <v>6</v>
      </c>
      <c r="E371" s="14" t="s">
        <v>12</v>
      </c>
      <c r="F371" s="13">
        <v>121</v>
      </c>
      <c r="G371" s="13">
        <v>8</v>
      </c>
      <c r="H371" s="19">
        <v>44670.672847222217</v>
      </c>
      <c r="I371" s="13">
        <f>tb_triagem_classica[[#This Row],[Tempo de espera p/ triagem (min)]] + tb_triagem_classica[[#This Row],[Tempo de espera p/ consulta (min)]]</f>
        <v>166</v>
      </c>
      <c r="J371" s="13">
        <f>(tb_triagem_classica[[#This Row],[Hora de saída]] - tb_triagem_classica[[#This Row],[Hora de entrada]])*24*60</f>
        <v>189.99999999068677</v>
      </c>
      <c r="K371"/>
    </row>
    <row r="372" spans="1:11" x14ac:dyDescent="0.25">
      <c r="A372" s="12">
        <v>44040.030266203707</v>
      </c>
      <c r="B372" s="19">
        <v>44040.030266203707</v>
      </c>
      <c r="C372" s="13">
        <v>58</v>
      </c>
      <c r="D372" s="13">
        <v>5</v>
      </c>
      <c r="E372" s="14" t="s">
        <v>13</v>
      </c>
      <c r="F372" s="13">
        <v>124</v>
      </c>
      <c r="G372" s="13">
        <v>7</v>
      </c>
      <c r="H372" s="19">
        <v>44040.171932870369</v>
      </c>
      <c r="I372" s="13">
        <f>tb_triagem_classica[[#This Row],[Tempo de espera p/ triagem (min)]] + tb_triagem_classica[[#This Row],[Tempo de espera p/ consulta (min)]]</f>
        <v>182</v>
      </c>
      <c r="J372" s="13">
        <f>(tb_triagem_classica[[#This Row],[Hora de saída]] - tb_triagem_classica[[#This Row],[Hora de entrada]])*24*60</f>
        <v>203.99999999441206</v>
      </c>
      <c r="K372"/>
    </row>
    <row r="373" spans="1:11" x14ac:dyDescent="0.25">
      <c r="A373" s="12">
        <v>43787.269363425927</v>
      </c>
      <c r="B373" s="19">
        <v>43787.269363425927</v>
      </c>
      <c r="C373" s="13">
        <v>67</v>
      </c>
      <c r="D373" s="13">
        <v>6</v>
      </c>
      <c r="E373" s="14" t="s">
        <v>13</v>
      </c>
      <c r="F373" s="13">
        <v>98</v>
      </c>
      <c r="G373" s="13">
        <v>8</v>
      </c>
      <c r="H373" s="19">
        <v>43787.400613425933</v>
      </c>
      <c r="I373" s="13">
        <f>tb_triagem_classica[[#This Row],[Tempo de espera p/ triagem (min)]] + tb_triagem_classica[[#This Row],[Tempo de espera p/ consulta (min)]]</f>
        <v>165</v>
      </c>
      <c r="J373" s="13">
        <f>(tb_triagem_classica[[#This Row],[Hora de saída]] - tb_triagem_classica[[#This Row],[Hora de entrada]])*24*60</f>
        <v>189.0000000083819</v>
      </c>
      <c r="K373"/>
    </row>
    <row r="374" spans="1:11" x14ac:dyDescent="0.25">
      <c r="A374" s="12">
        <v>43791.263993055552</v>
      </c>
      <c r="B374" s="19">
        <v>43791.263993055552</v>
      </c>
      <c r="C374" s="13">
        <v>54</v>
      </c>
      <c r="D374" s="13">
        <v>6</v>
      </c>
      <c r="E374" s="14" t="s">
        <v>12</v>
      </c>
      <c r="F374" s="13">
        <v>141</v>
      </c>
      <c r="G374" s="13">
        <v>10</v>
      </c>
      <c r="H374" s="19">
        <v>43791.41746527778</v>
      </c>
      <c r="I374" s="13">
        <f>tb_triagem_classica[[#This Row],[Tempo de espera p/ triagem (min)]] + tb_triagem_classica[[#This Row],[Tempo de espera p/ consulta (min)]]</f>
        <v>195</v>
      </c>
      <c r="J374" s="13">
        <f>(tb_triagem_classica[[#This Row],[Hora de saída]] - tb_triagem_classica[[#This Row],[Hora de entrada]])*24*60</f>
        <v>221.00000000791624</v>
      </c>
      <c r="K374"/>
    </row>
    <row r="375" spans="1:11" x14ac:dyDescent="0.25">
      <c r="A375" s="12">
        <v>44136.704930555563</v>
      </c>
      <c r="B375" s="19">
        <v>44136.704930555563</v>
      </c>
      <c r="C375" s="13">
        <v>48</v>
      </c>
      <c r="D375" s="13">
        <v>5</v>
      </c>
      <c r="E375" s="14" t="s">
        <v>13</v>
      </c>
      <c r="F375" s="13">
        <v>89</v>
      </c>
      <c r="G375" s="13">
        <v>9</v>
      </c>
      <c r="H375" s="19">
        <v>44136.816736111112</v>
      </c>
      <c r="I375" s="13">
        <f>tb_triagem_classica[[#This Row],[Tempo de espera p/ triagem (min)]] + tb_triagem_classica[[#This Row],[Tempo de espera p/ consulta (min)]]</f>
        <v>137</v>
      </c>
      <c r="J375" s="13">
        <f>(tb_triagem_classica[[#This Row],[Hora de saída]] - tb_triagem_classica[[#This Row],[Hora de entrada]])*24*60</f>
        <v>160.99999999045394</v>
      </c>
      <c r="K375"/>
    </row>
    <row r="376" spans="1:11" x14ac:dyDescent="0.25">
      <c r="A376" s="12">
        <v>43579.08425925926</v>
      </c>
      <c r="B376" s="19">
        <v>43579.08425925926</v>
      </c>
      <c r="C376" s="13">
        <v>31</v>
      </c>
      <c r="D376" s="13">
        <v>6</v>
      </c>
      <c r="E376" s="14" t="s">
        <v>14</v>
      </c>
      <c r="F376" s="13">
        <v>117</v>
      </c>
      <c r="G376" s="13">
        <v>7</v>
      </c>
      <c r="H376" s="19">
        <v>43579.203009259261</v>
      </c>
      <c r="I376" s="13">
        <f>tb_triagem_classica[[#This Row],[Tempo de espera p/ triagem (min)]] + tb_triagem_classica[[#This Row],[Tempo de espera p/ consulta (min)]]</f>
        <v>148</v>
      </c>
      <c r="J376" s="13">
        <f>(tb_triagem_classica[[#This Row],[Hora de saída]] - tb_triagem_classica[[#This Row],[Hora de entrada]])*24*60</f>
        <v>171.00000000209548</v>
      </c>
      <c r="K376"/>
    </row>
    <row r="377" spans="1:11" x14ac:dyDescent="0.25">
      <c r="A377" s="12">
        <v>44798.559351851851</v>
      </c>
      <c r="B377" s="19">
        <v>44798.559351851851</v>
      </c>
      <c r="C377" s="13">
        <v>45</v>
      </c>
      <c r="D377" s="13">
        <v>6</v>
      </c>
      <c r="E377" s="14" t="s">
        <v>12</v>
      </c>
      <c r="F377" s="13">
        <v>123</v>
      </c>
      <c r="G377" s="13">
        <v>11</v>
      </c>
      <c r="H377" s="19">
        <v>44798.694768518522</v>
      </c>
      <c r="I377" s="13">
        <f>tb_triagem_classica[[#This Row],[Tempo de espera p/ triagem (min)]] + tb_triagem_classica[[#This Row],[Tempo de espera p/ consulta (min)]]</f>
        <v>168</v>
      </c>
      <c r="J377" s="13">
        <f>(tb_triagem_classica[[#This Row],[Hora de saída]] - tb_triagem_classica[[#This Row],[Hora de entrada]])*24*60</f>
        <v>195.00000000698492</v>
      </c>
      <c r="K377"/>
    </row>
    <row r="378" spans="1:11" x14ac:dyDescent="0.25">
      <c r="A378" s="12">
        <v>44140.887476851851</v>
      </c>
      <c r="B378" s="19">
        <v>44140.887476851851</v>
      </c>
      <c r="C378" s="13">
        <v>37</v>
      </c>
      <c r="D378" s="13">
        <v>5</v>
      </c>
      <c r="E378" s="14" t="s">
        <v>12</v>
      </c>
      <c r="F378" s="13">
        <v>102</v>
      </c>
      <c r="G378" s="13">
        <v>7</v>
      </c>
      <c r="H378" s="19">
        <v>44140.999282407407</v>
      </c>
      <c r="I378" s="13">
        <f>tb_triagem_classica[[#This Row],[Tempo de espera p/ triagem (min)]] + tb_triagem_classica[[#This Row],[Tempo de espera p/ consulta (min)]]</f>
        <v>139</v>
      </c>
      <c r="J378" s="13">
        <f>(tb_triagem_classica[[#This Row],[Hora de saída]] - tb_triagem_classica[[#This Row],[Hora de entrada]])*24*60</f>
        <v>161.00000000093132</v>
      </c>
      <c r="K378"/>
    </row>
    <row r="379" spans="1:11" x14ac:dyDescent="0.25">
      <c r="A379" s="12">
        <v>44440.191238425927</v>
      </c>
      <c r="B379" s="19">
        <v>44440.191238425927</v>
      </c>
      <c r="C379" s="13">
        <v>63</v>
      </c>
      <c r="D379" s="13">
        <v>5</v>
      </c>
      <c r="E379" s="14" t="s">
        <v>14</v>
      </c>
      <c r="F379" s="13">
        <v>115</v>
      </c>
      <c r="G379" s="13">
        <v>9</v>
      </c>
      <c r="H379" s="19">
        <v>44440.331516203703</v>
      </c>
      <c r="I379" s="13">
        <f>tb_triagem_classica[[#This Row],[Tempo de espera p/ triagem (min)]] + tb_triagem_classica[[#This Row],[Tempo de espera p/ consulta (min)]]</f>
        <v>178</v>
      </c>
      <c r="J379" s="13">
        <f>(tb_triagem_classica[[#This Row],[Hora de saída]] - tb_triagem_classica[[#This Row],[Hora de entrada]])*24*60</f>
        <v>201.99999999837019</v>
      </c>
      <c r="K379"/>
    </row>
    <row r="380" spans="1:11" x14ac:dyDescent="0.25">
      <c r="A380" s="12">
        <v>43643.103414351863</v>
      </c>
      <c r="B380" s="19">
        <v>43643.103414351863</v>
      </c>
      <c r="C380" s="13">
        <v>46</v>
      </c>
      <c r="D380" s="13">
        <v>4</v>
      </c>
      <c r="E380" s="14" t="s">
        <v>12</v>
      </c>
      <c r="F380" s="13">
        <v>117</v>
      </c>
      <c r="G380" s="13">
        <v>7</v>
      </c>
      <c r="H380" s="19">
        <v>43643.231192129628</v>
      </c>
      <c r="I380" s="13">
        <f>tb_triagem_classica[[#This Row],[Tempo de espera p/ triagem (min)]] + tb_triagem_classica[[#This Row],[Tempo de espera p/ consulta (min)]]</f>
        <v>163</v>
      </c>
      <c r="J380" s="13">
        <f>(tb_triagem_classica[[#This Row],[Hora de saída]] - tb_triagem_classica[[#This Row],[Hora de entrada]])*24*60</f>
        <v>183.99999998160638</v>
      </c>
      <c r="K380"/>
    </row>
    <row r="381" spans="1:11" x14ac:dyDescent="0.25">
      <c r="A381" s="12">
        <v>43644.44734953704</v>
      </c>
      <c r="B381" s="19">
        <v>43644.44734953704</v>
      </c>
      <c r="C381" s="13">
        <v>71</v>
      </c>
      <c r="D381" s="13">
        <v>6</v>
      </c>
      <c r="E381" s="14" t="s">
        <v>12</v>
      </c>
      <c r="F381" s="13">
        <v>120</v>
      </c>
      <c r="G381" s="13">
        <v>10</v>
      </c>
      <c r="H381" s="19">
        <v>43644.598043981481</v>
      </c>
      <c r="I381" s="13">
        <f>tb_triagem_classica[[#This Row],[Tempo de espera p/ triagem (min)]] + tb_triagem_classica[[#This Row],[Tempo de espera p/ consulta (min)]]</f>
        <v>191</v>
      </c>
      <c r="J381" s="13">
        <f>(tb_triagem_classica[[#This Row],[Hora de saída]] - tb_triagem_classica[[#This Row],[Hora de entrada]])*24*60</f>
        <v>216.99999999487773</v>
      </c>
      <c r="K381"/>
    </row>
    <row r="382" spans="1:11" x14ac:dyDescent="0.25">
      <c r="A382" s="12">
        <v>43579.15283564815</v>
      </c>
      <c r="B382" s="19">
        <v>43579.15283564815</v>
      </c>
      <c r="C382" s="13">
        <v>69</v>
      </c>
      <c r="D382" s="13">
        <v>4</v>
      </c>
      <c r="E382" s="14" t="s">
        <v>12</v>
      </c>
      <c r="F382" s="13">
        <v>103</v>
      </c>
      <c r="G382" s="13">
        <v>7</v>
      </c>
      <c r="H382" s="19">
        <v>43579.286863425928</v>
      </c>
      <c r="I382" s="13">
        <f>tb_triagem_classica[[#This Row],[Tempo de espera p/ triagem (min)]] + tb_triagem_classica[[#This Row],[Tempo de espera p/ consulta (min)]]</f>
        <v>172</v>
      </c>
      <c r="J382" s="13">
        <f>(tb_triagem_classica[[#This Row],[Hora de saída]] - tb_triagem_classica[[#This Row],[Hora de entrada]])*24*60</f>
        <v>193.00000000046566</v>
      </c>
      <c r="K382"/>
    </row>
    <row r="383" spans="1:11" x14ac:dyDescent="0.25">
      <c r="A383" s="12">
        <v>44220.989490740743</v>
      </c>
      <c r="B383" s="19">
        <v>44220.989490740743</v>
      </c>
      <c r="C383" s="13">
        <v>57</v>
      </c>
      <c r="D383" s="13">
        <v>5</v>
      </c>
      <c r="E383" s="14" t="s">
        <v>12</v>
      </c>
      <c r="F383" s="13">
        <v>98</v>
      </c>
      <c r="G383" s="13">
        <v>13</v>
      </c>
      <c r="H383" s="19">
        <v>44221.116574074083</v>
      </c>
      <c r="I383" s="13">
        <f>tb_triagem_classica[[#This Row],[Tempo de espera p/ triagem (min)]] + tb_triagem_classica[[#This Row],[Tempo de espera p/ consulta (min)]]</f>
        <v>155</v>
      </c>
      <c r="J383" s="13">
        <f>(tb_triagem_classica[[#This Row],[Hora de saída]] - tb_triagem_classica[[#This Row],[Hora de entrada]])*24*60</f>
        <v>183.00000000977889</v>
      </c>
      <c r="K383"/>
    </row>
    <row r="384" spans="1:11" x14ac:dyDescent="0.25">
      <c r="A384" s="12">
        <v>44029.084409722222</v>
      </c>
      <c r="B384" s="19">
        <v>44029.084409722222</v>
      </c>
      <c r="C384" s="13">
        <v>87</v>
      </c>
      <c r="D384" s="13">
        <v>6</v>
      </c>
      <c r="E384" s="14" t="s">
        <v>12</v>
      </c>
      <c r="F384" s="13">
        <v>86</v>
      </c>
      <c r="G384" s="13">
        <v>8</v>
      </c>
      <c r="H384" s="19">
        <v>44029.221215277779</v>
      </c>
      <c r="I384" s="13">
        <f>tb_triagem_classica[[#This Row],[Tempo de espera p/ triagem (min)]] + tb_triagem_classica[[#This Row],[Tempo de espera p/ consulta (min)]]</f>
        <v>173</v>
      </c>
      <c r="J384" s="13">
        <f>(tb_triagem_classica[[#This Row],[Hora de saída]] - tb_triagem_classica[[#This Row],[Hora de entrada]])*24*60</f>
        <v>197.0000000030268</v>
      </c>
      <c r="K384"/>
    </row>
    <row r="385" spans="1:11" x14ac:dyDescent="0.25">
      <c r="A385" s="12">
        <v>44743.902905092589</v>
      </c>
      <c r="B385" s="19">
        <v>44743.902905092589</v>
      </c>
      <c r="C385" s="13">
        <v>74</v>
      </c>
      <c r="D385" s="13">
        <v>5</v>
      </c>
      <c r="E385" s="14" t="s">
        <v>13</v>
      </c>
      <c r="F385" s="13">
        <v>158</v>
      </c>
      <c r="G385" s="13">
        <v>7</v>
      </c>
      <c r="H385" s="19">
        <v>44744.079293981478</v>
      </c>
      <c r="I385" s="13">
        <f>tb_triagem_classica[[#This Row],[Tempo de espera p/ triagem (min)]] + tb_triagem_classica[[#This Row],[Tempo de espera p/ consulta (min)]]</f>
        <v>232</v>
      </c>
      <c r="J385" s="13">
        <f>(tb_triagem_classica[[#This Row],[Hora de saída]] - tb_triagem_classica[[#This Row],[Hora de entrada]])*24*60</f>
        <v>254.00000000023283</v>
      </c>
      <c r="K385"/>
    </row>
    <row r="386" spans="1:11" x14ac:dyDescent="0.25">
      <c r="A386" s="12">
        <v>45071.599756944437</v>
      </c>
      <c r="B386" s="19">
        <v>45071.599756944437</v>
      </c>
      <c r="C386" s="13">
        <v>41</v>
      </c>
      <c r="D386" s="13">
        <v>5</v>
      </c>
      <c r="E386" s="14" t="s">
        <v>12</v>
      </c>
      <c r="F386" s="13">
        <v>123</v>
      </c>
      <c r="G386" s="13">
        <v>12</v>
      </c>
      <c r="H386" s="19">
        <v>45071.732395833344</v>
      </c>
      <c r="I386" s="13">
        <f>tb_triagem_classica[[#This Row],[Tempo de espera p/ triagem (min)]] + tb_triagem_classica[[#This Row],[Tempo de espera p/ consulta (min)]]</f>
        <v>164</v>
      </c>
      <c r="J386" s="13">
        <f>(tb_triagem_classica[[#This Row],[Hora de saída]] - tb_triagem_classica[[#This Row],[Hora de entrada]])*24*60</f>
        <v>191.00000002537854</v>
      </c>
      <c r="K386"/>
    </row>
    <row r="387" spans="1:11" x14ac:dyDescent="0.25">
      <c r="A387" s="12">
        <v>43595.319432870368</v>
      </c>
      <c r="B387" s="19">
        <v>43595.319432870368</v>
      </c>
      <c r="C387" s="13">
        <v>46</v>
      </c>
      <c r="D387" s="13">
        <v>5</v>
      </c>
      <c r="E387" s="14" t="s">
        <v>12</v>
      </c>
      <c r="F387" s="13">
        <v>135</v>
      </c>
      <c r="G387" s="13">
        <v>10</v>
      </c>
      <c r="H387" s="19">
        <v>43595.462488425917</v>
      </c>
      <c r="I387" s="13">
        <f>tb_triagem_classica[[#This Row],[Tempo de espera p/ triagem (min)]] + tb_triagem_classica[[#This Row],[Tempo de espera p/ consulta (min)]]</f>
        <v>181</v>
      </c>
      <c r="J387" s="13">
        <f>(tb_triagem_classica[[#This Row],[Hora de saída]] - tb_triagem_classica[[#This Row],[Hora de entrada]])*24*60</f>
        <v>205.99999999045394</v>
      </c>
      <c r="K387"/>
    </row>
    <row r="388" spans="1:11" x14ac:dyDescent="0.25">
      <c r="A388" s="12">
        <v>45081.527824074074</v>
      </c>
      <c r="B388" s="19">
        <v>45081.527824074074</v>
      </c>
      <c r="C388" s="13">
        <v>66</v>
      </c>
      <c r="D388" s="13">
        <v>6</v>
      </c>
      <c r="E388" s="14" t="s">
        <v>12</v>
      </c>
      <c r="F388" s="13">
        <v>125</v>
      </c>
      <c r="G388" s="13">
        <v>8</v>
      </c>
      <c r="H388" s="19">
        <v>45081.677129629628</v>
      </c>
      <c r="I388" s="13">
        <f>tb_triagem_classica[[#This Row],[Tempo de espera p/ triagem (min)]] + tb_triagem_classica[[#This Row],[Tempo de espera p/ consulta (min)]]</f>
        <v>191</v>
      </c>
      <c r="J388" s="13">
        <f>(tb_triagem_classica[[#This Row],[Hora de saída]] - tb_triagem_classica[[#This Row],[Hora de entrada]])*24*60</f>
        <v>214.99999999883585</v>
      </c>
      <c r="K388"/>
    </row>
    <row r="389" spans="1:11" x14ac:dyDescent="0.25">
      <c r="A389" s="12">
        <v>43851.354942129627</v>
      </c>
      <c r="B389" s="19">
        <v>43851.354942129627</v>
      </c>
      <c r="C389" s="13">
        <v>115</v>
      </c>
      <c r="D389" s="13">
        <v>4</v>
      </c>
      <c r="E389" s="14" t="s">
        <v>12</v>
      </c>
      <c r="F389" s="13">
        <v>137</v>
      </c>
      <c r="G389" s="13">
        <v>10</v>
      </c>
      <c r="H389" s="19">
        <v>43851.5466087963</v>
      </c>
      <c r="I389" s="13">
        <f>tb_triagem_classica[[#This Row],[Tempo de espera p/ triagem (min)]] + tb_triagem_classica[[#This Row],[Tempo de espera p/ consulta (min)]]</f>
        <v>252</v>
      </c>
      <c r="J389" s="13">
        <f>(tb_triagem_classica[[#This Row],[Hora de saída]] - tb_triagem_classica[[#This Row],[Hora de entrada]])*24*60</f>
        <v>276.0000000090804</v>
      </c>
      <c r="K389"/>
    </row>
    <row r="390" spans="1:11" x14ac:dyDescent="0.25">
      <c r="A390" s="12">
        <v>44075.734502314823</v>
      </c>
      <c r="B390" s="19">
        <v>44075.734502314823</v>
      </c>
      <c r="C390" s="13">
        <v>50</v>
      </c>
      <c r="D390" s="13">
        <v>5</v>
      </c>
      <c r="E390" s="14" t="s">
        <v>12</v>
      </c>
      <c r="F390" s="13">
        <v>120</v>
      </c>
      <c r="G390" s="13">
        <v>8</v>
      </c>
      <c r="H390" s="19">
        <v>44075.868530092594</v>
      </c>
      <c r="I390" s="13">
        <f>tb_triagem_classica[[#This Row],[Tempo de espera p/ triagem (min)]] + tb_triagem_classica[[#This Row],[Tempo de espera p/ consulta (min)]]</f>
        <v>170</v>
      </c>
      <c r="J390" s="13">
        <f>(tb_triagem_classica[[#This Row],[Hora de saída]] - tb_triagem_classica[[#This Row],[Hora de entrada]])*24*60</f>
        <v>192.99999998998828</v>
      </c>
      <c r="K390"/>
    </row>
    <row r="391" spans="1:11" x14ac:dyDescent="0.25">
      <c r="A391" s="12">
        <v>44099.74795138889</v>
      </c>
      <c r="B391" s="19">
        <v>44099.74795138889</v>
      </c>
      <c r="C391" s="13">
        <v>45</v>
      </c>
      <c r="D391" s="13">
        <v>6</v>
      </c>
      <c r="E391" s="14" t="s">
        <v>14</v>
      </c>
      <c r="F391" s="13">
        <v>106</v>
      </c>
      <c r="G391" s="13">
        <v>11</v>
      </c>
      <c r="H391" s="19">
        <v>44099.871562499997</v>
      </c>
      <c r="I391" s="13">
        <f>tb_triagem_classica[[#This Row],[Tempo de espera p/ triagem (min)]] + tb_triagem_classica[[#This Row],[Tempo de espera p/ consulta (min)]]</f>
        <v>151</v>
      </c>
      <c r="J391" s="13">
        <f>(tb_triagem_classica[[#This Row],[Hora de saída]] - tb_triagem_classica[[#This Row],[Hora de entrada]])*24*60</f>
        <v>177.99999999348074</v>
      </c>
      <c r="K391"/>
    </row>
    <row r="392" spans="1:11" x14ac:dyDescent="0.25">
      <c r="A392" s="12">
        <v>44288.237824074073</v>
      </c>
      <c r="B392" s="19">
        <v>44288.237824074073</v>
      </c>
      <c r="C392" s="13">
        <v>112</v>
      </c>
      <c r="D392" s="13">
        <v>5</v>
      </c>
      <c r="E392" s="14" t="s">
        <v>14</v>
      </c>
      <c r="F392" s="13">
        <v>83</v>
      </c>
      <c r="G392" s="13">
        <v>7</v>
      </c>
      <c r="H392" s="19">
        <v>44288.388518518521</v>
      </c>
      <c r="I392" s="13">
        <f>tb_triagem_classica[[#This Row],[Tempo de espera p/ triagem (min)]] + tb_triagem_classica[[#This Row],[Tempo de espera p/ consulta (min)]]</f>
        <v>195</v>
      </c>
      <c r="J392" s="13">
        <f>(tb_triagem_classica[[#This Row],[Hora de saída]] - tb_triagem_classica[[#This Row],[Hora de entrada]])*24*60</f>
        <v>217.0000000053551</v>
      </c>
      <c r="K392"/>
    </row>
    <row r="393" spans="1:11" x14ac:dyDescent="0.25">
      <c r="A393" s="12">
        <v>44339.322766203702</v>
      </c>
      <c r="B393" s="19">
        <v>44339.322766203702</v>
      </c>
      <c r="C393" s="13">
        <v>41</v>
      </c>
      <c r="D393" s="13">
        <v>4</v>
      </c>
      <c r="E393" s="14" t="s">
        <v>12</v>
      </c>
      <c r="F393" s="13">
        <v>119</v>
      </c>
      <c r="G393" s="13">
        <v>11</v>
      </c>
      <c r="H393" s="19">
        <v>44339.451238425929</v>
      </c>
      <c r="I393" s="13">
        <f>tb_triagem_classica[[#This Row],[Tempo de espera p/ triagem (min)]] + tb_triagem_classica[[#This Row],[Tempo de espera p/ consulta (min)]]</f>
        <v>160</v>
      </c>
      <c r="J393" s="13">
        <f>(tb_triagem_classica[[#This Row],[Hora de saída]] - tb_triagem_classica[[#This Row],[Hora de entrada]])*24*60</f>
        <v>185.00000000582077</v>
      </c>
      <c r="K393"/>
    </row>
    <row r="394" spans="1:11" x14ac:dyDescent="0.25">
      <c r="A394" s="12">
        <v>44095.659918981481</v>
      </c>
      <c r="B394" s="19">
        <v>44095.659918981481</v>
      </c>
      <c r="C394" s="13">
        <v>47</v>
      </c>
      <c r="D394" s="13">
        <v>5</v>
      </c>
      <c r="E394" s="14" t="s">
        <v>12</v>
      </c>
      <c r="F394" s="13">
        <v>101</v>
      </c>
      <c r="G394" s="13">
        <v>7</v>
      </c>
      <c r="H394" s="19">
        <v>44095.777974537043</v>
      </c>
      <c r="I394" s="13">
        <f>tb_triagem_classica[[#This Row],[Tempo de espera p/ triagem (min)]] + tb_triagem_classica[[#This Row],[Tempo de espera p/ consulta (min)]]</f>
        <v>148</v>
      </c>
      <c r="J394" s="13">
        <f>(tb_triagem_classica[[#This Row],[Hora de saída]] - tb_triagem_classica[[#This Row],[Hora de entrada]])*24*60</f>
        <v>170.00000000931323</v>
      </c>
      <c r="K394"/>
    </row>
    <row r="395" spans="1:11" x14ac:dyDescent="0.25">
      <c r="A395" s="12">
        <v>44762.260625000003</v>
      </c>
      <c r="B395" s="19">
        <v>44762.260625000003</v>
      </c>
      <c r="C395" s="13">
        <v>41</v>
      </c>
      <c r="D395" s="13">
        <v>5</v>
      </c>
      <c r="E395" s="14" t="s">
        <v>12</v>
      </c>
      <c r="F395" s="13">
        <v>114</v>
      </c>
      <c r="G395" s="13">
        <v>10</v>
      </c>
      <c r="H395" s="19">
        <v>44762.385625000003</v>
      </c>
      <c r="I395" s="13">
        <f>tb_triagem_classica[[#This Row],[Tempo de espera p/ triagem (min)]] + tb_triagem_classica[[#This Row],[Tempo de espera p/ consulta (min)]]</f>
        <v>155</v>
      </c>
      <c r="J395" s="13">
        <f>(tb_triagem_classica[[#This Row],[Hora de saída]] - tb_triagem_classica[[#This Row],[Hora de entrada]])*24*60</f>
        <v>180</v>
      </c>
      <c r="K395"/>
    </row>
    <row r="396" spans="1:11" x14ac:dyDescent="0.25">
      <c r="A396" s="12">
        <v>44251.568043981482</v>
      </c>
      <c r="B396" s="19">
        <v>44251.568043981482</v>
      </c>
      <c r="C396" s="13">
        <v>31</v>
      </c>
      <c r="D396" s="13">
        <v>5</v>
      </c>
      <c r="E396" s="14" t="s">
        <v>13</v>
      </c>
      <c r="F396" s="13">
        <v>92</v>
      </c>
      <c r="G396" s="13">
        <v>11</v>
      </c>
      <c r="H396" s="19">
        <v>44251.671516203707</v>
      </c>
      <c r="I396" s="13">
        <f>tb_triagem_classica[[#This Row],[Tempo de espera p/ triagem (min)]] + tb_triagem_classica[[#This Row],[Tempo de espera p/ consulta (min)]]</f>
        <v>123</v>
      </c>
      <c r="J396" s="13">
        <f>(tb_triagem_classica[[#This Row],[Hora de saída]] - tb_triagem_classica[[#This Row],[Hora de entrada]])*24*60</f>
        <v>149.00000000372529</v>
      </c>
      <c r="K396"/>
    </row>
    <row r="397" spans="1:11" x14ac:dyDescent="0.25">
      <c r="A397" s="12">
        <v>45235.06627314815</v>
      </c>
      <c r="B397" s="19">
        <v>45235.06627314815</v>
      </c>
      <c r="C397" s="13">
        <v>59</v>
      </c>
      <c r="D397" s="13">
        <v>5</v>
      </c>
      <c r="E397" s="14" t="s">
        <v>12</v>
      </c>
      <c r="F397" s="13">
        <v>118</v>
      </c>
      <c r="G397" s="13">
        <v>11</v>
      </c>
      <c r="H397" s="19">
        <v>45235.207245370373</v>
      </c>
      <c r="I397" s="13">
        <f>tb_triagem_classica[[#This Row],[Tempo de espera p/ triagem (min)]] + tb_triagem_classica[[#This Row],[Tempo de espera p/ consulta (min)]]</f>
        <v>177</v>
      </c>
      <c r="J397" s="13">
        <f>(tb_triagem_classica[[#This Row],[Hora de saída]] - tb_triagem_classica[[#This Row],[Hora de entrada]])*24*60</f>
        <v>203.00000000162981</v>
      </c>
      <c r="K397"/>
    </row>
    <row r="398" spans="1:11" x14ac:dyDescent="0.25">
      <c r="A398" s="12">
        <v>45273.815196759257</v>
      </c>
      <c r="B398" s="19">
        <v>45273.815196759257</v>
      </c>
      <c r="C398" s="13">
        <v>62</v>
      </c>
      <c r="D398" s="13">
        <v>6</v>
      </c>
      <c r="E398" s="14" t="s">
        <v>12</v>
      </c>
      <c r="F398" s="13">
        <v>129</v>
      </c>
      <c r="G398" s="13">
        <v>8</v>
      </c>
      <c r="H398" s="19">
        <v>45273.964502314811</v>
      </c>
      <c r="I398" s="13">
        <f>tb_triagem_classica[[#This Row],[Tempo de espera p/ triagem (min)]] + tb_triagem_classica[[#This Row],[Tempo de espera p/ consulta (min)]]</f>
        <v>191</v>
      </c>
      <c r="J398" s="13">
        <f>(tb_triagem_classica[[#This Row],[Hora de saída]] - tb_triagem_classica[[#This Row],[Hora de entrada]])*24*60</f>
        <v>214.99999999883585</v>
      </c>
      <c r="K398"/>
    </row>
    <row r="399" spans="1:11" x14ac:dyDescent="0.25">
      <c r="A399" s="12">
        <v>43877.11347222222</v>
      </c>
      <c r="B399" s="19">
        <v>43877.11347222222</v>
      </c>
      <c r="C399" s="13">
        <v>49</v>
      </c>
      <c r="D399" s="13">
        <v>4</v>
      </c>
      <c r="E399" s="14" t="s">
        <v>12</v>
      </c>
      <c r="F399" s="13">
        <v>106</v>
      </c>
      <c r="G399" s="13">
        <v>9</v>
      </c>
      <c r="H399" s="19">
        <v>43877.237083333333</v>
      </c>
      <c r="I399" s="13">
        <f>tb_triagem_classica[[#This Row],[Tempo de espera p/ triagem (min)]] + tb_triagem_classica[[#This Row],[Tempo de espera p/ consulta (min)]]</f>
        <v>155</v>
      </c>
      <c r="J399" s="13">
        <f>(tb_triagem_classica[[#This Row],[Hora de saída]] - tb_triagem_classica[[#This Row],[Hora de entrada]])*24*60</f>
        <v>178.00000000395812</v>
      </c>
      <c r="K399"/>
    </row>
    <row r="400" spans="1:11" x14ac:dyDescent="0.25">
      <c r="A400" s="12">
        <v>43522.420428240737</v>
      </c>
      <c r="B400" s="19">
        <v>43522.420428240737</v>
      </c>
      <c r="C400" s="13">
        <v>73</v>
      </c>
      <c r="D400" s="13">
        <v>4</v>
      </c>
      <c r="E400" s="14" t="s">
        <v>12</v>
      </c>
      <c r="F400" s="13">
        <v>123</v>
      </c>
      <c r="G400" s="13">
        <v>10</v>
      </c>
      <c r="H400" s="19">
        <v>43522.573206018518</v>
      </c>
      <c r="I400" s="13">
        <f>tb_triagem_classica[[#This Row],[Tempo de espera p/ triagem (min)]] + tb_triagem_classica[[#This Row],[Tempo de espera p/ consulta (min)]]</f>
        <v>196</v>
      </c>
      <c r="J400" s="13">
        <f>(tb_triagem_classica[[#This Row],[Hora de saída]] - tb_triagem_classica[[#This Row],[Hora de entrada]])*24*60</f>
        <v>220.00000000465661</v>
      </c>
      <c r="K400"/>
    </row>
    <row r="401" spans="1:11" x14ac:dyDescent="0.25">
      <c r="A401" s="12">
        <v>44191.827372685177</v>
      </c>
      <c r="B401" s="19">
        <v>44191.827372685177</v>
      </c>
      <c r="C401" s="13">
        <v>73</v>
      </c>
      <c r="D401" s="13">
        <v>5</v>
      </c>
      <c r="E401" s="14" t="s">
        <v>12</v>
      </c>
      <c r="F401" s="13">
        <v>122</v>
      </c>
      <c r="G401" s="13">
        <v>10</v>
      </c>
      <c r="H401" s="19">
        <v>44191.980150462958</v>
      </c>
      <c r="I401" s="13">
        <f>tb_triagem_classica[[#This Row],[Tempo de espera p/ triagem (min)]] + tb_triagem_classica[[#This Row],[Tempo de espera p/ consulta (min)]]</f>
        <v>195</v>
      </c>
      <c r="J401" s="13">
        <f>(tb_triagem_classica[[#This Row],[Hora de saída]] - tb_triagem_classica[[#This Row],[Hora de entrada]])*24*60</f>
        <v>220.00000000465661</v>
      </c>
      <c r="K401"/>
    </row>
    <row r="402" spans="1:11" x14ac:dyDescent="0.25">
      <c r="A402" s="12">
        <v>44265.81931712963</v>
      </c>
      <c r="B402" s="19">
        <v>44265.81931712963</v>
      </c>
      <c r="C402" s="13">
        <v>66</v>
      </c>
      <c r="D402" s="13">
        <v>5</v>
      </c>
      <c r="E402" s="14" t="s">
        <v>14</v>
      </c>
      <c r="F402" s="13">
        <v>145</v>
      </c>
      <c r="G402" s="13">
        <v>12</v>
      </c>
      <c r="H402" s="19">
        <v>44265.984594907408</v>
      </c>
      <c r="I402" s="13">
        <f>tb_triagem_classica[[#This Row],[Tempo de espera p/ triagem (min)]] + tb_triagem_classica[[#This Row],[Tempo de espera p/ consulta (min)]]</f>
        <v>211</v>
      </c>
      <c r="J402" s="13">
        <f>(tb_triagem_classica[[#This Row],[Hora de saída]] - tb_triagem_classica[[#This Row],[Hora de entrada]])*24*60</f>
        <v>238.00000000046566</v>
      </c>
      <c r="K402"/>
    </row>
    <row r="403" spans="1:11" x14ac:dyDescent="0.25">
      <c r="A403" s="12">
        <v>43511.689675925933</v>
      </c>
      <c r="B403" s="19">
        <v>43511.689675925933</v>
      </c>
      <c r="C403" s="13">
        <v>38</v>
      </c>
      <c r="D403" s="13">
        <v>4</v>
      </c>
      <c r="E403" s="14" t="s">
        <v>12</v>
      </c>
      <c r="F403" s="13">
        <v>109</v>
      </c>
      <c r="G403" s="13">
        <v>8</v>
      </c>
      <c r="H403" s="19">
        <v>43511.807037037041</v>
      </c>
      <c r="I403" s="13">
        <f>tb_triagem_classica[[#This Row],[Tempo de espera p/ triagem (min)]] + tb_triagem_classica[[#This Row],[Tempo de espera p/ consulta (min)]]</f>
        <v>147</v>
      </c>
      <c r="J403" s="13">
        <f>(tb_triagem_classica[[#This Row],[Hora de saída]] - tb_triagem_classica[[#This Row],[Hora de entrada]])*24*60</f>
        <v>168.99999999557622</v>
      </c>
      <c r="K403"/>
    </row>
    <row r="404" spans="1:11" x14ac:dyDescent="0.25">
      <c r="A404" s="12">
        <v>43592.700335648151</v>
      </c>
      <c r="B404" s="19">
        <v>43592.700335648151</v>
      </c>
      <c r="C404" s="13">
        <v>64</v>
      </c>
      <c r="D404" s="13">
        <v>6</v>
      </c>
      <c r="E404" s="14" t="s">
        <v>12</v>
      </c>
      <c r="F404" s="13">
        <v>98</v>
      </c>
      <c r="G404" s="13">
        <v>10</v>
      </c>
      <c r="H404" s="19">
        <v>43592.830891203703</v>
      </c>
      <c r="I404" s="13">
        <f>tb_triagem_classica[[#This Row],[Tempo de espera p/ triagem (min)]] + tb_triagem_classica[[#This Row],[Tempo de espera p/ consulta (min)]]</f>
        <v>162</v>
      </c>
      <c r="J404" s="13">
        <f>(tb_triagem_classica[[#This Row],[Hora de saída]] - tb_triagem_classica[[#This Row],[Hora de entrada]])*24*60</f>
        <v>187.9999999946449</v>
      </c>
      <c r="K404"/>
    </row>
    <row r="405" spans="1:11" x14ac:dyDescent="0.25">
      <c r="A405" s="12">
        <v>44695.146967592591</v>
      </c>
      <c r="B405" s="19">
        <v>44695.146967592591</v>
      </c>
      <c r="C405" s="13">
        <v>50</v>
      </c>
      <c r="D405" s="13">
        <v>5</v>
      </c>
      <c r="E405" s="14" t="s">
        <v>12</v>
      </c>
      <c r="F405" s="13">
        <v>94</v>
      </c>
      <c r="G405" s="13">
        <v>8</v>
      </c>
      <c r="H405" s="19">
        <v>44695.262939814813</v>
      </c>
      <c r="I405" s="13">
        <f>tb_triagem_classica[[#This Row],[Tempo de espera p/ triagem (min)]] + tb_triagem_classica[[#This Row],[Tempo de espera p/ consulta (min)]]</f>
        <v>144</v>
      </c>
      <c r="J405" s="13">
        <f>(tb_triagem_classica[[#This Row],[Hora de saída]] - tb_triagem_classica[[#This Row],[Hora de entrada]])*24*60</f>
        <v>166.99999999953434</v>
      </c>
      <c r="K405"/>
    </row>
    <row r="406" spans="1:11" x14ac:dyDescent="0.25">
      <c r="A406" s="12">
        <v>44218.545393518521</v>
      </c>
      <c r="B406" s="19">
        <v>44218.545393518521</v>
      </c>
      <c r="C406" s="13">
        <v>56</v>
      </c>
      <c r="D406" s="13">
        <v>7</v>
      </c>
      <c r="E406" s="14" t="s">
        <v>13</v>
      </c>
      <c r="F406" s="13">
        <v>87</v>
      </c>
      <c r="G406" s="13">
        <v>10</v>
      </c>
      <c r="H406" s="19">
        <v>44218.663449074083</v>
      </c>
      <c r="I406" s="13">
        <f>tb_triagem_classica[[#This Row],[Tempo de espera p/ triagem (min)]] + tb_triagem_classica[[#This Row],[Tempo de espera p/ consulta (min)]]</f>
        <v>143</v>
      </c>
      <c r="J406" s="13">
        <f>(tb_triagem_classica[[#This Row],[Hora de saída]] - tb_triagem_classica[[#This Row],[Hora de entrada]])*24*60</f>
        <v>170.00000000931323</v>
      </c>
      <c r="K406"/>
    </row>
    <row r="407" spans="1:11" x14ac:dyDescent="0.25">
      <c r="A407" s="12">
        <v>43582.923101851848</v>
      </c>
      <c r="B407" s="19">
        <v>43582.923101851848</v>
      </c>
      <c r="C407" s="13">
        <v>76</v>
      </c>
      <c r="D407" s="13">
        <v>5</v>
      </c>
      <c r="E407" s="14" t="s">
        <v>13</v>
      </c>
      <c r="F407" s="13">
        <v>89</v>
      </c>
      <c r="G407" s="13">
        <v>8</v>
      </c>
      <c r="H407" s="19">
        <v>43583.053657407407</v>
      </c>
      <c r="I407" s="13">
        <f>tb_triagem_classica[[#This Row],[Tempo de espera p/ triagem (min)]] + tb_triagem_classica[[#This Row],[Tempo de espera p/ consulta (min)]]</f>
        <v>165</v>
      </c>
      <c r="J407" s="13">
        <f>(tb_triagem_classica[[#This Row],[Hora de saída]] - tb_triagem_classica[[#This Row],[Hora de entrada]])*24*60</f>
        <v>188.00000000512227</v>
      </c>
      <c r="K407"/>
    </row>
    <row r="408" spans="1:11" x14ac:dyDescent="0.25">
      <c r="A408" s="12">
        <v>44426.210798611108</v>
      </c>
      <c r="B408" s="19">
        <v>44426.210798611108</v>
      </c>
      <c r="C408" s="13">
        <v>53</v>
      </c>
      <c r="D408" s="13">
        <v>5</v>
      </c>
      <c r="E408" s="14" t="s">
        <v>12</v>
      </c>
      <c r="F408" s="13">
        <v>154</v>
      </c>
      <c r="G408" s="13">
        <v>9</v>
      </c>
      <c r="H408" s="19">
        <v>44426.371215277781</v>
      </c>
      <c r="I408" s="13">
        <f>tb_triagem_classica[[#This Row],[Tempo de espera p/ triagem (min)]] + tb_triagem_classica[[#This Row],[Tempo de espera p/ consulta (min)]]</f>
        <v>207</v>
      </c>
      <c r="J408" s="13">
        <f>(tb_triagem_classica[[#This Row],[Hora de saída]] - tb_triagem_classica[[#This Row],[Hora de entrada]])*24*60</f>
        <v>231.0000000090804</v>
      </c>
      <c r="K408"/>
    </row>
    <row r="409" spans="1:11" x14ac:dyDescent="0.25">
      <c r="A409" s="12">
        <v>44166.395231481481</v>
      </c>
      <c r="B409" s="19">
        <v>44166.395231481481</v>
      </c>
      <c r="C409" s="13">
        <v>57</v>
      </c>
      <c r="D409" s="13">
        <v>5</v>
      </c>
      <c r="E409" s="14" t="s">
        <v>12</v>
      </c>
      <c r="F409" s="13">
        <v>131</v>
      </c>
      <c r="G409" s="13">
        <v>10</v>
      </c>
      <c r="H409" s="19">
        <v>44166.54314814815</v>
      </c>
      <c r="I409" s="13">
        <f>tb_triagem_classica[[#This Row],[Tempo de espera p/ triagem (min)]] + tb_triagem_classica[[#This Row],[Tempo de espera p/ consulta (min)]]</f>
        <v>188</v>
      </c>
      <c r="J409" s="13">
        <f>(tb_triagem_classica[[#This Row],[Hora de saída]] - tb_triagem_classica[[#This Row],[Hora de entrada]])*24*60</f>
        <v>213.00000000279397</v>
      </c>
      <c r="K409"/>
    </row>
    <row r="410" spans="1:11" x14ac:dyDescent="0.25">
      <c r="A410" s="12">
        <v>43642.296805555547</v>
      </c>
      <c r="B410" s="19">
        <v>43642.296805555547</v>
      </c>
      <c r="C410" s="13">
        <v>53</v>
      </c>
      <c r="D410" s="13">
        <v>6</v>
      </c>
      <c r="E410" s="14" t="s">
        <v>12</v>
      </c>
      <c r="F410" s="13">
        <v>102</v>
      </c>
      <c r="G410" s="13">
        <v>9</v>
      </c>
      <c r="H410" s="19">
        <v>43642.421805555547</v>
      </c>
      <c r="I410" s="13">
        <f>tb_triagem_classica[[#This Row],[Tempo de espera p/ triagem (min)]] + tb_triagem_classica[[#This Row],[Tempo de espera p/ consulta (min)]]</f>
        <v>155</v>
      </c>
      <c r="J410" s="13">
        <f>(tb_triagem_classica[[#This Row],[Hora de saída]] - tb_triagem_classica[[#This Row],[Hora de entrada]])*24*60</f>
        <v>180</v>
      </c>
      <c r="K410"/>
    </row>
    <row r="411" spans="1:11" x14ac:dyDescent="0.25">
      <c r="A411" s="12">
        <v>44277.224166666667</v>
      </c>
      <c r="B411" s="19">
        <v>44277.224166666667</v>
      </c>
      <c r="C411" s="13">
        <v>68</v>
      </c>
      <c r="D411" s="13">
        <v>4</v>
      </c>
      <c r="E411" s="14" t="s">
        <v>12</v>
      </c>
      <c r="F411" s="13">
        <v>96</v>
      </c>
      <c r="G411" s="13">
        <v>7</v>
      </c>
      <c r="H411" s="19">
        <v>44277.352638888893</v>
      </c>
      <c r="I411" s="13">
        <f>tb_triagem_classica[[#This Row],[Tempo de espera p/ triagem (min)]] + tb_triagem_classica[[#This Row],[Tempo de espera p/ consulta (min)]]</f>
        <v>164</v>
      </c>
      <c r="J411" s="13">
        <f>(tb_triagem_classica[[#This Row],[Hora de saída]] - tb_triagem_classica[[#This Row],[Hora de entrada]])*24*60</f>
        <v>185.00000000582077</v>
      </c>
      <c r="K411"/>
    </row>
    <row r="412" spans="1:11" x14ac:dyDescent="0.25">
      <c r="A412" s="12">
        <v>44527.072141203702</v>
      </c>
      <c r="B412" s="19">
        <v>44527.072141203702</v>
      </c>
      <c r="C412" s="13">
        <v>55</v>
      </c>
      <c r="D412" s="13">
        <v>4</v>
      </c>
      <c r="E412" s="14" t="s">
        <v>12</v>
      </c>
      <c r="F412" s="13">
        <v>100</v>
      </c>
      <c r="G412" s="13">
        <v>8</v>
      </c>
      <c r="H412" s="19">
        <v>44527.195057870369</v>
      </c>
      <c r="I412" s="13">
        <f>tb_triagem_classica[[#This Row],[Tempo de espera p/ triagem (min)]] + tb_triagem_classica[[#This Row],[Tempo de espera p/ consulta (min)]]</f>
        <v>155</v>
      </c>
      <c r="J412" s="13">
        <f>(tb_triagem_classica[[#This Row],[Hora de saída]] - tb_triagem_classica[[#This Row],[Hora de entrada]])*24*60</f>
        <v>177.00000000069849</v>
      </c>
      <c r="K412"/>
    </row>
    <row r="413" spans="1:11" x14ac:dyDescent="0.25">
      <c r="A413" s="12">
        <v>43796.263611111113</v>
      </c>
      <c r="B413" s="19">
        <v>43796.263611111113</v>
      </c>
      <c r="C413" s="13">
        <v>34</v>
      </c>
      <c r="D413" s="13">
        <v>5</v>
      </c>
      <c r="E413" s="14" t="s">
        <v>12</v>
      </c>
      <c r="F413" s="13">
        <v>118</v>
      </c>
      <c r="G413" s="13">
        <v>9</v>
      </c>
      <c r="H413" s="19">
        <v>43796.385833333326</v>
      </c>
      <c r="I413" s="13">
        <f>tb_triagem_classica[[#This Row],[Tempo de espera p/ triagem (min)]] + tb_triagem_classica[[#This Row],[Tempo de espera p/ consulta (min)]]</f>
        <v>152</v>
      </c>
      <c r="J413" s="13">
        <f>(tb_triagem_classica[[#This Row],[Hora de saída]] - tb_triagem_classica[[#This Row],[Hora de entrada]])*24*60</f>
        <v>175.99999998696148</v>
      </c>
      <c r="K413"/>
    </row>
    <row r="414" spans="1:11" x14ac:dyDescent="0.25">
      <c r="A414" s="12">
        <v>43817.368900462963</v>
      </c>
      <c r="B414" s="19">
        <v>43817.368900462963</v>
      </c>
      <c r="C414" s="13">
        <v>77</v>
      </c>
      <c r="D414" s="13">
        <v>4</v>
      </c>
      <c r="E414" s="14" t="s">
        <v>12</v>
      </c>
      <c r="F414" s="13">
        <v>97</v>
      </c>
      <c r="G414" s="13">
        <v>7</v>
      </c>
      <c r="H414" s="19">
        <v>43817.504317129627</v>
      </c>
      <c r="I414" s="13">
        <f>tb_triagem_classica[[#This Row],[Tempo de espera p/ triagem (min)]] + tb_triagem_classica[[#This Row],[Tempo de espera p/ consulta (min)]]</f>
        <v>174</v>
      </c>
      <c r="J414" s="13">
        <f>(tb_triagem_classica[[#This Row],[Hora de saída]] - tb_triagem_classica[[#This Row],[Hora de entrada]])*24*60</f>
        <v>194.99999999650754</v>
      </c>
      <c r="K414"/>
    </row>
    <row r="415" spans="1:11" x14ac:dyDescent="0.25">
      <c r="A415" s="12">
        <v>45268.410150462973</v>
      </c>
      <c r="B415" s="19">
        <v>45268.410150462973</v>
      </c>
      <c r="C415" s="13">
        <v>77</v>
      </c>
      <c r="D415" s="13">
        <v>4</v>
      </c>
      <c r="E415" s="14" t="s">
        <v>14</v>
      </c>
      <c r="F415" s="13">
        <v>119</v>
      </c>
      <c r="G415" s="13">
        <v>8</v>
      </c>
      <c r="H415" s="19">
        <v>45268.561539351853</v>
      </c>
      <c r="I415" s="13">
        <f>tb_triagem_classica[[#This Row],[Tempo de espera p/ triagem (min)]] + tb_triagem_classica[[#This Row],[Tempo de espera p/ consulta (min)]]</f>
        <v>196</v>
      </c>
      <c r="J415" s="13">
        <f>(tb_triagem_classica[[#This Row],[Hora de saída]] - tb_triagem_classica[[#This Row],[Hora de entrada]])*24*60</f>
        <v>217.99999998765998</v>
      </c>
      <c r="K415"/>
    </row>
    <row r="416" spans="1:11" x14ac:dyDescent="0.25">
      <c r="A416" s="12">
        <v>43625.921157407407</v>
      </c>
      <c r="B416" s="19">
        <v>43625.921157407407</v>
      </c>
      <c r="C416" s="13">
        <v>66</v>
      </c>
      <c r="D416" s="13">
        <v>5</v>
      </c>
      <c r="E416" s="14" t="s">
        <v>12</v>
      </c>
      <c r="F416" s="13">
        <v>130</v>
      </c>
      <c r="G416" s="13">
        <v>9</v>
      </c>
      <c r="H416" s="19">
        <v>43626.073935185188</v>
      </c>
      <c r="I416" s="13">
        <f>tb_triagem_classica[[#This Row],[Tempo de espera p/ triagem (min)]] + tb_triagem_classica[[#This Row],[Tempo de espera p/ consulta (min)]]</f>
        <v>196</v>
      </c>
      <c r="J416" s="13">
        <f>(tb_triagem_classica[[#This Row],[Hora de saída]] - tb_triagem_classica[[#This Row],[Hora de entrada]])*24*60</f>
        <v>220.00000000465661</v>
      </c>
      <c r="K416"/>
    </row>
    <row r="417" spans="1:11" x14ac:dyDescent="0.25">
      <c r="A417" s="12">
        <v>44324.469768518517</v>
      </c>
      <c r="B417" s="19">
        <v>44324.469768518517</v>
      </c>
      <c r="C417" s="13">
        <v>48</v>
      </c>
      <c r="D417" s="13">
        <v>5</v>
      </c>
      <c r="E417" s="14" t="s">
        <v>12</v>
      </c>
      <c r="F417" s="13">
        <v>89</v>
      </c>
      <c r="G417" s="13">
        <v>8</v>
      </c>
      <c r="H417" s="19">
        <v>44324.580879629633</v>
      </c>
      <c r="I417" s="13">
        <f>tb_triagem_classica[[#This Row],[Tempo de espera p/ triagem (min)]] + tb_triagem_classica[[#This Row],[Tempo de espera p/ consulta (min)]]</f>
        <v>137</v>
      </c>
      <c r="J417" s="13">
        <f>(tb_triagem_classica[[#This Row],[Hora de saída]] - tb_triagem_classica[[#This Row],[Hora de entrada]])*24*60</f>
        <v>160.00000000814907</v>
      </c>
      <c r="K417"/>
    </row>
    <row r="418" spans="1:11" x14ac:dyDescent="0.25">
      <c r="A418" s="12">
        <v>44214.514675925922</v>
      </c>
      <c r="B418" s="19">
        <v>44214.514675925922</v>
      </c>
      <c r="C418" s="13">
        <v>49</v>
      </c>
      <c r="D418" s="13">
        <v>6</v>
      </c>
      <c r="E418" s="14" t="s">
        <v>12</v>
      </c>
      <c r="F418" s="13">
        <v>99</v>
      </c>
      <c r="G418" s="13">
        <v>12</v>
      </c>
      <c r="H418" s="19">
        <v>44214.63689814815</v>
      </c>
      <c r="I418" s="13">
        <f>tb_triagem_classica[[#This Row],[Tempo de espera p/ triagem (min)]] + tb_triagem_classica[[#This Row],[Tempo de espera p/ consulta (min)]]</f>
        <v>148</v>
      </c>
      <c r="J418" s="13">
        <f>(tb_triagem_classica[[#This Row],[Hora de saída]] - tb_triagem_classica[[#This Row],[Hora de entrada]])*24*60</f>
        <v>176.00000000791624</v>
      </c>
      <c r="K418"/>
    </row>
    <row r="419" spans="1:11" x14ac:dyDescent="0.25">
      <c r="A419" s="12">
        <v>43691.487488425933</v>
      </c>
      <c r="B419" s="19">
        <v>43691.487488425933</v>
      </c>
      <c r="C419" s="13">
        <v>47</v>
      </c>
      <c r="D419" s="13">
        <v>6</v>
      </c>
      <c r="E419" s="14" t="s">
        <v>12</v>
      </c>
      <c r="F419" s="13">
        <v>121</v>
      </c>
      <c r="G419" s="13">
        <v>9</v>
      </c>
      <c r="H419" s="19">
        <v>43691.621516203697</v>
      </c>
      <c r="I419" s="13">
        <f>tb_triagem_classica[[#This Row],[Tempo de espera p/ triagem (min)]] + tb_triagem_classica[[#This Row],[Tempo de espera p/ consulta (min)]]</f>
        <v>168</v>
      </c>
      <c r="J419" s="13">
        <f>(tb_triagem_classica[[#This Row],[Hora de saída]] - tb_triagem_classica[[#This Row],[Hora de entrada]])*24*60</f>
        <v>192.9999999795109</v>
      </c>
      <c r="K419"/>
    </row>
    <row r="420" spans="1:11" x14ac:dyDescent="0.25">
      <c r="A420" s="12">
        <v>45003.690358796302</v>
      </c>
      <c r="B420" s="19">
        <v>45003.690358796302</v>
      </c>
      <c r="C420" s="13">
        <v>32</v>
      </c>
      <c r="D420" s="13">
        <v>5</v>
      </c>
      <c r="E420" s="14" t="s">
        <v>12</v>
      </c>
      <c r="F420" s="13">
        <v>78</v>
      </c>
      <c r="G420" s="13">
        <v>8</v>
      </c>
      <c r="H420" s="19">
        <v>45003.782719907409</v>
      </c>
      <c r="I420" s="13">
        <f>tb_triagem_classica[[#This Row],[Tempo de espera p/ triagem (min)]] + tb_triagem_classica[[#This Row],[Tempo de espera p/ consulta (min)]]</f>
        <v>110</v>
      </c>
      <c r="J420" s="13">
        <f>(tb_triagem_classica[[#This Row],[Hora de saída]] - tb_triagem_classica[[#This Row],[Hora de entrada]])*24*60</f>
        <v>132.99999999348074</v>
      </c>
      <c r="K420"/>
    </row>
    <row r="421" spans="1:11" x14ac:dyDescent="0.25">
      <c r="A421" s="12">
        <v>45072.619108796287</v>
      </c>
      <c r="B421" s="19">
        <v>45072.619108796287</v>
      </c>
      <c r="C421" s="13">
        <v>64</v>
      </c>
      <c r="D421" s="13">
        <v>6</v>
      </c>
      <c r="E421" s="14" t="s">
        <v>12</v>
      </c>
      <c r="F421" s="13">
        <v>109</v>
      </c>
      <c r="G421" s="13">
        <v>8</v>
      </c>
      <c r="H421" s="19">
        <v>45072.755914351852</v>
      </c>
      <c r="I421" s="13">
        <f>tb_triagem_classica[[#This Row],[Tempo de espera p/ triagem (min)]] + tb_triagem_classica[[#This Row],[Tempo de espera p/ consulta (min)]]</f>
        <v>173</v>
      </c>
      <c r="J421" s="13">
        <f>(tb_triagem_classica[[#This Row],[Hora de saída]] - tb_triagem_classica[[#This Row],[Hora de entrada]])*24*60</f>
        <v>197.00000001350418</v>
      </c>
      <c r="K421"/>
    </row>
    <row r="422" spans="1:11" x14ac:dyDescent="0.25">
      <c r="A422" s="12">
        <v>44479.757638888892</v>
      </c>
      <c r="B422" s="19">
        <v>44479.757638888892</v>
      </c>
      <c r="C422" s="13">
        <v>59</v>
      </c>
      <c r="D422" s="13">
        <v>5</v>
      </c>
      <c r="E422" s="14" t="s">
        <v>14</v>
      </c>
      <c r="F422" s="13">
        <v>107</v>
      </c>
      <c r="G422" s="13">
        <v>12</v>
      </c>
      <c r="H422" s="19">
        <v>44479.89166666667</v>
      </c>
      <c r="I422" s="13">
        <f>tb_triagem_classica[[#This Row],[Tempo de espera p/ triagem (min)]] + tb_triagem_classica[[#This Row],[Tempo de espera p/ consulta (min)]]</f>
        <v>166</v>
      </c>
      <c r="J422" s="13">
        <f>(tb_triagem_classica[[#This Row],[Hora de saída]] - tb_triagem_classica[[#This Row],[Hora de entrada]])*24*60</f>
        <v>193.00000000046566</v>
      </c>
      <c r="K422"/>
    </row>
    <row r="423" spans="1:11" x14ac:dyDescent="0.25">
      <c r="A423" s="12">
        <v>43729.310393518521</v>
      </c>
      <c r="B423" s="19">
        <v>43729.310393518521</v>
      </c>
      <c r="C423" s="13">
        <v>53</v>
      </c>
      <c r="D423" s="13">
        <v>4</v>
      </c>
      <c r="E423" s="14" t="s">
        <v>12</v>
      </c>
      <c r="F423" s="13">
        <v>98</v>
      </c>
      <c r="G423" s="13">
        <v>10</v>
      </c>
      <c r="H423" s="19">
        <v>43729.431921296287</v>
      </c>
      <c r="I423" s="13">
        <f>tb_triagem_classica[[#This Row],[Tempo de espera p/ triagem (min)]] + tb_triagem_classica[[#This Row],[Tempo de espera p/ consulta (min)]]</f>
        <v>151</v>
      </c>
      <c r="J423" s="13">
        <f>(tb_triagem_classica[[#This Row],[Hora de saída]] - tb_triagem_classica[[#This Row],[Hora de entrada]])*24*60</f>
        <v>174.99999998370185</v>
      </c>
      <c r="K423"/>
    </row>
    <row r="424" spans="1:11" x14ac:dyDescent="0.25">
      <c r="A424" s="12">
        <v>44410.904965277783</v>
      </c>
      <c r="B424" s="19">
        <v>44410.904965277783</v>
      </c>
      <c r="C424" s="13">
        <v>60</v>
      </c>
      <c r="D424" s="13">
        <v>6</v>
      </c>
      <c r="E424" s="14" t="s">
        <v>14</v>
      </c>
      <c r="F424" s="13">
        <v>122</v>
      </c>
      <c r="G424" s="13">
        <v>13</v>
      </c>
      <c r="H424" s="19">
        <v>44411.051493055558</v>
      </c>
      <c r="I424" s="13">
        <f>tb_triagem_classica[[#This Row],[Tempo de espera p/ triagem (min)]] + tb_triagem_classica[[#This Row],[Tempo de espera p/ consulta (min)]]</f>
        <v>182</v>
      </c>
      <c r="J424" s="13">
        <f>(tb_triagem_classica[[#This Row],[Hora de saída]] - tb_triagem_classica[[#This Row],[Hora de entrada]])*24*60</f>
        <v>210.99999999627471</v>
      </c>
      <c r="K424"/>
    </row>
    <row r="425" spans="1:11" x14ac:dyDescent="0.25">
      <c r="A425" s="12">
        <v>44094.845902777779</v>
      </c>
      <c r="B425" s="19">
        <v>44094.845902777779</v>
      </c>
      <c r="C425" s="13">
        <v>77</v>
      </c>
      <c r="D425" s="13">
        <v>5</v>
      </c>
      <c r="E425" s="14" t="s">
        <v>14</v>
      </c>
      <c r="F425" s="13">
        <v>90</v>
      </c>
      <c r="G425" s="13">
        <v>11</v>
      </c>
      <c r="H425" s="19">
        <v>44094.979930555557</v>
      </c>
      <c r="I425" s="13">
        <f>tb_triagem_classica[[#This Row],[Tempo de espera p/ triagem (min)]] + tb_triagem_classica[[#This Row],[Tempo de espera p/ consulta (min)]]</f>
        <v>167</v>
      </c>
      <c r="J425" s="13">
        <f>(tb_triagem_classica[[#This Row],[Hora de saída]] - tb_triagem_classica[[#This Row],[Hora de entrada]])*24*60</f>
        <v>193.00000000046566</v>
      </c>
      <c r="K425"/>
    </row>
    <row r="426" spans="1:11" x14ac:dyDescent="0.25">
      <c r="A426" s="12">
        <v>43624.719861111109</v>
      </c>
      <c r="B426" s="19">
        <v>43624.719861111109</v>
      </c>
      <c r="C426" s="13">
        <v>46</v>
      </c>
      <c r="D426" s="13">
        <v>5</v>
      </c>
      <c r="E426" s="14" t="s">
        <v>13</v>
      </c>
      <c r="F426" s="13">
        <v>88</v>
      </c>
      <c r="G426" s="13">
        <v>9</v>
      </c>
      <c r="H426" s="19">
        <v>43624.829583333332</v>
      </c>
      <c r="I426" s="13">
        <f>tb_triagem_classica[[#This Row],[Tempo de espera p/ triagem (min)]] + tb_triagem_classica[[#This Row],[Tempo de espera p/ consulta (min)]]</f>
        <v>134</v>
      </c>
      <c r="J426" s="13">
        <f>(tb_triagem_classica[[#This Row],[Hora de saída]] - tb_triagem_classica[[#This Row],[Hora de entrada]])*24*60</f>
        <v>158.00000000162981</v>
      </c>
      <c r="K426"/>
    </row>
    <row r="427" spans="1:11" x14ac:dyDescent="0.25">
      <c r="A427" s="12">
        <v>43504.334201388891</v>
      </c>
      <c r="B427" s="19">
        <v>43504.334201388891</v>
      </c>
      <c r="C427" s="13">
        <v>47</v>
      </c>
      <c r="D427" s="13">
        <v>5</v>
      </c>
      <c r="E427" s="14" t="s">
        <v>12</v>
      </c>
      <c r="F427" s="13">
        <v>81</v>
      </c>
      <c r="G427" s="13">
        <v>9</v>
      </c>
      <c r="H427" s="19">
        <v>43504.439756944441</v>
      </c>
      <c r="I427" s="13">
        <f>tb_triagem_classica[[#This Row],[Tempo de espera p/ triagem (min)]] + tb_triagem_classica[[#This Row],[Tempo de espera p/ consulta (min)]]</f>
        <v>128</v>
      </c>
      <c r="J427" s="13">
        <f>(tb_triagem_classica[[#This Row],[Hora de saída]] - tb_triagem_classica[[#This Row],[Hora de entrada]])*24*60</f>
        <v>151.99999999254942</v>
      </c>
      <c r="K427"/>
    </row>
    <row r="428" spans="1:11" x14ac:dyDescent="0.25">
      <c r="A428" s="12">
        <v>44724.32545138889</v>
      </c>
      <c r="B428" s="19">
        <v>44724.32545138889</v>
      </c>
      <c r="C428" s="13">
        <v>65</v>
      </c>
      <c r="D428" s="13">
        <v>5</v>
      </c>
      <c r="E428" s="14" t="s">
        <v>12</v>
      </c>
      <c r="F428" s="13">
        <v>138</v>
      </c>
      <c r="G428" s="13">
        <v>7</v>
      </c>
      <c r="H428" s="19">
        <v>44724.48170138889</v>
      </c>
      <c r="I428" s="13">
        <f>tb_triagem_classica[[#This Row],[Tempo de espera p/ triagem (min)]] + tb_triagem_classica[[#This Row],[Tempo de espera p/ consulta (min)]]</f>
        <v>203</v>
      </c>
      <c r="J428" s="13">
        <f>(tb_triagem_classica[[#This Row],[Hora de saída]] - tb_triagem_classica[[#This Row],[Hora de entrada]])*24*60</f>
        <v>225</v>
      </c>
      <c r="K428"/>
    </row>
    <row r="429" spans="1:11" x14ac:dyDescent="0.25">
      <c r="A429" s="12">
        <v>43640.479351851849</v>
      </c>
      <c r="B429" s="19">
        <v>43640.479351851849</v>
      </c>
      <c r="C429" s="13">
        <v>56</v>
      </c>
      <c r="D429" s="13">
        <v>4</v>
      </c>
      <c r="E429" s="14" t="s">
        <v>12</v>
      </c>
      <c r="F429" s="13">
        <v>105</v>
      </c>
      <c r="G429" s="13">
        <v>9</v>
      </c>
      <c r="H429" s="19">
        <v>43640.607129629629</v>
      </c>
      <c r="I429" s="13">
        <f>tb_triagem_classica[[#This Row],[Tempo de espera p/ triagem (min)]] + tb_triagem_classica[[#This Row],[Tempo de espera p/ consulta (min)]]</f>
        <v>161</v>
      </c>
      <c r="J429" s="13">
        <f>(tb_triagem_classica[[#This Row],[Hora de saída]] - tb_triagem_classica[[#This Row],[Hora de entrada]])*24*60</f>
        <v>184.00000000256114</v>
      </c>
      <c r="K429"/>
    </row>
    <row r="430" spans="1:11" x14ac:dyDescent="0.25">
      <c r="A430" s="12">
        <v>44589.523043981477</v>
      </c>
      <c r="B430" s="19">
        <v>44589.523043981477</v>
      </c>
      <c r="C430" s="13">
        <v>51</v>
      </c>
      <c r="D430" s="13">
        <v>5</v>
      </c>
      <c r="E430" s="14" t="s">
        <v>12</v>
      </c>
      <c r="F430" s="13">
        <v>112</v>
      </c>
      <c r="G430" s="13">
        <v>9</v>
      </c>
      <c r="H430" s="19">
        <v>44589.652905092589</v>
      </c>
      <c r="I430" s="13">
        <f>tb_triagem_classica[[#This Row],[Tempo de espera p/ triagem (min)]] + tb_triagem_classica[[#This Row],[Tempo de espera p/ consulta (min)]]</f>
        <v>163</v>
      </c>
      <c r="J430" s="13">
        <f>(tb_triagem_classica[[#This Row],[Hora de saída]] - tb_triagem_classica[[#This Row],[Hora de entrada]])*24*60</f>
        <v>187.00000000186265</v>
      </c>
      <c r="K430"/>
    </row>
    <row r="431" spans="1:11" x14ac:dyDescent="0.25">
      <c r="A431" s="12">
        <v>44921.399328703701</v>
      </c>
      <c r="B431" s="19">
        <v>44921.399328703701</v>
      </c>
      <c r="C431" s="13">
        <v>31</v>
      </c>
      <c r="D431" s="13">
        <v>5</v>
      </c>
      <c r="E431" s="14" t="s">
        <v>12</v>
      </c>
      <c r="F431" s="13">
        <v>102</v>
      </c>
      <c r="G431" s="13">
        <v>11</v>
      </c>
      <c r="H431" s="19">
        <v>44921.509745370371</v>
      </c>
      <c r="I431" s="13">
        <f>tb_triagem_classica[[#This Row],[Tempo de espera p/ triagem (min)]] + tb_triagem_classica[[#This Row],[Tempo de espera p/ consulta (min)]]</f>
        <v>133</v>
      </c>
      <c r="J431" s="13">
        <f>(tb_triagem_classica[[#This Row],[Hora de saída]] - tb_triagem_classica[[#This Row],[Hora de entrada]])*24*60</f>
        <v>159.00000000488944</v>
      </c>
      <c r="K431"/>
    </row>
    <row r="432" spans="1:11" x14ac:dyDescent="0.25">
      <c r="A432" s="12">
        <v>44740.802465277768</v>
      </c>
      <c r="B432" s="19">
        <v>44740.802465277768</v>
      </c>
      <c r="C432" s="13">
        <v>57</v>
      </c>
      <c r="D432" s="13">
        <v>5</v>
      </c>
      <c r="E432" s="14" t="s">
        <v>13</v>
      </c>
      <c r="F432" s="13">
        <v>89</v>
      </c>
      <c r="G432" s="13">
        <v>8</v>
      </c>
      <c r="H432" s="19">
        <v>44740.91982638889</v>
      </c>
      <c r="I432" s="13">
        <f>tb_triagem_classica[[#This Row],[Tempo de espera p/ triagem (min)]] + tb_triagem_classica[[#This Row],[Tempo de espera p/ consulta (min)]]</f>
        <v>146</v>
      </c>
      <c r="J432" s="13">
        <f>(tb_triagem_classica[[#This Row],[Hora de saída]] - tb_triagem_classica[[#This Row],[Hora de entrada]])*24*60</f>
        <v>169.00000001653098</v>
      </c>
      <c r="K432"/>
    </row>
    <row r="433" spans="1:11" x14ac:dyDescent="0.25">
      <c r="A433" s="12">
        <v>44309.363310185188</v>
      </c>
      <c r="B433" s="19">
        <v>44309.363310185188</v>
      </c>
      <c r="C433" s="13">
        <v>44</v>
      </c>
      <c r="D433" s="13">
        <v>4</v>
      </c>
      <c r="E433" s="14" t="s">
        <v>14</v>
      </c>
      <c r="F433" s="13">
        <v>88</v>
      </c>
      <c r="G433" s="13">
        <v>10</v>
      </c>
      <c r="H433" s="19">
        <v>44309.471643518518</v>
      </c>
      <c r="I433" s="13">
        <f>tb_triagem_classica[[#This Row],[Tempo de espera p/ triagem (min)]] + tb_triagem_classica[[#This Row],[Tempo de espera p/ consulta (min)]]</f>
        <v>132</v>
      </c>
      <c r="J433" s="13">
        <f>(tb_triagem_classica[[#This Row],[Hora de saída]] - tb_triagem_classica[[#This Row],[Hora de entrada]])*24*60</f>
        <v>155.99999999511056</v>
      </c>
      <c r="K433"/>
    </row>
    <row r="434" spans="1:11" x14ac:dyDescent="0.25">
      <c r="A434" s="12">
        <v>44634.566620370373</v>
      </c>
      <c r="B434" s="19">
        <v>44634.566620370373</v>
      </c>
      <c r="C434" s="13">
        <v>67</v>
      </c>
      <c r="D434" s="13">
        <v>4</v>
      </c>
      <c r="E434" s="14" t="s">
        <v>14</v>
      </c>
      <c r="F434" s="13">
        <v>125</v>
      </c>
      <c r="G434" s="13">
        <v>9</v>
      </c>
      <c r="H434" s="19">
        <v>44634.715925925928</v>
      </c>
      <c r="I434" s="13">
        <f>tb_triagem_classica[[#This Row],[Tempo de espera p/ triagem (min)]] + tb_triagem_classica[[#This Row],[Tempo de espera p/ consulta (min)]]</f>
        <v>192</v>
      </c>
      <c r="J434" s="13">
        <f>(tb_triagem_classica[[#This Row],[Hora de saída]] - tb_triagem_classica[[#This Row],[Hora de entrada]])*24*60</f>
        <v>214.99999999883585</v>
      </c>
      <c r="K434"/>
    </row>
    <row r="435" spans="1:11" x14ac:dyDescent="0.25">
      <c r="A435" s="12">
        <v>45157.055555555547</v>
      </c>
      <c r="B435" s="19">
        <v>45157.055555555547</v>
      </c>
      <c r="C435" s="13">
        <v>47</v>
      </c>
      <c r="D435" s="13">
        <v>6</v>
      </c>
      <c r="E435" s="14" t="s">
        <v>13</v>
      </c>
      <c r="F435" s="13">
        <v>98</v>
      </c>
      <c r="G435" s="13">
        <v>12</v>
      </c>
      <c r="H435" s="19">
        <v>45157.175694444442</v>
      </c>
      <c r="I435" s="13">
        <f>tb_triagem_classica[[#This Row],[Tempo de espera p/ triagem (min)]] + tb_triagem_classica[[#This Row],[Tempo de espera p/ consulta (min)]]</f>
        <v>145</v>
      </c>
      <c r="J435" s="13">
        <f>(tb_triagem_classica[[#This Row],[Hora de saída]] - tb_triagem_classica[[#This Row],[Hora de entrada]])*24*60</f>
        <v>173.00000000861473</v>
      </c>
      <c r="K435"/>
    </row>
    <row r="436" spans="1:11" x14ac:dyDescent="0.25">
      <c r="A436" s="12">
        <v>44181.798576388886</v>
      </c>
      <c r="B436" s="19">
        <v>44181.798576388886</v>
      </c>
      <c r="C436" s="13">
        <v>35</v>
      </c>
      <c r="D436" s="13">
        <v>4</v>
      </c>
      <c r="E436" s="14" t="s">
        <v>13</v>
      </c>
      <c r="F436" s="13">
        <v>135</v>
      </c>
      <c r="G436" s="13">
        <v>8</v>
      </c>
      <c r="H436" s="19">
        <v>44181.931909722232</v>
      </c>
      <c r="I436" s="13">
        <f>tb_triagem_classica[[#This Row],[Tempo de espera p/ triagem (min)]] + tb_triagem_classica[[#This Row],[Tempo de espera p/ consulta (min)]]</f>
        <v>170</v>
      </c>
      <c r="J436" s="13">
        <f>(tb_triagem_classica[[#This Row],[Hora de saída]] - tb_triagem_classica[[#This Row],[Hora de entrada]])*24*60</f>
        <v>192.00000001816079</v>
      </c>
      <c r="K436"/>
    </row>
    <row r="437" spans="1:11" x14ac:dyDescent="0.25">
      <c r="A437" s="12">
        <v>44275.735937500001</v>
      </c>
      <c r="B437" s="19">
        <v>44275.735937500001</v>
      </c>
      <c r="C437" s="13">
        <v>41</v>
      </c>
      <c r="D437" s="13">
        <v>5</v>
      </c>
      <c r="E437" s="14" t="s">
        <v>12</v>
      </c>
      <c r="F437" s="13">
        <v>117</v>
      </c>
      <c r="G437" s="13">
        <v>9</v>
      </c>
      <c r="H437" s="19">
        <v>44275.862326388888</v>
      </c>
      <c r="I437" s="13">
        <f>tb_triagem_classica[[#This Row],[Tempo de espera p/ triagem (min)]] + tb_triagem_classica[[#This Row],[Tempo de espera p/ consulta (min)]]</f>
        <v>158</v>
      </c>
      <c r="J437" s="13">
        <f>(tb_triagem_classica[[#This Row],[Hora de saída]] - tb_triagem_classica[[#This Row],[Hora de entrada]])*24*60</f>
        <v>181.99999999604188</v>
      </c>
      <c r="K437"/>
    </row>
    <row r="438" spans="1:11" x14ac:dyDescent="0.25">
      <c r="A438" s="12">
        <v>44443.498912037037</v>
      </c>
      <c r="B438" s="19">
        <v>44443.498912037037</v>
      </c>
      <c r="C438" s="13">
        <v>41</v>
      </c>
      <c r="D438" s="13">
        <v>6</v>
      </c>
      <c r="E438" s="14" t="s">
        <v>12</v>
      </c>
      <c r="F438" s="13">
        <v>116</v>
      </c>
      <c r="G438" s="13">
        <v>7</v>
      </c>
      <c r="H438" s="19">
        <v>44443.623912037037</v>
      </c>
      <c r="I438" s="13">
        <f>tb_triagem_classica[[#This Row],[Tempo de espera p/ triagem (min)]] + tb_triagem_classica[[#This Row],[Tempo de espera p/ consulta (min)]]</f>
        <v>157</v>
      </c>
      <c r="J438" s="13">
        <f>(tb_triagem_classica[[#This Row],[Hora de saída]] - tb_triagem_classica[[#This Row],[Hora de entrada]])*24*60</f>
        <v>180</v>
      </c>
      <c r="K438"/>
    </row>
    <row r="439" spans="1:11" x14ac:dyDescent="0.25">
      <c r="A439" s="12">
        <v>44900.670127314806</v>
      </c>
      <c r="B439" s="19">
        <v>44900.670127314806</v>
      </c>
      <c r="C439" s="13">
        <v>48</v>
      </c>
      <c r="D439" s="13">
        <v>4</v>
      </c>
      <c r="E439" s="14" t="s">
        <v>12</v>
      </c>
      <c r="F439" s="13">
        <v>107</v>
      </c>
      <c r="G439" s="13">
        <v>8</v>
      </c>
      <c r="H439" s="19">
        <v>44900.793043981481</v>
      </c>
      <c r="I439" s="13">
        <f>tb_triagem_classica[[#This Row],[Tempo de espera p/ triagem (min)]] + tb_triagem_classica[[#This Row],[Tempo de espera p/ consulta (min)]]</f>
        <v>155</v>
      </c>
      <c r="J439" s="13">
        <f>(tb_triagem_classica[[#This Row],[Hora de saída]] - tb_triagem_classica[[#This Row],[Hora de entrada]])*24*60</f>
        <v>177.00000001117587</v>
      </c>
      <c r="K439"/>
    </row>
    <row r="440" spans="1:11" x14ac:dyDescent="0.25">
      <c r="A440" s="12">
        <v>44722.774016203701</v>
      </c>
      <c r="B440" s="19">
        <v>44722.774016203701</v>
      </c>
      <c r="C440" s="13">
        <v>35</v>
      </c>
      <c r="D440" s="13">
        <v>5</v>
      </c>
      <c r="E440" s="14" t="s">
        <v>12</v>
      </c>
      <c r="F440" s="13">
        <v>114</v>
      </c>
      <c r="G440" s="13">
        <v>7</v>
      </c>
      <c r="H440" s="19">
        <v>44722.892766203702</v>
      </c>
      <c r="I440" s="13">
        <f>tb_triagem_classica[[#This Row],[Tempo de espera p/ triagem (min)]] + tb_triagem_classica[[#This Row],[Tempo de espera p/ consulta (min)]]</f>
        <v>149</v>
      </c>
      <c r="J440" s="13">
        <f>(tb_triagem_classica[[#This Row],[Hora de saída]] - tb_triagem_classica[[#This Row],[Hora de entrada]])*24*60</f>
        <v>171.00000000209548</v>
      </c>
      <c r="K440"/>
    </row>
    <row r="441" spans="1:11" x14ac:dyDescent="0.25">
      <c r="A441" s="12">
        <v>44241.727858796286</v>
      </c>
      <c r="B441" s="19">
        <v>44241.727858796286</v>
      </c>
      <c r="C441" s="13">
        <v>37</v>
      </c>
      <c r="D441" s="13">
        <v>4</v>
      </c>
      <c r="E441" s="14" t="s">
        <v>14</v>
      </c>
      <c r="F441" s="13">
        <v>120</v>
      </c>
      <c r="G441" s="13">
        <v>12</v>
      </c>
      <c r="H441" s="19">
        <v>44241.854942129627</v>
      </c>
      <c r="I441" s="13">
        <f>tb_triagem_classica[[#This Row],[Tempo de espera p/ triagem (min)]] + tb_triagem_classica[[#This Row],[Tempo de espera p/ consulta (min)]]</f>
        <v>157</v>
      </c>
      <c r="J441" s="13">
        <f>(tb_triagem_classica[[#This Row],[Hora de saída]] - tb_triagem_classica[[#This Row],[Hora de entrada]])*24*60</f>
        <v>183.00000000977889</v>
      </c>
      <c r="K441"/>
    </row>
    <row r="442" spans="1:11" x14ac:dyDescent="0.25">
      <c r="A442" s="12">
        <v>44431.010162037041</v>
      </c>
      <c r="B442" s="19">
        <v>44431.010162037041</v>
      </c>
      <c r="C442" s="13">
        <v>51</v>
      </c>
      <c r="D442" s="13">
        <v>5</v>
      </c>
      <c r="E442" s="14" t="s">
        <v>12</v>
      </c>
      <c r="F442" s="13">
        <v>102</v>
      </c>
      <c r="G442" s="13">
        <v>10</v>
      </c>
      <c r="H442" s="19">
        <v>44431.133773148147</v>
      </c>
      <c r="I442" s="13">
        <f>tb_triagem_classica[[#This Row],[Tempo de espera p/ triagem (min)]] + tb_triagem_classica[[#This Row],[Tempo de espera p/ consulta (min)]]</f>
        <v>153</v>
      </c>
      <c r="J442" s="13">
        <f>(tb_triagem_classica[[#This Row],[Hora de saída]] - tb_triagem_classica[[#This Row],[Hora de entrada]])*24*60</f>
        <v>177.99999999348074</v>
      </c>
      <c r="K442"/>
    </row>
    <row r="443" spans="1:11" x14ac:dyDescent="0.25">
      <c r="A443" s="12">
        <v>45058.682870370372</v>
      </c>
      <c r="B443" s="19">
        <v>45058.682870370372</v>
      </c>
      <c r="C443" s="13">
        <v>44</v>
      </c>
      <c r="D443" s="13">
        <v>6</v>
      </c>
      <c r="E443" s="14" t="s">
        <v>12</v>
      </c>
      <c r="F443" s="13">
        <v>111</v>
      </c>
      <c r="G443" s="13">
        <v>10</v>
      </c>
      <c r="H443" s="19">
        <v>45058.808564814812</v>
      </c>
      <c r="I443" s="13">
        <f>tb_triagem_classica[[#This Row],[Tempo de espera p/ triagem (min)]] + tb_triagem_classica[[#This Row],[Tempo de espera p/ consulta (min)]]</f>
        <v>155</v>
      </c>
      <c r="J443" s="13">
        <f>(tb_triagem_classica[[#This Row],[Hora de saída]] - tb_triagem_classica[[#This Row],[Hora de entrada]])*24*60</f>
        <v>180.99999999278225</v>
      </c>
      <c r="K443"/>
    </row>
    <row r="444" spans="1:11" x14ac:dyDescent="0.25">
      <c r="A444" s="12">
        <v>43938.852627314824</v>
      </c>
      <c r="B444" s="19">
        <v>43938.852627314824</v>
      </c>
      <c r="C444" s="13">
        <v>56</v>
      </c>
      <c r="D444" s="13">
        <v>6</v>
      </c>
      <c r="E444" s="14" t="s">
        <v>12</v>
      </c>
      <c r="F444" s="13">
        <v>104</v>
      </c>
      <c r="G444" s="13">
        <v>10</v>
      </c>
      <c r="H444" s="19">
        <v>43938.981793981482</v>
      </c>
      <c r="I444" s="13">
        <f>tb_triagem_classica[[#This Row],[Tempo de espera p/ triagem (min)]] + tb_triagem_classica[[#This Row],[Tempo de espera p/ consulta (min)]]</f>
        <v>160</v>
      </c>
      <c r="J444" s="13">
        <f>(tb_triagem_classica[[#This Row],[Hora de saída]] - tb_triagem_classica[[#This Row],[Hora de entrada]])*24*60</f>
        <v>185.99999998812564</v>
      </c>
      <c r="K444"/>
    </row>
    <row r="445" spans="1:11" x14ac:dyDescent="0.25">
      <c r="A445" s="12">
        <v>44728.450659722221</v>
      </c>
      <c r="B445" s="19">
        <v>44728.450659722221</v>
      </c>
      <c r="C445" s="13">
        <v>45</v>
      </c>
      <c r="D445" s="13">
        <v>5</v>
      </c>
      <c r="E445" s="14" t="s">
        <v>12</v>
      </c>
      <c r="F445" s="13">
        <v>111</v>
      </c>
      <c r="G445" s="13">
        <v>7</v>
      </c>
      <c r="H445" s="19">
        <v>44728.574270833327</v>
      </c>
      <c r="I445" s="13">
        <f>tb_triagem_classica[[#This Row],[Tempo de espera p/ triagem (min)]] + tb_triagem_classica[[#This Row],[Tempo de espera p/ consulta (min)]]</f>
        <v>156</v>
      </c>
      <c r="J445" s="13">
        <f>(tb_triagem_classica[[#This Row],[Hora de saída]] - tb_triagem_classica[[#This Row],[Hora de entrada]])*24*60</f>
        <v>177.99999999348074</v>
      </c>
      <c r="K445"/>
    </row>
    <row r="446" spans="1:11" x14ac:dyDescent="0.25">
      <c r="A446" s="12">
        <v>44853.140949074077</v>
      </c>
      <c r="B446" s="19">
        <v>44853.140949074077</v>
      </c>
      <c r="C446" s="13">
        <v>89</v>
      </c>
      <c r="D446" s="13">
        <v>4</v>
      </c>
      <c r="E446" s="14" t="s">
        <v>12</v>
      </c>
      <c r="F446" s="13">
        <v>105</v>
      </c>
      <c r="G446" s="13">
        <v>7</v>
      </c>
      <c r="H446" s="19">
        <v>44853.290254629632</v>
      </c>
      <c r="I446" s="13">
        <f>tb_triagem_classica[[#This Row],[Tempo de espera p/ triagem (min)]] + tb_triagem_classica[[#This Row],[Tempo de espera p/ consulta (min)]]</f>
        <v>194</v>
      </c>
      <c r="J446" s="13">
        <f>(tb_triagem_classica[[#This Row],[Hora de saída]] - tb_triagem_classica[[#This Row],[Hora de entrada]])*24*60</f>
        <v>214.99999999883585</v>
      </c>
      <c r="K446"/>
    </row>
    <row r="447" spans="1:11" x14ac:dyDescent="0.25">
      <c r="A447" s="12">
        <v>44759.813032407408</v>
      </c>
      <c r="B447" s="19">
        <v>44759.813032407408</v>
      </c>
      <c r="C447" s="13">
        <v>47</v>
      </c>
      <c r="D447" s="13">
        <v>7</v>
      </c>
      <c r="E447" s="14" t="s">
        <v>12</v>
      </c>
      <c r="F447" s="13">
        <v>142</v>
      </c>
      <c r="G447" s="13">
        <v>9</v>
      </c>
      <c r="H447" s="19">
        <v>44759.962337962963</v>
      </c>
      <c r="I447" s="13">
        <f>tb_triagem_classica[[#This Row],[Tempo de espera p/ triagem (min)]] + tb_triagem_classica[[#This Row],[Tempo de espera p/ consulta (min)]]</f>
        <v>189</v>
      </c>
      <c r="J447" s="13">
        <f>(tb_triagem_classica[[#This Row],[Hora de saída]] - tb_triagem_classica[[#This Row],[Hora de entrada]])*24*60</f>
        <v>214.99999999883585</v>
      </c>
      <c r="K447"/>
    </row>
    <row r="448" spans="1:11" x14ac:dyDescent="0.25">
      <c r="A448" s="12">
        <v>43930.902870370373</v>
      </c>
      <c r="B448" s="19">
        <v>43930.902870370373</v>
      </c>
      <c r="C448" s="13">
        <v>53</v>
      </c>
      <c r="D448" s="13">
        <v>6</v>
      </c>
      <c r="E448" s="14" t="s">
        <v>12</v>
      </c>
      <c r="F448" s="13">
        <v>125</v>
      </c>
      <c r="G448" s="13">
        <v>9</v>
      </c>
      <c r="H448" s="19">
        <v>43931.043842592589</v>
      </c>
      <c r="I448" s="13">
        <f>tb_triagem_classica[[#This Row],[Tempo de espera p/ triagem (min)]] + tb_triagem_classica[[#This Row],[Tempo de espera p/ consulta (min)]]</f>
        <v>178</v>
      </c>
      <c r="J448" s="13">
        <f>(tb_triagem_classica[[#This Row],[Hora de saída]] - tb_triagem_classica[[#This Row],[Hora de entrada]])*24*60</f>
        <v>202.99999999115244</v>
      </c>
      <c r="K448"/>
    </row>
    <row r="449" spans="1:11" x14ac:dyDescent="0.25">
      <c r="A449" s="12">
        <v>44850.314849537041</v>
      </c>
      <c r="B449" s="19">
        <v>44850.314849537041</v>
      </c>
      <c r="C449" s="13">
        <v>55</v>
      </c>
      <c r="D449" s="13">
        <v>4</v>
      </c>
      <c r="E449" s="14" t="s">
        <v>12</v>
      </c>
      <c r="F449" s="13">
        <v>103</v>
      </c>
      <c r="G449" s="13">
        <v>10</v>
      </c>
      <c r="H449" s="19">
        <v>44850.441238425927</v>
      </c>
      <c r="I449" s="13">
        <f>tb_triagem_classica[[#This Row],[Tempo de espera p/ triagem (min)]] + tb_triagem_classica[[#This Row],[Tempo de espera p/ consulta (min)]]</f>
        <v>158</v>
      </c>
      <c r="J449" s="13">
        <f>(tb_triagem_classica[[#This Row],[Hora de saída]] - tb_triagem_classica[[#This Row],[Hora de entrada]])*24*60</f>
        <v>181.99999999604188</v>
      </c>
      <c r="K449"/>
    </row>
    <row r="450" spans="1:11" x14ac:dyDescent="0.25">
      <c r="A450" s="12">
        <v>44933.138275462959</v>
      </c>
      <c r="B450" s="19">
        <v>44933.138275462959</v>
      </c>
      <c r="C450" s="13">
        <v>36</v>
      </c>
      <c r="D450" s="13">
        <v>6</v>
      </c>
      <c r="E450" s="14" t="s">
        <v>12</v>
      </c>
      <c r="F450" s="13">
        <v>102</v>
      </c>
      <c r="G450" s="13">
        <v>9</v>
      </c>
      <c r="H450" s="19">
        <v>44933.251469907409</v>
      </c>
      <c r="I450" s="13">
        <f>tb_triagem_classica[[#This Row],[Tempo de espera p/ triagem (min)]] + tb_triagem_classica[[#This Row],[Tempo de espera p/ consulta (min)]]</f>
        <v>138</v>
      </c>
      <c r="J450" s="13">
        <f>(tb_triagem_classica[[#This Row],[Hora de saída]] - tb_triagem_classica[[#This Row],[Hora de entrada]])*24*60</f>
        <v>163.00000000745058</v>
      </c>
      <c r="K450"/>
    </row>
    <row r="451" spans="1:11" x14ac:dyDescent="0.25">
      <c r="A451" s="12">
        <v>44006.838402777779</v>
      </c>
      <c r="B451" s="19">
        <v>44006.838402777779</v>
      </c>
      <c r="C451" s="13">
        <v>72</v>
      </c>
      <c r="D451" s="13">
        <v>7</v>
      </c>
      <c r="E451" s="14" t="s">
        <v>12</v>
      </c>
      <c r="F451" s="13">
        <v>103</v>
      </c>
      <c r="G451" s="13">
        <v>10</v>
      </c>
      <c r="H451" s="19">
        <v>44006.978680555563</v>
      </c>
      <c r="I451" s="13">
        <f>tb_triagem_classica[[#This Row],[Tempo de espera p/ triagem (min)]] + tb_triagem_classica[[#This Row],[Tempo de espera p/ consulta (min)]]</f>
        <v>175</v>
      </c>
      <c r="J451" s="13">
        <f>(tb_triagem_classica[[#This Row],[Hora de saída]] - tb_triagem_classica[[#This Row],[Hora de entrada]])*24*60</f>
        <v>202.00000000884756</v>
      </c>
      <c r="K451"/>
    </row>
    <row r="452" spans="1:11" x14ac:dyDescent="0.25">
      <c r="A452" s="12">
        <v>44692.776134259257</v>
      </c>
      <c r="B452" s="19">
        <v>44692.776134259257</v>
      </c>
      <c r="C452" s="13">
        <v>78</v>
      </c>
      <c r="D452" s="13">
        <v>5</v>
      </c>
      <c r="E452" s="14" t="s">
        <v>14</v>
      </c>
      <c r="F452" s="13">
        <v>98</v>
      </c>
      <c r="G452" s="13">
        <v>9</v>
      </c>
      <c r="H452" s="19">
        <v>44692.915023148147</v>
      </c>
      <c r="I452" s="13">
        <f>tb_triagem_classica[[#This Row],[Tempo de espera p/ triagem (min)]] + tb_triagem_classica[[#This Row],[Tempo de espera p/ consulta (min)]]</f>
        <v>176</v>
      </c>
      <c r="J452" s="13">
        <f>(tb_triagem_classica[[#This Row],[Hora de saída]] - tb_triagem_classica[[#This Row],[Hora de entrada]])*24*60</f>
        <v>200.00000000232831</v>
      </c>
      <c r="K452"/>
    </row>
    <row r="453" spans="1:11" x14ac:dyDescent="0.25">
      <c r="A453" s="12">
        <v>44334.456412037027</v>
      </c>
      <c r="B453" s="19">
        <v>44334.456412037027</v>
      </c>
      <c r="C453" s="13">
        <v>45</v>
      </c>
      <c r="D453" s="13">
        <v>4</v>
      </c>
      <c r="E453" s="14" t="s">
        <v>12</v>
      </c>
      <c r="F453" s="13">
        <v>81</v>
      </c>
      <c r="G453" s="13">
        <v>7</v>
      </c>
      <c r="H453" s="19">
        <v>44334.558495370373</v>
      </c>
      <c r="I453" s="13">
        <f>tb_triagem_classica[[#This Row],[Tempo de espera p/ triagem (min)]] + tb_triagem_classica[[#This Row],[Tempo de espera p/ consulta (min)]]</f>
        <v>126</v>
      </c>
      <c r="J453" s="13">
        <f>(tb_triagem_classica[[#This Row],[Hora de saída]] - tb_triagem_classica[[#This Row],[Hora de entrada]])*24*60</f>
        <v>147.00000001816079</v>
      </c>
      <c r="K453"/>
    </row>
    <row r="454" spans="1:11" x14ac:dyDescent="0.25">
      <c r="A454" s="12">
        <v>44175.567245370366</v>
      </c>
      <c r="B454" s="19">
        <v>44175.567245370366</v>
      </c>
      <c r="C454" s="13">
        <v>72</v>
      </c>
      <c r="D454" s="13">
        <v>5</v>
      </c>
      <c r="E454" s="14" t="s">
        <v>13</v>
      </c>
      <c r="F454" s="13">
        <v>109</v>
      </c>
      <c r="G454" s="13">
        <v>12</v>
      </c>
      <c r="H454" s="19">
        <v>44175.711689814823</v>
      </c>
      <c r="I454" s="13">
        <f>tb_triagem_classica[[#This Row],[Tempo de espera p/ triagem (min)]] + tb_triagem_classica[[#This Row],[Tempo de espera p/ consulta (min)]]</f>
        <v>181</v>
      </c>
      <c r="J454" s="13">
        <f>(tb_triagem_classica[[#This Row],[Hora de saída]] - tb_triagem_classica[[#This Row],[Hora de entrada]])*24*60</f>
        <v>208.00000001792796</v>
      </c>
      <c r="K454"/>
    </row>
    <row r="455" spans="1:11" x14ac:dyDescent="0.25">
      <c r="A455" s="12">
        <v>44211.329050925917</v>
      </c>
      <c r="B455" s="19">
        <v>44211.329050925917</v>
      </c>
      <c r="C455" s="13">
        <v>45</v>
      </c>
      <c r="D455" s="13">
        <v>4</v>
      </c>
      <c r="E455" s="14" t="s">
        <v>12</v>
      </c>
      <c r="F455" s="13">
        <v>74</v>
      </c>
      <c r="G455" s="13">
        <v>7</v>
      </c>
      <c r="H455" s="19">
        <v>44211.42627314815</v>
      </c>
      <c r="I455" s="13">
        <f>tb_triagem_classica[[#This Row],[Tempo de espera p/ triagem (min)]] + tb_triagem_classica[[#This Row],[Tempo de espera p/ consulta (min)]]</f>
        <v>119</v>
      </c>
      <c r="J455" s="13">
        <f>(tb_triagem_classica[[#This Row],[Hora de saída]] - tb_triagem_classica[[#This Row],[Hora de entrada]])*24*60</f>
        <v>140.00000001629815</v>
      </c>
      <c r="K455"/>
    </row>
    <row r="456" spans="1:11" x14ac:dyDescent="0.25">
      <c r="A456" s="12">
        <v>44762.6172337963</v>
      </c>
      <c r="B456" s="19">
        <v>44762.6172337963</v>
      </c>
      <c r="C456" s="13">
        <v>60</v>
      </c>
      <c r="D456" s="13">
        <v>5</v>
      </c>
      <c r="E456" s="14" t="s">
        <v>12</v>
      </c>
      <c r="F456" s="13">
        <v>94</v>
      </c>
      <c r="G456" s="13">
        <v>10</v>
      </c>
      <c r="H456" s="19">
        <v>44762.741539351853</v>
      </c>
      <c r="I456" s="13">
        <f>tb_triagem_classica[[#This Row],[Tempo de espera p/ triagem (min)]] + tb_triagem_classica[[#This Row],[Tempo de espera p/ consulta (min)]]</f>
        <v>154</v>
      </c>
      <c r="J456" s="13">
        <f>(tb_triagem_classica[[#This Row],[Hora de saída]] - tb_triagem_classica[[#This Row],[Hora de entrada]])*24*60</f>
        <v>178.99999999674037</v>
      </c>
      <c r="K456"/>
    </row>
    <row r="457" spans="1:11" x14ac:dyDescent="0.25">
      <c r="A457" s="12">
        <v>43572.29960648148</v>
      </c>
      <c r="B457" s="19">
        <v>43572.29960648148</v>
      </c>
      <c r="C457" s="13">
        <v>55</v>
      </c>
      <c r="D457" s="13">
        <v>6</v>
      </c>
      <c r="E457" s="14" t="s">
        <v>12</v>
      </c>
      <c r="F457" s="13">
        <v>114</v>
      </c>
      <c r="G457" s="13">
        <v>7</v>
      </c>
      <c r="H457" s="19">
        <v>43572.432939814818</v>
      </c>
      <c r="I457" s="13">
        <f>tb_triagem_classica[[#This Row],[Tempo de espera p/ triagem (min)]] + tb_triagem_classica[[#This Row],[Tempo de espera p/ consulta (min)]]</f>
        <v>169</v>
      </c>
      <c r="J457" s="13">
        <f>(tb_triagem_classica[[#This Row],[Hora de saída]] - tb_triagem_classica[[#This Row],[Hora de entrada]])*24*60</f>
        <v>192.00000000768341</v>
      </c>
      <c r="K457"/>
    </row>
    <row r="458" spans="1:11" x14ac:dyDescent="0.25">
      <c r="A458" s="12">
        <v>45040.964965277781</v>
      </c>
      <c r="B458" s="19">
        <v>45040.964965277781</v>
      </c>
      <c r="C458" s="13">
        <v>41</v>
      </c>
      <c r="D458" s="13">
        <v>6</v>
      </c>
      <c r="E458" s="14" t="s">
        <v>12</v>
      </c>
      <c r="F458" s="13">
        <v>86</v>
      </c>
      <c r="G458" s="13">
        <v>9</v>
      </c>
      <c r="H458" s="19">
        <v>45041.070520833331</v>
      </c>
      <c r="I458" s="13">
        <f>tb_triagem_classica[[#This Row],[Tempo de espera p/ triagem (min)]] + tb_triagem_classica[[#This Row],[Tempo de espera p/ consulta (min)]]</f>
        <v>127</v>
      </c>
      <c r="J458" s="13">
        <f>(tb_triagem_classica[[#This Row],[Hora de saída]] - tb_triagem_classica[[#This Row],[Hora de entrada]])*24*60</f>
        <v>151.99999999254942</v>
      </c>
      <c r="K458"/>
    </row>
    <row r="459" spans="1:11" x14ac:dyDescent="0.25">
      <c r="A459" s="12">
        <v>45271.588888888888</v>
      </c>
      <c r="B459" s="19">
        <v>45271.588888888888</v>
      </c>
      <c r="C459" s="13">
        <v>47</v>
      </c>
      <c r="D459" s="13">
        <v>3</v>
      </c>
      <c r="E459" s="14" t="s">
        <v>12</v>
      </c>
      <c r="F459" s="13">
        <v>120</v>
      </c>
      <c r="G459" s="13">
        <v>10</v>
      </c>
      <c r="H459" s="19">
        <v>45271.720833333333</v>
      </c>
      <c r="I459" s="13">
        <f>tb_triagem_classica[[#This Row],[Tempo de espera p/ triagem (min)]] + tb_triagem_classica[[#This Row],[Tempo de espera p/ consulta (min)]]</f>
        <v>167</v>
      </c>
      <c r="J459" s="13">
        <f>(tb_triagem_classica[[#This Row],[Hora de saída]] - tb_triagem_classica[[#This Row],[Hora de entrada]])*24*60</f>
        <v>190.00000000116415</v>
      </c>
      <c r="K459"/>
    </row>
    <row r="460" spans="1:11" x14ac:dyDescent="0.25">
      <c r="A460" s="12">
        <v>45025.326932870368</v>
      </c>
      <c r="B460" s="19">
        <v>45025.326932870368</v>
      </c>
      <c r="C460" s="13">
        <v>38</v>
      </c>
      <c r="D460" s="13">
        <v>5</v>
      </c>
      <c r="E460" s="14" t="s">
        <v>12</v>
      </c>
      <c r="F460" s="13">
        <v>119</v>
      </c>
      <c r="G460" s="13">
        <v>14</v>
      </c>
      <c r="H460" s="19">
        <v>45025.456099537027</v>
      </c>
      <c r="I460" s="13">
        <f>tb_triagem_classica[[#This Row],[Tempo de espera p/ triagem (min)]] + tb_triagem_classica[[#This Row],[Tempo de espera p/ consulta (min)]]</f>
        <v>157</v>
      </c>
      <c r="J460" s="13">
        <f>(tb_triagem_classica[[#This Row],[Hora de saída]] - tb_triagem_classica[[#This Row],[Hora de entrada]])*24*60</f>
        <v>185.99999998812564</v>
      </c>
      <c r="K460"/>
    </row>
    <row r="461" spans="1:11" x14ac:dyDescent="0.25">
      <c r="A461" s="12">
        <v>44159.978483796287</v>
      </c>
      <c r="B461" s="19">
        <v>44159.978483796287</v>
      </c>
      <c r="C461" s="13">
        <v>59</v>
      </c>
      <c r="D461" s="13">
        <v>5</v>
      </c>
      <c r="E461" s="14" t="s">
        <v>12</v>
      </c>
      <c r="F461" s="13">
        <v>125</v>
      </c>
      <c r="G461" s="13">
        <v>8</v>
      </c>
      <c r="H461" s="19">
        <v>44160.122233796297</v>
      </c>
      <c r="I461" s="13">
        <f>tb_triagem_classica[[#This Row],[Tempo de espera p/ triagem (min)]] + tb_triagem_classica[[#This Row],[Tempo de espera p/ consulta (min)]]</f>
        <v>184</v>
      </c>
      <c r="J461" s="13">
        <f>(tb_triagem_classica[[#This Row],[Hora de saída]] - tb_triagem_classica[[#This Row],[Hora de entrada]])*24*60</f>
        <v>207.00000001466833</v>
      </c>
      <c r="K461"/>
    </row>
    <row r="462" spans="1:11" x14ac:dyDescent="0.25">
      <c r="A462" s="12">
        <v>44730.309340277781</v>
      </c>
      <c r="B462" s="19">
        <v>44730.309340277781</v>
      </c>
      <c r="C462" s="13">
        <v>75</v>
      </c>
      <c r="D462" s="13">
        <v>5</v>
      </c>
      <c r="E462" s="14" t="s">
        <v>12</v>
      </c>
      <c r="F462" s="13">
        <v>100</v>
      </c>
      <c r="G462" s="13">
        <v>11</v>
      </c>
      <c r="H462" s="19">
        <v>44730.448923611111</v>
      </c>
      <c r="I462" s="13">
        <f>tb_triagem_classica[[#This Row],[Tempo de espera p/ triagem (min)]] + tb_triagem_classica[[#This Row],[Tempo de espera p/ consulta (min)]]</f>
        <v>175</v>
      </c>
      <c r="J462" s="13">
        <f>(tb_triagem_classica[[#This Row],[Hora de saída]] - tb_triagem_classica[[#This Row],[Hora de entrada]])*24*60</f>
        <v>200.99999999511056</v>
      </c>
      <c r="K462"/>
    </row>
    <row r="463" spans="1:11" x14ac:dyDescent="0.25">
      <c r="A463" s="12">
        <v>44420.374895833331</v>
      </c>
      <c r="B463" s="19">
        <v>44420.374895833331</v>
      </c>
      <c r="C463" s="13">
        <v>36</v>
      </c>
      <c r="D463" s="13">
        <v>7</v>
      </c>
      <c r="E463" s="14" t="s">
        <v>13</v>
      </c>
      <c r="F463" s="13">
        <v>116</v>
      </c>
      <c r="G463" s="13">
        <v>8</v>
      </c>
      <c r="H463" s="19">
        <v>44420.497812499998</v>
      </c>
      <c r="I463" s="13">
        <f>tb_triagem_classica[[#This Row],[Tempo de espera p/ triagem (min)]] + tb_triagem_classica[[#This Row],[Tempo de espera p/ consulta (min)]]</f>
        <v>152</v>
      </c>
      <c r="J463" s="13">
        <f>(tb_triagem_classica[[#This Row],[Hora de saída]] - tb_triagem_classica[[#This Row],[Hora de entrada]])*24*60</f>
        <v>177.00000000069849</v>
      </c>
      <c r="K463"/>
    </row>
    <row r="464" spans="1:11" x14ac:dyDescent="0.25">
      <c r="A464" s="12">
        <v>44565.27652777778</v>
      </c>
      <c r="B464" s="19">
        <v>44565.27652777778</v>
      </c>
      <c r="C464" s="13">
        <v>73</v>
      </c>
      <c r="D464" s="13">
        <v>5</v>
      </c>
      <c r="E464" s="14" t="s">
        <v>12</v>
      </c>
      <c r="F464" s="13">
        <v>91</v>
      </c>
      <c r="G464" s="13">
        <v>12</v>
      </c>
      <c r="H464" s="19">
        <v>44565.409166666657</v>
      </c>
      <c r="I464" s="13">
        <f>tb_triagem_classica[[#This Row],[Tempo de espera p/ triagem (min)]] + tb_triagem_classica[[#This Row],[Tempo de espera p/ consulta (min)]]</f>
        <v>164</v>
      </c>
      <c r="J464" s="13">
        <f>(tb_triagem_classica[[#This Row],[Hora de saída]] - tb_triagem_classica[[#This Row],[Hora de entrada]])*24*60</f>
        <v>190.99999998346902</v>
      </c>
      <c r="K464"/>
    </row>
    <row r="465" spans="1:11" x14ac:dyDescent="0.25">
      <c r="A465" s="12">
        <v>44846.625520833331</v>
      </c>
      <c r="B465" s="19">
        <v>44846.625520833331</v>
      </c>
      <c r="C465" s="13">
        <v>47</v>
      </c>
      <c r="D465" s="13">
        <v>5</v>
      </c>
      <c r="E465" s="14" t="s">
        <v>12</v>
      </c>
      <c r="F465" s="13">
        <v>114</v>
      </c>
      <c r="G465" s="13">
        <v>12</v>
      </c>
      <c r="H465" s="19">
        <v>44846.756076388891</v>
      </c>
      <c r="I465" s="13">
        <f>tb_triagem_classica[[#This Row],[Tempo de espera p/ triagem (min)]] + tb_triagem_classica[[#This Row],[Tempo de espera p/ consulta (min)]]</f>
        <v>161</v>
      </c>
      <c r="J465" s="13">
        <f>(tb_triagem_classica[[#This Row],[Hora de saída]] - tb_triagem_classica[[#This Row],[Hora de entrada]])*24*60</f>
        <v>188.00000000512227</v>
      </c>
      <c r="K465"/>
    </row>
    <row r="466" spans="1:11" x14ac:dyDescent="0.25">
      <c r="A466" s="12">
        <v>44763.327268518522</v>
      </c>
      <c r="B466" s="19">
        <v>44763.327268518522</v>
      </c>
      <c r="C466" s="13">
        <v>35</v>
      </c>
      <c r="D466" s="13">
        <v>5</v>
      </c>
      <c r="E466" s="14" t="s">
        <v>12</v>
      </c>
      <c r="F466" s="13">
        <v>108</v>
      </c>
      <c r="G466" s="13">
        <v>10</v>
      </c>
      <c r="H466" s="19">
        <v>44763.443935185183</v>
      </c>
      <c r="I466" s="13">
        <f>tb_triagem_classica[[#This Row],[Tempo de espera p/ triagem (min)]] + tb_triagem_classica[[#This Row],[Tempo de espera p/ consulta (min)]]</f>
        <v>143</v>
      </c>
      <c r="J466" s="13">
        <f>(tb_triagem_classica[[#This Row],[Hora de saída]] - tb_triagem_classica[[#This Row],[Hora de entrada]])*24*60</f>
        <v>167.99999999231659</v>
      </c>
      <c r="K466"/>
    </row>
    <row r="467" spans="1:11" x14ac:dyDescent="0.25">
      <c r="A467" s="12">
        <v>44476.48778935185</v>
      </c>
      <c r="B467" s="19">
        <v>44476.48778935185</v>
      </c>
      <c r="C467" s="13">
        <v>38</v>
      </c>
      <c r="D467" s="13">
        <v>5</v>
      </c>
      <c r="E467" s="14" t="s">
        <v>14</v>
      </c>
      <c r="F467" s="13">
        <v>92</v>
      </c>
      <c r="G467" s="13">
        <v>9</v>
      </c>
      <c r="H467" s="19">
        <v>44476.594733796293</v>
      </c>
      <c r="I467" s="13">
        <f>tb_triagem_classica[[#This Row],[Tempo de espera p/ triagem (min)]] + tb_triagem_classica[[#This Row],[Tempo de espera p/ consulta (min)]]</f>
        <v>130</v>
      </c>
      <c r="J467" s="13">
        <f>(tb_triagem_classica[[#This Row],[Hora de saída]] - tb_triagem_classica[[#This Row],[Hora de entrada]])*24*60</f>
        <v>153.99999999906868</v>
      </c>
      <c r="K467"/>
    </row>
    <row r="468" spans="1:11" x14ac:dyDescent="0.25">
      <c r="A468" s="12">
        <v>43672.529652777783</v>
      </c>
      <c r="B468" s="19">
        <v>43672.529652777783</v>
      </c>
      <c r="C468" s="13">
        <v>69</v>
      </c>
      <c r="D468" s="13">
        <v>5</v>
      </c>
      <c r="E468" s="14" t="s">
        <v>13</v>
      </c>
      <c r="F468" s="13">
        <v>83</v>
      </c>
      <c r="G468" s="13">
        <v>8</v>
      </c>
      <c r="H468" s="19">
        <v>43672.651180555556</v>
      </c>
      <c r="I468" s="13">
        <f>tb_triagem_classica[[#This Row],[Tempo de espera p/ triagem (min)]] + tb_triagem_classica[[#This Row],[Tempo de espera p/ consulta (min)]]</f>
        <v>152</v>
      </c>
      <c r="J468" s="13">
        <f>(tb_triagem_classica[[#This Row],[Hora de saída]] - tb_triagem_classica[[#This Row],[Hora de entrada]])*24*60</f>
        <v>174.99999999417923</v>
      </c>
      <c r="K468"/>
    </row>
    <row r="469" spans="1:11" x14ac:dyDescent="0.25">
      <c r="A469" s="12">
        <v>44320.32372685185</v>
      </c>
      <c r="B469" s="19">
        <v>44320.32372685185</v>
      </c>
      <c r="C469" s="13">
        <v>55</v>
      </c>
      <c r="D469" s="13">
        <v>7</v>
      </c>
      <c r="E469" s="14" t="s">
        <v>13</v>
      </c>
      <c r="F469" s="13">
        <v>111</v>
      </c>
      <c r="G469" s="13">
        <v>8</v>
      </c>
      <c r="H469" s="19">
        <v>44320.456365740742</v>
      </c>
      <c r="I469" s="13">
        <f>tb_triagem_classica[[#This Row],[Tempo de espera p/ triagem (min)]] + tb_triagem_classica[[#This Row],[Tempo de espera p/ consulta (min)]]</f>
        <v>166</v>
      </c>
      <c r="J469" s="13">
        <f>(tb_triagem_classica[[#This Row],[Hora de saída]] - tb_triagem_classica[[#This Row],[Hora de entrada]])*24*60</f>
        <v>191.00000000442378</v>
      </c>
      <c r="K469"/>
    </row>
    <row r="470" spans="1:11" x14ac:dyDescent="0.25">
      <c r="A470" s="12">
        <v>44148.245474537027</v>
      </c>
      <c r="B470" s="19">
        <v>44148.245474537027</v>
      </c>
      <c r="C470" s="13">
        <v>59</v>
      </c>
      <c r="D470" s="13">
        <v>4</v>
      </c>
      <c r="E470" s="14" t="s">
        <v>14</v>
      </c>
      <c r="F470" s="13">
        <v>114</v>
      </c>
      <c r="G470" s="13">
        <v>9</v>
      </c>
      <c r="H470" s="19">
        <v>44148.381585648152</v>
      </c>
      <c r="I470" s="13">
        <f>tb_triagem_classica[[#This Row],[Tempo de espera p/ triagem (min)]] + tb_triagem_classica[[#This Row],[Tempo de espera p/ consulta (min)]]</f>
        <v>173</v>
      </c>
      <c r="J470" s="13">
        <f>(tb_triagem_classica[[#This Row],[Hora de saída]] - tb_triagem_classica[[#This Row],[Hora de entrada]])*24*60</f>
        <v>196.00000002072193</v>
      </c>
      <c r="K470"/>
    </row>
    <row r="471" spans="1:11" x14ac:dyDescent="0.25">
      <c r="A471" s="12">
        <v>43880.903402777767</v>
      </c>
      <c r="B471" s="19">
        <v>43880.903402777767</v>
      </c>
      <c r="C471" s="13">
        <v>73</v>
      </c>
      <c r="D471" s="13">
        <v>4</v>
      </c>
      <c r="E471" s="14" t="s">
        <v>12</v>
      </c>
      <c r="F471" s="13">
        <v>121</v>
      </c>
      <c r="G471" s="13">
        <v>8</v>
      </c>
      <c r="H471" s="19">
        <v>43881.053402777783</v>
      </c>
      <c r="I471" s="13">
        <f>tb_triagem_classica[[#This Row],[Tempo de espera p/ triagem (min)]] + tb_triagem_classica[[#This Row],[Tempo de espera p/ consulta (min)]]</f>
        <v>194</v>
      </c>
      <c r="J471" s="13">
        <f>(tb_triagem_classica[[#This Row],[Hora de saída]] - tb_triagem_classica[[#This Row],[Hora de entrada]])*24*60</f>
        <v>216.00000002305023</v>
      </c>
      <c r="K471"/>
    </row>
    <row r="472" spans="1:11" x14ac:dyDescent="0.25">
      <c r="A472" s="12">
        <v>45275.846550925933</v>
      </c>
      <c r="B472" s="19">
        <v>45275.846550925933</v>
      </c>
      <c r="C472" s="13">
        <v>62</v>
      </c>
      <c r="D472" s="13">
        <v>4</v>
      </c>
      <c r="E472" s="14" t="s">
        <v>14</v>
      </c>
      <c r="F472" s="13">
        <v>135</v>
      </c>
      <c r="G472" s="13">
        <v>11</v>
      </c>
      <c r="H472" s="19">
        <v>45276.000717592593</v>
      </c>
      <c r="I472" s="13">
        <f>tb_triagem_classica[[#This Row],[Tempo de espera p/ triagem (min)]] + tb_triagem_classica[[#This Row],[Tempo de espera p/ consulta (min)]]</f>
        <v>197</v>
      </c>
      <c r="J472" s="13">
        <f>(tb_triagem_classica[[#This Row],[Hora de saída]] - tb_triagem_classica[[#This Row],[Hora de entrada]])*24*60</f>
        <v>221.99999999022111</v>
      </c>
      <c r="K472"/>
    </row>
    <row r="473" spans="1:11" x14ac:dyDescent="0.25">
      <c r="A473" s="12">
        <v>43508.074942129628</v>
      </c>
      <c r="B473" s="19">
        <v>43508.074942129628</v>
      </c>
      <c r="C473" s="13">
        <v>51</v>
      </c>
      <c r="D473" s="13">
        <v>4</v>
      </c>
      <c r="E473" s="14" t="s">
        <v>12</v>
      </c>
      <c r="F473" s="13">
        <v>97</v>
      </c>
      <c r="G473" s="13">
        <v>9</v>
      </c>
      <c r="H473" s="19">
        <v>43508.193692129629</v>
      </c>
      <c r="I473" s="13">
        <f>tb_triagem_classica[[#This Row],[Tempo de espera p/ triagem (min)]] + tb_triagem_classica[[#This Row],[Tempo de espera p/ consulta (min)]]</f>
        <v>148</v>
      </c>
      <c r="J473" s="13">
        <f>(tb_triagem_classica[[#This Row],[Hora de saída]] - tb_triagem_classica[[#This Row],[Hora de entrada]])*24*60</f>
        <v>171.00000000209548</v>
      </c>
      <c r="K473"/>
    </row>
    <row r="474" spans="1:11" x14ac:dyDescent="0.25">
      <c r="A474" s="12">
        <v>43597.5003125</v>
      </c>
      <c r="B474" s="19">
        <v>43597.5003125</v>
      </c>
      <c r="C474" s="13">
        <v>42</v>
      </c>
      <c r="D474" s="13">
        <v>5</v>
      </c>
      <c r="E474" s="14" t="s">
        <v>12</v>
      </c>
      <c r="F474" s="13">
        <v>95</v>
      </c>
      <c r="G474" s="13">
        <v>9</v>
      </c>
      <c r="H474" s="19">
        <v>43597.612118055556</v>
      </c>
      <c r="I474" s="13">
        <f>tb_triagem_classica[[#This Row],[Tempo de espera p/ triagem (min)]] + tb_triagem_classica[[#This Row],[Tempo de espera p/ consulta (min)]]</f>
        <v>137</v>
      </c>
      <c r="J474" s="13">
        <f>(tb_triagem_classica[[#This Row],[Hora de saída]] - tb_triagem_classica[[#This Row],[Hora de entrada]])*24*60</f>
        <v>161.00000000093132</v>
      </c>
      <c r="K474"/>
    </row>
    <row r="475" spans="1:11" x14ac:dyDescent="0.25">
      <c r="A475" s="12">
        <v>43690.940405092602</v>
      </c>
      <c r="B475" s="19">
        <v>43690.940405092602</v>
      </c>
      <c r="C475" s="13">
        <v>48</v>
      </c>
      <c r="D475" s="13">
        <v>5</v>
      </c>
      <c r="E475" s="14" t="s">
        <v>13</v>
      </c>
      <c r="F475" s="13">
        <v>106</v>
      </c>
      <c r="G475" s="13">
        <v>9</v>
      </c>
      <c r="H475" s="19">
        <v>43691.064016203702</v>
      </c>
      <c r="I475" s="13">
        <f>tb_triagem_classica[[#This Row],[Tempo de espera p/ triagem (min)]] + tb_triagem_classica[[#This Row],[Tempo de espera p/ consulta (min)]]</f>
        <v>154</v>
      </c>
      <c r="J475" s="13">
        <f>(tb_triagem_classica[[#This Row],[Hora de saída]] - tb_triagem_classica[[#This Row],[Hora de entrada]])*24*60</f>
        <v>177.99999998300336</v>
      </c>
      <c r="K475"/>
    </row>
    <row r="476" spans="1:11" x14ac:dyDescent="0.25">
      <c r="A476" s="12">
        <v>43996.21875</v>
      </c>
      <c r="B476" s="19">
        <v>43996.21875</v>
      </c>
      <c r="C476" s="13">
        <v>33</v>
      </c>
      <c r="D476" s="13">
        <v>5</v>
      </c>
      <c r="E476" s="14" t="s">
        <v>13</v>
      </c>
      <c r="F476" s="13">
        <v>131</v>
      </c>
      <c r="G476" s="13">
        <v>9</v>
      </c>
      <c r="H476" s="19">
        <v>43996.349305555559</v>
      </c>
      <c r="I476" s="13">
        <f>tb_triagem_classica[[#This Row],[Tempo de espera p/ triagem (min)]] + tb_triagem_classica[[#This Row],[Tempo de espera p/ consulta (min)]]</f>
        <v>164</v>
      </c>
      <c r="J476" s="13">
        <f>(tb_triagem_classica[[#This Row],[Hora de saída]] - tb_triagem_classica[[#This Row],[Hora de entrada]])*24*60</f>
        <v>188.00000000512227</v>
      </c>
      <c r="K476"/>
    </row>
    <row r="477" spans="1:11" x14ac:dyDescent="0.25">
      <c r="A477" s="12">
        <v>44016.008935185193</v>
      </c>
      <c r="B477" s="19">
        <v>44016.008935185193</v>
      </c>
      <c r="C477" s="13">
        <v>81</v>
      </c>
      <c r="D477" s="13">
        <v>6</v>
      </c>
      <c r="E477" s="14" t="s">
        <v>12</v>
      </c>
      <c r="F477" s="13">
        <v>98</v>
      </c>
      <c r="G477" s="13">
        <v>7</v>
      </c>
      <c r="H477" s="19">
        <v>44016.149212962962</v>
      </c>
      <c r="I477" s="13">
        <f>tb_triagem_classica[[#This Row],[Tempo de espera p/ triagem (min)]] + tb_triagem_classica[[#This Row],[Tempo de espera p/ consulta (min)]]</f>
        <v>179</v>
      </c>
      <c r="J477" s="13">
        <f>(tb_triagem_classica[[#This Row],[Hora de saída]] - tb_triagem_classica[[#This Row],[Hora de entrada]])*24*60</f>
        <v>201.99999998789281</v>
      </c>
      <c r="K477"/>
    </row>
    <row r="478" spans="1:11" x14ac:dyDescent="0.25">
      <c r="A478" s="12">
        <v>45221.211562500001</v>
      </c>
      <c r="B478" s="19">
        <v>45221.211562500001</v>
      </c>
      <c r="C478" s="13">
        <v>38</v>
      </c>
      <c r="D478" s="13">
        <v>5</v>
      </c>
      <c r="E478" s="14" t="s">
        <v>13</v>
      </c>
      <c r="F478" s="13">
        <v>116</v>
      </c>
      <c r="G478" s="13">
        <v>9</v>
      </c>
      <c r="H478" s="19">
        <v>45221.335173611107</v>
      </c>
      <c r="I478" s="13">
        <f>tb_triagem_classica[[#This Row],[Tempo de espera p/ triagem (min)]] + tb_triagem_classica[[#This Row],[Tempo de espera p/ consulta (min)]]</f>
        <v>154</v>
      </c>
      <c r="J478" s="13">
        <f>(tb_triagem_classica[[#This Row],[Hora de saída]] - tb_triagem_classica[[#This Row],[Hora de entrada]])*24*60</f>
        <v>177.99999999348074</v>
      </c>
      <c r="K478"/>
    </row>
    <row r="479" spans="1:11" x14ac:dyDescent="0.25">
      <c r="A479" s="12">
        <v>45233.792291666658</v>
      </c>
      <c r="B479" s="19">
        <v>45233.792291666658</v>
      </c>
      <c r="C479" s="13">
        <v>53</v>
      </c>
      <c r="D479" s="13">
        <v>6</v>
      </c>
      <c r="E479" s="14" t="s">
        <v>12</v>
      </c>
      <c r="F479" s="13">
        <v>109</v>
      </c>
      <c r="G479" s="13">
        <v>9</v>
      </c>
      <c r="H479" s="19">
        <v>45233.922152777777</v>
      </c>
      <c r="I479" s="13">
        <f>tb_triagem_classica[[#This Row],[Tempo de espera p/ triagem (min)]] + tb_triagem_classica[[#This Row],[Tempo de espera p/ consulta (min)]]</f>
        <v>162</v>
      </c>
      <c r="J479" s="13">
        <f>(tb_triagem_classica[[#This Row],[Hora de saída]] - tb_triagem_classica[[#This Row],[Hora de entrada]])*24*60</f>
        <v>187.00000001234002</v>
      </c>
      <c r="K479"/>
    </row>
    <row r="480" spans="1:11" x14ac:dyDescent="0.25">
      <c r="A480" s="12">
        <v>44646.191400462973</v>
      </c>
      <c r="B480" s="19">
        <v>44646.191400462973</v>
      </c>
      <c r="C480" s="13">
        <v>59</v>
      </c>
      <c r="D480" s="13">
        <v>4</v>
      </c>
      <c r="E480" s="14" t="s">
        <v>12</v>
      </c>
      <c r="F480" s="13">
        <v>115</v>
      </c>
      <c r="G480" s="13">
        <v>12</v>
      </c>
      <c r="H480" s="19">
        <v>44646.330289351848</v>
      </c>
      <c r="I480" s="13">
        <f>tb_triagem_classica[[#This Row],[Tempo de espera p/ triagem (min)]] + tb_triagem_classica[[#This Row],[Tempo de espera p/ consulta (min)]]</f>
        <v>174</v>
      </c>
      <c r="J480" s="13">
        <f>(tb_triagem_classica[[#This Row],[Hora de saída]] - tb_triagem_classica[[#This Row],[Hora de entrada]])*24*60</f>
        <v>199.99999998137355</v>
      </c>
      <c r="K480"/>
    </row>
    <row r="481" spans="1:11" x14ac:dyDescent="0.25">
      <c r="A481" s="12">
        <v>44813.050787037027</v>
      </c>
      <c r="B481" s="19">
        <v>44813.050787037027</v>
      </c>
      <c r="C481" s="13">
        <v>51</v>
      </c>
      <c r="D481" s="13">
        <v>5</v>
      </c>
      <c r="E481" s="14" t="s">
        <v>12</v>
      </c>
      <c r="F481" s="13">
        <v>129</v>
      </c>
      <c r="G481" s="13">
        <v>9</v>
      </c>
      <c r="H481" s="19">
        <v>44813.192453703698</v>
      </c>
      <c r="I481" s="13">
        <f>tb_triagem_classica[[#This Row],[Tempo de espera p/ triagem (min)]] + tb_triagem_classica[[#This Row],[Tempo de espera p/ consulta (min)]]</f>
        <v>180</v>
      </c>
      <c r="J481" s="13">
        <f>(tb_triagem_classica[[#This Row],[Hora de saída]] - tb_triagem_classica[[#This Row],[Hora de entrada]])*24*60</f>
        <v>204.00000000488944</v>
      </c>
      <c r="K481"/>
    </row>
    <row r="482" spans="1:11" x14ac:dyDescent="0.25">
      <c r="A482" s="12">
        <v>44128.522199074083</v>
      </c>
      <c r="B482" s="19">
        <v>44128.522199074083</v>
      </c>
      <c r="C482" s="13">
        <v>62</v>
      </c>
      <c r="D482" s="13">
        <v>5</v>
      </c>
      <c r="E482" s="14" t="s">
        <v>12</v>
      </c>
      <c r="F482" s="13">
        <v>113</v>
      </c>
      <c r="G482" s="13">
        <v>12</v>
      </c>
      <c r="H482" s="19">
        <v>44128.662476851852</v>
      </c>
      <c r="I482" s="13">
        <f>tb_triagem_classica[[#This Row],[Tempo de espera p/ triagem (min)]] + tb_triagem_classica[[#This Row],[Tempo de espera p/ consulta (min)]]</f>
        <v>175</v>
      </c>
      <c r="J482" s="13">
        <f>(tb_triagem_classica[[#This Row],[Hora de saída]] - tb_triagem_classica[[#This Row],[Hora de entrada]])*24*60</f>
        <v>201.99999998789281</v>
      </c>
      <c r="K482"/>
    </row>
    <row r="483" spans="1:11" x14ac:dyDescent="0.25">
      <c r="A483" s="12">
        <v>45054.471875000003</v>
      </c>
      <c r="B483" s="19">
        <v>45054.471875000003</v>
      </c>
      <c r="C483" s="13">
        <v>58</v>
      </c>
      <c r="D483" s="13">
        <v>6</v>
      </c>
      <c r="E483" s="14" t="s">
        <v>14</v>
      </c>
      <c r="F483" s="13">
        <v>128</v>
      </c>
      <c r="G483" s="13">
        <v>11</v>
      </c>
      <c r="H483" s="19">
        <v>45054.619791666657</v>
      </c>
      <c r="I483" s="13">
        <f>tb_triagem_classica[[#This Row],[Tempo de espera p/ triagem (min)]] + tb_triagem_classica[[#This Row],[Tempo de espera p/ consulta (min)]]</f>
        <v>186</v>
      </c>
      <c r="J483" s="13">
        <f>(tb_triagem_classica[[#This Row],[Hora de saída]] - tb_triagem_classica[[#This Row],[Hora de entrada]])*24*60</f>
        <v>212.99999998183921</v>
      </c>
      <c r="K483"/>
    </row>
    <row r="484" spans="1:11" x14ac:dyDescent="0.25">
      <c r="A484" s="12">
        <v>44588.842650462961</v>
      </c>
      <c r="B484" s="19">
        <v>44588.842650462961</v>
      </c>
      <c r="C484" s="13">
        <v>45</v>
      </c>
      <c r="D484" s="13">
        <v>5</v>
      </c>
      <c r="E484" s="14" t="s">
        <v>12</v>
      </c>
      <c r="F484" s="13">
        <v>110</v>
      </c>
      <c r="G484" s="13">
        <v>10</v>
      </c>
      <c r="H484" s="19">
        <v>44588.967650462961</v>
      </c>
      <c r="I484" s="13">
        <f>tb_triagem_classica[[#This Row],[Tempo de espera p/ triagem (min)]] + tb_triagem_classica[[#This Row],[Tempo de espera p/ consulta (min)]]</f>
        <v>155</v>
      </c>
      <c r="J484" s="13">
        <f>(tb_triagem_classica[[#This Row],[Hora de saída]] - tb_triagem_classica[[#This Row],[Hora de entrada]])*24*60</f>
        <v>180</v>
      </c>
      <c r="K484"/>
    </row>
    <row r="485" spans="1:11" x14ac:dyDescent="0.25">
      <c r="A485" s="12">
        <v>44410.823449074072</v>
      </c>
      <c r="B485" s="19">
        <v>44410.823449074072</v>
      </c>
      <c r="C485" s="13">
        <v>47</v>
      </c>
      <c r="D485" s="13">
        <v>5</v>
      </c>
      <c r="E485" s="14" t="s">
        <v>13</v>
      </c>
      <c r="F485" s="13">
        <v>94</v>
      </c>
      <c r="G485" s="13">
        <v>8</v>
      </c>
      <c r="H485" s="19">
        <v>44410.937337962961</v>
      </c>
      <c r="I485" s="13">
        <f>tb_triagem_classica[[#This Row],[Tempo de espera p/ triagem (min)]] + tb_triagem_classica[[#This Row],[Tempo de espera p/ consulta (min)]]</f>
        <v>141</v>
      </c>
      <c r="J485" s="13">
        <f>(tb_triagem_classica[[#This Row],[Hora de saída]] - tb_triagem_classica[[#This Row],[Hora de entrada]])*24*60</f>
        <v>164.00000000023283</v>
      </c>
      <c r="K485"/>
    </row>
    <row r="486" spans="1:11" x14ac:dyDescent="0.25">
      <c r="A486" s="12">
        <v>44569.155694444453</v>
      </c>
      <c r="B486" s="19">
        <v>44569.155694444453</v>
      </c>
      <c r="C486" s="13">
        <v>47</v>
      </c>
      <c r="D486" s="13">
        <v>5</v>
      </c>
      <c r="E486" s="14" t="s">
        <v>12</v>
      </c>
      <c r="F486" s="13">
        <v>132</v>
      </c>
      <c r="G486" s="13">
        <v>7</v>
      </c>
      <c r="H486" s="19">
        <v>44569.295277777783</v>
      </c>
      <c r="I486" s="13">
        <f>tb_triagem_classica[[#This Row],[Tempo de espera p/ triagem (min)]] + tb_triagem_classica[[#This Row],[Tempo de espera p/ consulta (min)]]</f>
        <v>179</v>
      </c>
      <c r="J486" s="13">
        <f>(tb_triagem_classica[[#This Row],[Hora de saída]] - tb_triagem_classica[[#This Row],[Hora de entrada]])*24*60</f>
        <v>200.99999999511056</v>
      </c>
      <c r="K486"/>
    </row>
    <row r="487" spans="1:11" x14ac:dyDescent="0.25">
      <c r="A487" s="12">
        <v>45261.207800925928</v>
      </c>
      <c r="B487" s="19">
        <v>45261.207800925928</v>
      </c>
      <c r="C487" s="13">
        <v>42</v>
      </c>
      <c r="D487" s="13">
        <v>6</v>
      </c>
      <c r="E487" s="14" t="s">
        <v>12</v>
      </c>
      <c r="F487" s="13">
        <v>100</v>
      </c>
      <c r="G487" s="13">
        <v>7</v>
      </c>
      <c r="H487" s="19">
        <v>45261.322384259263</v>
      </c>
      <c r="I487" s="13">
        <f>tb_triagem_classica[[#This Row],[Tempo de espera p/ triagem (min)]] + tb_triagem_classica[[#This Row],[Tempo de espera p/ consulta (min)]]</f>
        <v>142</v>
      </c>
      <c r="J487" s="13">
        <f>(tb_triagem_classica[[#This Row],[Hora de saída]] - tb_triagem_classica[[#This Row],[Hora de entrada]])*24*60</f>
        <v>165.00000000349246</v>
      </c>
      <c r="K487"/>
    </row>
    <row r="488" spans="1:11" x14ac:dyDescent="0.25">
      <c r="A488" s="12">
        <v>43572.394745370373</v>
      </c>
      <c r="B488" s="19">
        <v>43572.394745370373</v>
      </c>
      <c r="C488" s="13">
        <v>39</v>
      </c>
      <c r="D488" s="13">
        <v>6</v>
      </c>
      <c r="E488" s="14" t="s">
        <v>13</v>
      </c>
      <c r="F488" s="13">
        <v>107</v>
      </c>
      <c r="G488" s="13">
        <v>14</v>
      </c>
      <c r="H488" s="19">
        <v>43572.516967592594</v>
      </c>
      <c r="I488" s="13">
        <f>tb_triagem_classica[[#This Row],[Tempo de espera p/ triagem (min)]] + tb_triagem_classica[[#This Row],[Tempo de espera p/ consulta (min)]]</f>
        <v>146</v>
      </c>
      <c r="J488" s="13">
        <f>(tb_triagem_classica[[#This Row],[Hora de saída]] - tb_triagem_classica[[#This Row],[Hora de entrada]])*24*60</f>
        <v>175.99999999743886</v>
      </c>
      <c r="K488"/>
    </row>
    <row r="489" spans="1:11" x14ac:dyDescent="0.25">
      <c r="A489" s="12">
        <v>45024.838136574072</v>
      </c>
      <c r="B489" s="19">
        <v>45024.838136574072</v>
      </c>
      <c r="C489" s="13">
        <v>69</v>
      </c>
      <c r="D489" s="13">
        <v>4</v>
      </c>
      <c r="E489" s="14" t="s">
        <v>13</v>
      </c>
      <c r="F489" s="13">
        <v>129</v>
      </c>
      <c r="G489" s="13">
        <v>13</v>
      </c>
      <c r="H489" s="19">
        <v>45024.994386574072</v>
      </c>
      <c r="I489" s="13">
        <f>tb_triagem_classica[[#This Row],[Tempo de espera p/ triagem (min)]] + tb_triagem_classica[[#This Row],[Tempo de espera p/ consulta (min)]]</f>
        <v>198</v>
      </c>
      <c r="J489" s="13">
        <f>(tb_triagem_classica[[#This Row],[Hora de saída]] - tb_triagem_classica[[#This Row],[Hora de entrada]])*24*60</f>
        <v>225</v>
      </c>
      <c r="K489"/>
    </row>
    <row r="490" spans="1:11" x14ac:dyDescent="0.25">
      <c r="A490" s="12">
        <v>44271.344780092593</v>
      </c>
      <c r="B490" s="19">
        <v>44271.344780092593</v>
      </c>
      <c r="C490" s="13">
        <v>47</v>
      </c>
      <c r="D490" s="13">
        <v>4</v>
      </c>
      <c r="E490" s="14" t="s">
        <v>12</v>
      </c>
      <c r="F490" s="13">
        <v>112</v>
      </c>
      <c r="G490" s="13">
        <v>10</v>
      </c>
      <c r="H490" s="19">
        <v>44271.471863425933</v>
      </c>
      <c r="I490" s="13">
        <f>tb_triagem_classica[[#This Row],[Tempo de espera p/ triagem (min)]] + tb_triagem_classica[[#This Row],[Tempo de espera p/ consulta (min)]]</f>
        <v>159</v>
      </c>
      <c r="J490" s="13">
        <f>(tb_triagem_classica[[#This Row],[Hora de saída]] - tb_triagem_classica[[#This Row],[Hora de entrada]])*24*60</f>
        <v>183.00000000977889</v>
      </c>
      <c r="K490"/>
    </row>
    <row r="491" spans="1:11" x14ac:dyDescent="0.25">
      <c r="A491" s="12">
        <v>44410.93822916667</v>
      </c>
      <c r="B491" s="19">
        <v>44410.93822916667</v>
      </c>
      <c r="C491" s="13">
        <v>59</v>
      </c>
      <c r="D491" s="13">
        <v>5</v>
      </c>
      <c r="E491" s="14" t="s">
        <v>12</v>
      </c>
      <c r="F491" s="13">
        <v>80</v>
      </c>
      <c r="G491" s="13">
        <v>10</v>
      </c>
      <c r="H491" s="19">
        <v>44411.052118055559</v>
      </c>
      <c r="I491" s="13">
        <f>tb_triagem_classica[[#This Row],[Tempo de espera p/ triagem (min)]] + tb_triagem_classica[[#This Row],[Tempo de espera p/ consulta (min)]]</f>
        <v>139</v>
      </c>
      <c r="J491" s="13">
        <f>(tb_triagem_classica[[#This Row],[Hora de saída]] - tb_triagem_classica[[#This Row],[Hora de entrada]])*24*60</f>
        <v>164.00000000023283</v>
      </c>
      <c r="K491"/>
    </row>
    <row r="492" spans="1:11" x14ac:dyDescent="0.25">
      <c r="A492" s="12">
        <v>44235.693159722221</v>
      </c>
      <c r="B492" s="19">
        <v>44235.693159722221</v>
      </c>
      <c r="C492" s="13">
        <v>38</v>
      </c>
      <c r="D492" s="13">
        <v>6</v>
      </c>
      <c r="E492" s="14" t="s">
        <v>14</v>
      </c>
      <c r="F492" s="13">
        <v>121</v>
      </c>
      <c r="G492" s="13">
        <v>10</v>
      </c>
      <c r="H492" s="19">
        <v>44235.821631944447</v>
      </c>
      <c r="I492" s="13">
        <f>tb_triagem_classica[[#This Row],[Tempo de espera p/ triagem (min)]] + tb_triagem_classica[[#This Row],[Tempo de espera p/ consulta (min)]]</f>
        <v>159</v>
      </c>
      <c r="J492" s="13">
        <f>(tb_triagem_classica[[#This Row],[Hora de saída]] - tb_triagem_classica[[#This Row],[Hora de entrada]])*24*60</f>
        <v>185.00000000582077</v>
      </c>
      <c r="K492"/>
    </row>
    <row r="493" spans="1:11" x14ac:dyDescent="0.25">
      <c r="A493" s="12">
        <v>44800.671180555553</v>
      </c>
      <c r="B493" s="19">
        <v>44800.671180555553</v>
      </c>
      <c r="C493" s="13">
        <v>47</v>
      </c>
      <c r="D493" s="13">
        <v>5</v>
      </c>
      <c r="E493" s="14" t="s">
        <v>14</v>
      </c>
      <c r="F493" s="13">
        <v>109</v>
      </c>
      <c r="G493" s="13">
        <v>9</v>
      </c>
      <c r="H493" s="19">
        <v>44800.796180555553</v>
      </c>
      <c r="I493" s="13">
        <f>tb_triagem_classica[[#This Row],[Tempo de espera p/ triagem (min)]] + tb_triagem_classica[[#This Row],[Tempo de espera p/ consulta (min)]]</f>
        <v>156</v>
      </c>
      <c r="J493" s="13">
        <f>(tb_triagem_classica[[#This Row],[Hora de saída]] - tb_triagem_classica[[#This Row],[Hora de entrada]])*24*60</f>
        <v>180</v>
      </c>
      <c r="K493"/>
    </row>
    <row r="494" spans="1:11" x14ac:dyDescent="0.25">
      <c r="A494" s="12">
        <v>44290.487164351849</v>
      </c>
      <c r="B494" s="19">
        <v>44290.487164351849</v>
      </c>
      <c r="C494" s="13">
        <v>39</v>
      </c>
      <c r="D494" s="13">
        <v>5</v>
      </c>
      <c r="E494" s="14" t="s">
        <v>13</v>
      </c>
      <c r="F494" s="13">
        <v>108</v>
      </c>
      <c r="G494" s="13">
        <v>10</v>
      </c>
      <c r="H494" s="19">
        <v>44290.606608796297</v>
      </c>
      <c r="I494" s="13">
        <f>tb_triagem_classica[[#This Row],[Tempo de espera p/ triagem (min)]] + tb_triagem_classica[[#This Row],[Tempo de espera p/ consulta (min)]]</f>
        <v>147</v>
      </c>
      <c r="J494" s="13">
        <f>(tb_triagem_classica[[#This Row],[Hora de saída]] - tb_triagem_classica[[#This Row],[Hora de entrada]])*24*60</f>
        <v>172.0000000053551</v>
      </c>
      <c r="K494"/>
    </row>
    <row r="495" spans="1:11" x14ac:dyDescent="0.25">
      <c r="A495" s="12">
        <v>43889.867847222216</v>
      </c>
      <c r="B495" s="19">
        <v>43889.867847222216</v>
      </c>
      <c r="C495" s="13">
        <v>68</v>
      </c>
      <c r="D495" s="13">
        <v>5</v>
      </c>
      <c r="E495" s="14" t="s">
        <v>13</v>
      </c>
      <c r="F495" s="13">
        <v>116</v>
      </c>
      <c r="G495" s="13">
        <v>10</v>
      </c>
      <c r="H495" s="19">
        <v>43890.012986111113</v>
      </c>
      <c r="I495" s="13">
        <f>tb_triagem_classica[[#This Row],[Tempo de espera p/ triagem (min)]] + tb_triagem_classica[[#This Row],[Tempo de espera p/ consulta (min)]]</f>
        <v>184</v>
      </c>
      <c r="J495" s="13">
        <f>(tb_triagem_classica[[#This Row],[Hora de saída]] - tb_triagem_classica[[#This Row],[Hora de entrada]])*24*60</f>
        <v>209.00000001071021</v>
      </c>
      <c r="K495"/>
    </row>
    <row r="496" spans="1:11" x14ac:dyDescent="0.25">
      <c r="A496" s="12">
        <v>45158.606863425928</v>
      </c>
      <c r="B496" s="19">
        <v>45158.606863425928</v>
      </c>
      <c r="C496" s="13">
        <v>66</v>
      </c>
      <c r="D496" s="13">
        <v>5</v>
      </c>
      <c r="E496" s="14" t="s">
        <v>14</v>
      </c>
      <c r="F496" s="13">
        <v>101</v>
      </c>
      <c r="G496" s="13">
        <v>8</v>
      </c>
      <c r="H496" s="19">
        <v>45158.738807870373</v>
      </c>
      <c r="I496" s="13">
        <f>tb_triagem_classica[[#This Row],[Tempo de espera p/ triagem (min)]] + tb_triagem_classica[[#This Row],[Tempo de espera p/ consulta (min)]]</f>
        <v>167</v>
      </c>
      <c r="J496" s="13">
        <f>(tb_triagem_classica[[#This Row],[Hora de saída]] - tb_triagem_classica[[#This Row],[Hora de entrada]])*24*60</f>
        <v>190.00000000116415</v>
      </c>
      <c r="K496"/>
    </row>
    <row r="497" spans="1:11" x14ac:dyDescent="0.25">
      <c r="A497" s="12">
        <v>44717.036597222221</v>
      </c>
      <c r="B497" s="19">
        <v>44717.036597222221</v>
      </c>
      <c r="C497" s="13">
        <v>50</v>
      </c>
      <c r="D497" s="13">
        <v>6</v>
      </c>
      <c r="E497" s="14" t="s">
        <v>12</v>
      </c>
      <c r="F497" s="13">
        <v>110</v>
      </c>
      <c r="G497" s="13">
        <v>9</v>
      </c>
      <c r="H497" s="19">
        <v>44717.165069444447</v>
      </c>
      <c r="I497" s="13">
        <f>tb_triagem_classica[[#This Row],[Tempo de espera p/ triagem (min)]] + tb_triagem_classica[[#This Row],[Tempo de espera p/ consulta (min)]]</f>
        <v>160</v>
      </c>
      <c r="J497" s="13">
        <f>(tb_triagem_classica[[#This Row],[Hora de saída]] - tb_triagem_classica[[#This Row],[Hora de entrada]])*24*60</f>
        <v>185.00000000582077</v>
      </c>
      <c r="K497"/>
    </row>
    <row r="498" spans="1:11" x14ac:dyDescent="0.25">
      <c r="A498" s="12">
        <v>43632.113807870373</v>
      </c>
      <c r="B498" s="19">
        <v>43632.113807870373</v>
      </c>
      <c r="C498" s="13">
        <v>31</v>
      </c>
      <c r="D498" s="13">
        <v>5</v>
      </c>
      <c r="E498" s="14" t="s">
        <v>12</v>
      </c>
      <c r="F498" s="13">
        <v>96</v>
      </c>
      <c r="G498" s="13">
        <v>6</v>
      </c>
      <c r="H498" s="19">
        <v>43632.216585648152</v>
      </c>
      <c r="I498" s="13">
        <f>tb_triagem_classica[[#This Row],[Tempo de espera p/ triagem (min)]] + tb_triagem_classica[[#This Row],[Tempo de espera p/ consulta (min)]]</f>
        <v>127</v>
      </c>
      <c r="J498" s="13">
        <f>(tb_triagem_classica[[#This Row],[Hora de saída]] - tb_triagem_classica[[#This Row],[Hora de entrada]])*24*60</f>
        <v>148.00000000046566</v>
      </c>
      <c r="K498"/>
    </row>
    <row r="499" spans="1:11" x14ac:dyDescent="0.25">
      <c r="A499" s="12">
        <v>43623.504548611112</v>
      </c>
      <c r="B499" s="19">
        <v>43623.504548611112</v>
      </c>
      <c r="C499" s="13">
        <v>57</v>
      </c>
      <c r="D499" s="13">
        <v>5</v>
      </c>
      <c r="E499" s="14" t="s">
        <v>12</v>
      </c>
      <c r="F499" s="13">
        <v>131</v>
      </c>
      <c r="G499" s="13">
        <v>8</v>
      </c>
      <c r="H499" s="19">
        <v>43623.651076388887</v>
      </c>
      <c r="I499" s="13">
        <f>tb_triagem_classica[[#This Row],[Tempo de espera p/ triagem (min)]] + tb_triagem_classica[[#This Row],[Tempo de espera p/ consulta (min)]]</f>
        <v>188</v>
      </c>
      <c r="J499" s="13">
        <f>(tb_triagem_classica[[#This Row],[Hora de saída]] - tb_triagem_classica[[#This Row],[Hora de entrada]])*24*60</f>
        <v>210.99999999627471</v>
      </c>
      <c r="K499"/>
    </row>
    <row r="500" spans="1:11" x14ac:dyDescent="0.25">
      <c r="A500" s="12">
        <v>43667.702986111108</v>
      </c>
      <c r="B500" s="19">
        <v>43667.702986111108</v>
      </c>
      <c r="C500" s="13">
        <v>41</v>
      </c>
      <c r="D500" s="13">
        <v>5</v>
      </c>
      <c r="E500" s="14" t="s">
        <v>12</v>
      </c>
      <c r="F500" s="13">
        <v>129</v>
      </c>
      <c r="G500" s="13">
        <v>8</v>
      </c>
      <c r="H500" s="19">
        <v>43667.837013888893</v>
      </c>
      <c r="I500" s="13">
        <f>tb_triagem_classica[[#This Row],[Tempo de espera p/ triagem (min)]] + tb_triagem_classica[[#This Row],[Tempo de espera p/ consulta (min)]]</f>
        <v>170</v>
      </c>
      <c r="J500" s="13">
        <f>(tb_triagem_classica[[#This Row],[Hora de saída]] - tb_triagem_classica[[#This Row],[Hora de entrada]])*24*60</f>
        <v>193.00000001094304</v>
      </c>
      <c r="K500"/>
    </row>
    <row r="501" spans="1:11" x14ac:dyDescent="0.25">
      <c r="A501" s="12">
        <v>44488.595324074071</v>
      </c>
      <c r="B501" s="19">
        <v>44488.595324074071</v>
      </c>
      <c r="C501" s="13">
        <v>72</v>
      </c>
      <c r="D501" s="13">
        <v>5</v>
      </c>
      <c r="E501" s="14" t="s">
        <v>12</v>
      </c>
      <c r="F501" s="13">
        <v>77</v>
      </c>
      <c r="G501" s="13">
        <v>12</v>
      </c>
      <c r="H501" s="19">
        <v>44488.717546296299</v>
      </c>
      <c r="I501" s="13">
        <f>tb_triagem_classica[[#This Row],[Tempo de espera p/ triagem (min)]] + tb_triagem_classica[[#This Row],[Tempo de espera p/ consulta (min)]]</f>
        <v>149</v>
      </c>
      <c r="J501" s="13">
        <f>(tb_triagem_classica[[#This Row],[Hora de saída]] - tb_triagem_classica[[#This Row],[Hora de entrada]])*24*60</f>
        <v>176.00000000791624</v>
      </c>
      <c r="K501"/>
    </row>
    <row r="502" spans="1:11" x14ac:dyDescent="0.25">
      <c r="A502" s="12">
        <v>44059.310486111113</v>
      </c>
      <c r="B502" s="19">
        <v>44059.310486111113</v>
      </c>
      <c r="C502" s="13">
        <v>49</v>
      </c>
      <c r="D502" s="13">
        <v>4</v>
      </c>
      <c r="E502" s="14" t="s">
        <v>12</v>
      </c>
      <c r="F502" s="13">
        <v>102</v>
      </c>
      <c r="G502" s="13">
        <v>8</v>
      </c>
      <c r="H502" s="19">
        <v>44059.430625000001</v>
      </c>
      <c r="I502" s="13">
        <f>tb_triagem_classica[[#This Row],[Tempo de espera p/ triagem (min)]] + tb_triagem_classica[[#This Row],[Tempo de espera p/ consulta (min)]]</f>
        <v>151</v>
      </c>
      <c r="J502" s="13">
        <f>(tb_triagem_classica[[#This Row],[Hora de saída]] - tb_triagem_classica[[#This Row],[Hora de entrada]])*24*60</f>
        <v>172.99999999813735</v>
      </c>
      <c r="K502"/>
    </row>
    <row r="503" spans="1:11" x14ac:dyDescent="0.25">
      <c r="A503" s="12">
        <v>43748.468611111108</v>
      </c>
      <c r="B503" s="19">
        <v>43748.468611111108</v>
      </c>
      <c r="C503" s="13">
        <v>71</v>
      </c>
      <c r="D503" s="13">
        <v>6</v>
      </c>
      <c r="E503" s="14" t="s">
        <v>12</v>
      </c>
      <c r="F503" s="13">
        <v>120</v>
      </c>
      <c r="G503" s="13">
        <v>8</v>
      </c>
      <c r="H503" s="19">
        <v>43748.61791666667</v>
      </c>
      <c r="I503" s="13">
        <f>tb_triagem_classica[[#This Row],[Tempo de espera p/ triagem (min)]] + tb_triagem_classica[[#This Row],[Tempo de espera p/ consulta (min)]]</f>
        <v>191</v>
      </c>
      <c r="J503" s="13">
        <f>(tb_triagem_classica[[#This Row],[Hora de saída]] - tb_triagem_classica[[#This Row],[Hora de entrada]])*24*60</f>
        <v>215.00000000931323</v>
      </c>
      <c r="K503"/>
    </row>
    <row r="504" spans="1:11" x14ac:dyDescent="0.25">
      <c r="A504" s="12">
        <v>45011.577511574083</v>
      </c>
      <c r="B504" s="19">
        <v>45011.577511574083</v>
      </c>
      <c r="C504" s="13">
        <v>61</v>
      </c>
      <c r="D504" s="13">
        <v>5</v>
      </c>
      <c r="E504" s="14" t="s">
        <v>12</v>
      </c>
      <c r="F504" s="13">
        <v>91</v>
      </c>
      <c r="G504" s="13">
        <v>9</v>
      </c>
      <c r="H504" s="19">
        <v>45011.699733796297</v>
      </c>
      <c r="I504" s="13">
        <f>tb_triagem_classica[[#This Row],[Tempo de espera p/ triagem (min)]] + tb_triagem_classica[[#This Row],[Tempo de espera p/ consulta (min)]]</f>
        <v>152</v>
      </c>
      <c r="J504" s="13">
        <f>(tb_triagem_classica[[#This Row],[Hora de saída]] - tb_triagem_classica[[#This Row],[Hora de entrada]])*24*60</f>
        <v>175.99999998696148</v>
      </c>
      <c r="K504"/>
    </row>
    <row r="505" spans="1:11" x14ac:dyDescent="0.25">
      <c r="A505" s="12">
        <v>45182.780810185177</v>
      </c>
      <c r="B505" s="19">
        <v>45182.780810185177</v>
      </c>
      <c r="C505" s="13">
        <v>59</v>
      </c>
      <c r="D505" s="13">
        <v>4</v>
      </c>
      <c r="E505" s="14" t="s">
        <v>12</v>
      </c>
      <c r="F505" s="13">
        <v>108</v>
      </c>
      <c r="G505" s="13">
        <v>11</v>
      </c>
      <c r="H505" s="19">
        <v>45182.914143518523</v>
      </c>
      <c r="I505" s="13">
        <f>tb_triagem_classica[[#This Row],[Tempo de espera p/ triagem (min)]] + tb_triagem_classica[[#This Row],[Tempo de espera p/ consulta (min)]]</f>
        <v>167</v>
      </c>
      <c r="J505" s="13">
        <f>(tb_triagem_classica[[#This Row],[Hora de saída]] - tb_triagem_classica[[#This Row],[Hora de entrada]])*24*60</f>
        <v>192.00000001816079</v>
      </c>
      <c r="K505"/>
    </row>
    <row r="506" spans="1:11" x14ac:dyDescent="0.25">
      <c r="A506" s="12">
        <v>44965.360173611109</v>
      </c>
      <c r="B506" s="19">
        <v>44965.360173611109</v>
      </c>
      <c r="C506" s="13">
        <v>85</v>
      </c>
      <c r="D506" s="13">
        <v>6</v>
      </c>
      <c r="E506" s="14" t="s">
        <v>12</v>
      </c>
      <c r="F506" s="13">
        <v>133</v>
      </c>
      <c r="G506" s="13">
        <v>8</v>
      </c>
      <c r="H506" s="19">
        <v>44965.528229166674</v>
      </c>
      <c r="I506" s="13">
        <f>tb_triagem_classica[[#This Row],[Tempo de espera p/ triagem (min)]] + tb_triagem_classica[[#This Row],[Tempo de espera p/ consulta (min)]]</f>
        <v>218</v>
      </c>
      <c r="J506" s="13">
        <f>(tb_triagem_classica[[#This Row],[Hora de saída]] - tb_triagem_classica[[#This Row],[Hora de entrada]])*24*60</f>
        <v>242.00000001350418</v>
      </c>
      <c r="K506"/>
    </row>
    <row r="507" spans="1:11" x14ac:dyDescent="0.25">
      <c r="A507" s="12">
        <v>44223.316076388888</v>
      </c>
      <c r="B507" s="19">
        <v>44223.316076388888</v>
      </c>
      <c r="C507" s="13">
        <v>71</v>
      </c>
      <c r="D507" s="13">
        <v>6</v>
      </c>
      <c r="E507" s="14" t="s">
        <v>14</v>
      </c>
      <c r="F507" s="13">
        <v>111</v>
      </c>
      <c r="G507" s="13">
        <v>9</v>
      </c>
      <c r="H507" s="19">
        <v>44223.459826388891</v>
      </c>
      <c r="I507" s="13">
        <f>tb_triagem_classica[[#This Row],[Tempo de espera p/ triagem (min)]] + tb_triagem_classica[[#This Row],[Tempo de espera p/ consulta (min)]]</f>
        <v>182</v>
      </c>
      <c r="J507" s="13">
        <f>(tb_triagem_classica[[#This Row],[Hora de saída]] - tb_triagem_classica[[#This Row],[Hora de entrada]])*24*60</f>
        <v>207.00000000419095</v>
      </c>
      <c r="K507"/>
    </row>
    <row r="508" spans="1:11" x14ac:dyDescent="0.25">
      <c r="A508" s="12">
        <v>44487.244108796287</v>
      </c>
      <c r="B508" s="19">
        <v>44487.244108796287</v>
      </c>
      <c r="C508" s="13">
        <v>73</v>
      </c>
      <c r="D508" s="13">
        <v>5</v>
      </c>
      <c r="E508" s="14" t="s">
        <v>13</v>
      </c>
      <c r="F508" s="13">
        <v>127</v>
      </c>
      <c r="G508" s="13">
        <v>8</v>
      </c>
      <c r="H508" s="19">
        <v>44487.398969907408</v>
      </c>
      <c r="I508" s="13">
        <f>tb_triagem_classica[[#This Row],[Tempo de espera p/ triagem (min)]] + tb_triagem_classica[[#This Row],[Tempo de espera p/ consulta (min)]]</f>
        <v>200</v>
      </c>
      <c r="J508" s="13">
        <f>(tb_triagem_classica[[#This Row],[Hora de saída]] - tb_triagem_classica[[#This Row],[Hora de entrada]])*24*60</f>
        <v>223.0000000144355</v>
      </c>
      <c r="K508"/>
    </row>
    <row r="509" spans="1:11" x14ac:dyDescent="0.25">
      <c r="A509" s="12">
        <v>44643.500462962962</v>
      </c>
      <c r="B509" s="19">
        <v>44643.500462962962</v>
      </c>
      <c r="C509" s="13">
        <v>53</v>
      </c>
      <c r="D509" s="13">
        <v>7</v>
      </c>
      <c r="E509" s="14" t="s">
        <v>14</v>
      </c>
      <c r="F509" s="13">
        <v>116</v>
      </c>
      <c r="G509" s="13">
        <v>10</v>
      </c>
      <c r="H509" s="19">
        <v>44643.636574074073</v>
      </c>
      <c r="I509" s="13">
        <f>tb_triagem_classica[[#This Row],[Tempo de espera p/ triagem (min)]] + tb_triagem_classica[[#This Row],[Tempo de espera p/ consulta (min)]]</f>
        <v>169</v>
      </c>
      <c r="J509" s="13">
        <f>(tb_triagem_classica[[#This Row],[Hora de saída]] - tb_triagem_classica[[#This Row],[Hora de entrada]])*24*60</f>
        <v>195.99999999976717</v>
      </c>
      <c r="K509"/>
    </row>
    <row r="510" spans="1:11" x14ac:dyDescent="0.25">
      <c r="A510" s="12">
        <v>45187.0237037037</v>
      </c>
      <c r="B510" s="19">
        <v>45187.0237037037</v>
      </c>
      <c r="C510" s="13">
        <v>41</v>
      </c>
      <c r="D510" s="13">
        <v>4</v>
      </c>
      <c r="E510" s="14" t="s">
        <v>13</v>
      </c>
      <c r="F510" s="13">
        <v>101</v>
      </c>
      <c r="G510" s="13">
        <v>9</v>
      </c>
      <c r="H510" s="19">
        <v>45187.138287037043</v>
      </c>
      <c r="I510" s="13">
        <f>tb_triagem_classica[[#This Row],[Tempo de espera p/ triagem (min)]] + tb_triagem_classica[[#This Row],[Tempo de espera p/ consulta (min)]]</f>
        <v>142</v>
      </c>
      <c r="J510" s="13">
        <f>(tb_triagem_classica[[#This Row],[Hora de saída]] - tb_triagem_classica[[#This Row],[Hora de entrada]])*24*60</f>
        <v>165.00000001396984</v>
      </c>
      <c r="K510"/>
    </row>
    <row r="511" spans="1:11" x14ac:dyDescent="0.25">
      <c r="A511" s="12">
        <v>44817.326736111107</v>
      </c>
      <c r="B511" s="19">
        <v>44817.326736111107</v>
      </c>
      <c r="C511" s="13">
        <v>68</v>
      </c>
      <c r="D511" s="13">
        <v>5</v>
      </c>
      <c r="E511" s="14" t="s">
        <v>12</v>
      </c>
      <c r="F511" s="13">
        <v>102</v>
      </c>
      <c r="G511" s="13">
        <v>10</v>
      </c>
      <c r="H511" s="19">
        <v>44817.462152777778</v>
      </c>
      <c r="I511" s="13">
        <f>tb_triagem_classica[[#This Row],[Tempo de espera p/ triagem (min)]] + tb_triagem_classica[[#This Row],[Tempo de espera p/ consulta (min)]]</f>
        <v>170</v>
      </c>
      <c r="J511" s="13">
        <f>(tb_triagem_classica[[#This Row],[Hora de saída]] - tb_triagem_classica[[#This Row],[Hora de entrada]])*24*60</f>
        <v>195.00000000698492</v>
      </c>
      <c r="K511"/>
    </row>
    <row r="512" spans="1:11" x14ac:dyDescent="0.25">
      <c r="A512" s="12">
        <v>43558.321006944447</v>
      </c>
      <c r="B512" s="19">
        <v>43558.321006944447</v>
      </c>
      <c r="C512" s="13">
        <v>52</v>
      </c>
      <c r="D512" s="13">
        <v>5</v>
      </c>
      <c r="E512" s="14" t="s">
        <v>12</v>
      </c>
      <c r="F512" s="13">
        <v>124</v>
      </c>
      <c r="G512" s="13">
        <v>8</v>
      </c>
      <c r="H512" s="19">
        <v>43558.459201388891</v>
      </c>
      <c r="I512" s="13">
        <f>tb_triagem_classica[[#This Row],[Tempo de espera p/ triagem (min)]] + tb_triagem_classica[[#This Row],[Tempo de espera p/ consulta (min)]]</f>
        <v>176</v>
      </c>
      <c r="J512" s="13">
        <f>(tb_triagem_classica[[#This Row],[Hora de saída]] - tb_triagem_classica[[#This Row],[Hora de entrada]])*24*60</f>
        <v>198.99999999906868</v>
      </c>
      <c r="K512"/>
    </row>
    <row r="513" spans="1:11" x14ac:dyDescent="0.25">
      <c r="A513" s="12">
        <v>44762.6559375</v>
      </c>
      <c r="B513" s="19">
        <v>44762.6559375</v>
      </c>
      <c r="C513" s="13">
        <v>38</v>
      </c>
      <c r="D513" s="13">
        <v>4</v>
      </c>
      <c r="E513" s="14" t="s">
        <v>12</v>
      </c>
      <c r="F513" s="13">
        <v>81</v>
      </c>
      <c r="G513" s="13">
        <v>10</v>
      </c>
      <c r="H513" s="19">
        <v>44762.755243055559</v>
      </c>
      <c r="I513" s="13">
        <f>tb_triagem_classica[[#This Row],[Tempo de espera p/ triagem (min)]] + tb_triagem_classica[[#This Row],[Tempo de espera p/ consulta (min)]]</f>
        <v>119</v>
      </c>
      <c r="J513" s="13">
        <f>(tb_triagem_classica[[#This Row],[Hora de saída]] - tb_triagem_classica[[#This Row],[Hora de entrada]])*24*60</f>
        <v>143.00000000512227</v>
      </c>
      <c r="K513"/>
    </row>
    <row r="514" spans="1:11" x14ac:dyDescent="0.25">
      <c r="A514" s="12">
        <v>44335.81863425926</v>
      </c>
      <c r="B514" s="19">
        <v>44335.81863425926</v>
      </c>
      <c r="C514" s="13">
        <v>53</v>
      </c>
      <c r="D514" s="13">
        <v>4</v>
      </c>
      <c r="E514" s="14" t="s">
        <v>12</v>
      </c>
      <c r="F514" s="13">
        <v>106</v>
      </c>
      <c r="G514" s="13">
        <v>10</v>
      </c>
      <c r="H514" s="19">
        <v>44335.945717592593</v>
      </c>
      <c r="I514" s="13">
        <f>tb_triagem_classica[[#This Row],[Tempo de espera p/ triagem (min)]] + tb_triagem_classica[[#This Row],[Tempo de espera p/ consulta (min)]]</f>
        <v>159</v>
      </c>
      <c r="J514" s="13">
        <f>(tb_triagem_classica[[#This Row],[Hora de saída]] - tb_triagem_classica[[#This Row],[Hora de entrada]])*24*60</f>
        <v>182.99999999930151</v>
      </c>
      <c r="K514"/>
    </row>
    <row r="515" spans="1:11" x14ac:dyDescent="0.25">
      <c r="A515" s="12">
        <v>44124.382476851853</v>
      </c>
      <c r="B515" s="19">
        <v>44124.382476851853</v>
      </c>
      <c r="C515" s="13">
        <v>68</v>
      </c>
      <c r="D515" s="13">
        <v>4</v>
      </c>
      <c r="E515" s="14" t="s">
        <v>14</v>
      </c>
      <c r="F515" s="13">
        <v>101</v>
      </c>
      <c r="G515" s="13">
        <v>12</v>
      </c>
      <c r="H515" s="19">
        <v>44124.517893518518</v>
      </c>
      <c r="I515" s="13">
        <f>tb_triagem_classica[[#This Row],[Tempo de espera p/ triagem (min)]] + tb_triagem_classica[[#This Row],[Tempo de espera p/ consulta (min)]]</f>
        <v>169</v>
      </c>
      <c r="J515" s="13">
        <f>(tb_triagem_classica[[#This Row],[Hora de saída]] - tb_triagem_classica[[#This Row],[Hora de entrada]])*24*60</f>
        <v>194.99999999650754</v>
      </c>
      <c r="K515"/>
    </row>
    <row r="516" spans="1:11" x14ac:dyDescent="0.25">
      <c r="A516" s="12">
        <v>45157.144270833327</v>
      </c>
      <c r="B516" s="19">
        <v>45157.144270833327</v>
      </c>
      <c r="C516" s="13">
        <v>72</v>
      </c>
      <c r="D516" s="13">
        <v>4</v>
      </c>
      <c r="E516" s="14" t="s">
        <v>12</v>
      </c>
      <c r="F516" s="13">
        <v>120</v>
      </c>
      <c r="G516" s="13">
        <v>7</v>
      </c>
      <c r="H516" s="19">
        <v>45157.292187500003</v>
      </c>
      <c r="I516" s="13">
        <f>tb_triagem_classica[[#This Row],[Tempo de espera p/ triagem (min)]] + tb_triagem_classica[[#This Row],[Tempo de espera p/ consulta (min)]]</f>
        <v>192</v>
      </c>
      <c r="J516" s="13">
        <f>(tb_triagem_classica[[#This Row],[Hora de saída]] - tb_triagem_classica[[#This Row],[Hora de entrada]])*24*60</f>
        <v>213.00000001327135</v>
      </c>
      <c r="K516"/>
    </row>
    <row r="517" spans="1:11" x14ac:dyDescent="0.25">
      <c r="A517" s="12">
        <v>45010.141319444447</v>
      </c>
      <c r="B517" s="19">
        <v>45010.141319444447</v>
      </c>
      <c r="C517" s="13">
        <v>67</v>
      </c>
      <c r="D517" s="13">
        <v>5</v>
      </c>
      <c r="E517" s="14" t="s">
        <v>12</v>
      </c>
      <c r="F517" s="13">
        <v>92</v>
      </c>
      <c r="G517" s="13">
        <v>7</v>
      </c>
      <c r="H517" s="19">
        <v>45010.267013888893</v>
      </c>
      <c r="I517" s="13">
        <f>tb_triagem_classica[[#This Row],[Tempo de espera p/ triagem (min)]] + tb_triagem_classica[[#This Row],[Tempo de espera p/ consulta (min)]]</f>
        <v>159</v>
      </c>
      <c r="J517" s="13">
        <f>(tb_triagem_classica[[#This Row],[Hora de saída]] - tb_triagem_classica[[#This Row],[Hora de entrada]])*24*60</f>
        <v>181.00000000325963</v>
      </c>
      <c r="K517"/>
    </row>
    <row r="518" spans="1:11" x14ac:dyDescent="0.25">
      <c r="A518" s="12">
        <v>43515.506238425929</v>
      </c>
      <c r="B518" s="19">
        <v>43515.506238425929</v>
      </c>
      <c r="C518" s="13">
        <v>34</v>
      </c>
      <c r="D518" s="13">
        <v>5</v>
      </c>
      <c r="E518" s="14" t="s">
        <v>14</v>
      </c>
      <c r="F518" s="13">
        <v>103</v>
      </c>
      <c r="G518" s="13">
        <v>9</v>
      </c>
      <c r="H518" s="19">
        <v>43515.618043981478</v>
      </c>
      <c r="I518" s="13">
        <f>tb_triagem_classica[[#This Row],[Tempo de espera p/ triagem (min)]] + tb_triagem_classica[[#This Row],[Tempo de espera p/ consulta (min)]]</f>
        <v>137</v>
      </c>
      <c r="J518" s="13">
        <f>(tb_triagem_classica[[#This Row],[Hora de saída]] - tb_triagem_classica[[#This Row],[Hora de entrada]])*24*60</f>
        <v>160.99999999045394</v>
      </c>
      <c r="K518"/>
    </row>
    <row r="519" spans="1:11" x14ac:dyDescent="0.25">
      <c r="A519" s="12">
        <v>44849.579016203701</v>
      </c>
      <c r="B519" s="19">
        <v>44849.579016203701</v>
      </c>
      <c r="C519" s="13">
        <v>63</v>
      </c>
      <c r="D519" s="13">
        <v>5</v>
      </c>
      <c r="E519" s="14" t="s">
        <v>13</v>
      </c>
      <c r="F519" s="13">
        <v>124</v>
      </c>
      <c r="G519" s="13">
        <v>8</v>
      </c>
      <c r="H519" s="19">
        <v>44849.724849537037</v>
      </c>
      <c r="I519" s="13">
        <f>tb_triagem_classica[[#This Row],[Tempo de espera p/ triagem (min)]] + tb_triagem_classica[[#This Row],[Tempo de espera p/ consulta (min)]]</f>
        <v>187</v>
      </c>
      <c r="J519" s="13">
        <f>(tb_triagem_classica[[#This Row],[Hora de saída]] - tb_triagem_classica[[#This Row],[Hora de entrada]])*24*60</f>
        <v>210.00000000349246</v>
      </c>
      <c r="K519"/>
    </row>
    <row r="520" spans="1:11" x14ac:dyDescent="0.25">
      <c r="A520" s="12">
        <v>45052.147835648153</v>
      </c>
      <c r="B520" s="19">
        <v>45052.147835648153</v>
      </c>
      <c r="C520" s="13">
        <v>67</v>
      </c>
      <c r="D520" s="13">
        <v>4</v>
      </c>
      <c r="E520" s="14" t="s">
        <v>12</v>
      </c>
      <c r="F520" s="13">
        <v>120</v>
      </c>
      <c r="G520" s="13">
        <v>11</v>
      </c>
      <c r="H520" s="19">
        <v>45052.295057870368</v>
      </c>
      <c r="I520" s="13">
        <f>tb_triagem_classica[[#This Row],[Tempo de espera p/ triagem (min)]] + tb_triagem_classica[[#This Row],[Tempo de espera p/ consulta (min)]]</f>
        <v>187</v>
      </c>
      <c r="J520" s="13">
        <f>(tb_triagem_classica[[#This Row],[Hora de saída]] - tb_triagem_classica[[#This Row],[Hora de entrada]])*24*60</f>
        <v>211.99999998905696</v>
      </c>
      <c r="K520"/>
    </row>
    <row r="521" spans="1:11" x14ac:dyDescent="0.25">
      <c r="A521" s="12">
        <v>44607.928530092591</v>
      </c>
      <c r="B521" s="19">
        <v>44607.928530092591</v>
      </c>
      <c r="C521" s="13">
        <v>58</v>
      </c>
      <c r="D521" s="13">
        <v>5</v>
      </c>
      <c r="E521" s="14" t="s">
        <v>13</v>
      </c>
      <c r="F521" s="13">
        <v>106</v>
      </c>
      <c r="G521" s="13">
        <v>9</v>
      </c>
      <c r="H521" s="19">
        <v>44608.05908564815</v>
      </c>
      <c r="I521" s="13">
        <f>tb_triagem_classica[[#This Row],[Tempo de espera p/ triagem (min)]] + tb_triagem_classica[[#This Row],[Tempo de espera p/ consulta (min)]]</f>
        <v>164</v>
      </c>
      <c r="J521" s="13">
        <f>(tb_triagem_classica[[#This Row],[Hora de saída]] - tb_triagem_classica[[#This Row],[Hora de entrada]])*24*60</f>
        <v>188.00000000512227</v>
      </c>
      <c r="K521"/>
    </row>
    <row r="522" spans="1:11" x14ac:dyDescent="0.25">
      <c r="A522" s="12">
        <v>43504.100185185183</v>
      </c>
      <c r="B522" s="19">
        <v>43504.100185185183</v>
      </c>
      <c r="C522" s="13">
        <v>58</v>
      </c>
      <c r="D522" s="13">
        <v>5</v>
      </c>
      <c r="E522" s="14" t="s">
        <v>12</v>
      </c>
      <c r="F522" s="13">
        <v>118</v>
      </c>
      <c r="G522" s="13">
        <v>8</v>
      </c>
      <c r="H522" s="19">
        <v>43504.238379629627</v>
      </c>
      <c r="I522" s="13">
        <f>tb_triagem_classica[[#This Row],[Tempo de espera p/ triagem (min)]] + tb_triagem_classica[[#This Row],[Tempo de espera p/ consulta (min)]]</f>
        <v>176</v>
      </c>
      <c r="J522" s="13">
        <f>(tb_triagem_classica[[#This Row],[Hora de saída]] - tb_triagem_classica[[#This Row],[Hora de entrada]])*24*60</f>
        <v>198.99999999906868</v>
      </c>
      <c r="K522"/>
    </row>
    <row r="523" spans="1:11" x14ac:dyDescent="0.25">
      <c r="A523" s="12">
        <v>44144.690416666657</v>
      </c>
      <c r="B523" s="19">
        <v>44144.690416666657</v>
      </c>
      <c r="C523" s="13">
        <v>55</v>
      </c>
      <c r="D523" s="13">
        <v>6</v>
      </c>
      <c r="E523" s="14" t="s">
        <v>14</v>
      </c>
      <c r="F523" s="13">
        <v>91</v>
      </c>
      <c r="G523" s="13">
        <v>9</v>
      </c>
      <c r="H523" s="19">
        <v>44144.809166666673</v>
      </c>
      <c r="I523" s="13">
        <f>tb_triagem_classica[[#This Row],[Tempo de espera p/ triagem (min)]] + tb_triagem_classica[[#This Row],[Tempo de espera p/ consulta (min)]]</f>
        <v>146</v>
      </c>
      <c r="J523" s="13">
        <f>(tb_triagem_classica[[#This Row],[Hora de saída]] - tb_triagem_classica[[#This Row],[Hora de entrada]])*24*60</f>
        <v>171.00000002305023</v>
      </c>
      <c r="K523"/>
    </row>
    <row r="524" spans="1:11" x14ac:dyDescent="0.25">
      <c r="A524" s="12">
        <v>44801.62777777778</v>
      </c>
      <c r="B524" s="19">
        <v>44801.62777777778</v>
      </c>
      <c r="C524" s="13">
        <v>68</v>
      </c>
      <c r="D524" s="13">
        <v>6</v>
      </c>
      <c r="E524" s="14" t="s">
        <v>14</v>
      </c>
      <c r="F524" s="13">
        <v>73</v>
      </c>
      <c r="G524" s="13">
        <v>9</v>
      </c>
      <c r="H524" s="19">
        <v>44801.743055555547</v>
      </c>
      <c r="I524" s="13">
        <f>tb_triagem_classica[[#This Row],[Tempo de espera p/ triagem (min)]] + tb_triagem_classica[[#This Row],[Tempo de espera p/ consulta (min)]]</f>
        <v>141</v>
      </c>
      <c r="J524" s="13">
        <f>(tb_triagem_classica[[#This Row],[Hora de saída]] - tb_triagem_classica[[#This Row],[Hora de entrada]])*24*60</f>
        <v>165.99999998579733</v>
      </c>
      <c r="K524"/>
    </row>
    <row r="525" spans="1:11" x14ac:dyDescent="0.25">
      <c r="A525" s="12">
        <v>44679.960046296299</v>
      </c>
      <c r="B525" s="19">
        <v>44679.960046296299</v>
      </c>
      <c r="C525" s="13">
        <v>47</v>
      </c>
      <c r="D525" s="13">
        <v>5</v>
      </c>
      <c r="E525" s="14" t="s">
        <v>13</v>
      </c>
      <c r="F525" s="13">
        <v>106</v>
      </c>
      <c r="G525" s="13">
        <v>8</v>
      </c>
      <c r="H525" s="19">
        <v>44680.082268518519</v>
      </c>
      <c r="I525" s="13">
        <f>tb_triagem_classica[[#This Row],[Tempo de espera p/ triagem (min)]] + tb_triagem_classica[[#This Row],[Tempo de espera p/ consulta (min)]]</f>
        <v>153</v>
      </c>
      <c r="J525" s="13">
        <f>(tb_triagem_classica[[#This Row],[Hora de saída]] - tb_triagem_classica[[#This Row],[Hora de entrada]])*24*60</f>
        <v>175.99999999743886</v>
      </c>
      <c r="K525"/>
    </row>
    <row r="526" spans="1:11" x14ac:dyDescent="0.25">
      <c r="A526" s="12">
        <v>44513.073854166672</v>
      </c>
      <c r="B526" s="19">
        <v>44513.073854166672</v>
      </c>
      <c r="C526" s="13">
        <v>35</v>
      </c>
      <c r="D526" s="13">
        <v>6</v>
      </c>
      <c r="E526" s="14" t="s">
        <v>13</v>
      </c>
      <c r="F526" s="13">
        <v>103</v>
      </c>
      <c r="G526" s="13">
        <v>8</v>
      </c>
      <c r="H526" s="19">
        <v>44513.186354166668</v>
      </c>
      <c r="I526" s="13">
        <f>tb_triagem_classica[[#This Row],[Tempo de espera p/ triagem (min)]] + tb_triagem_classica[[#This Row],[Tempo de espera p/ consulta (min)]]</f>
        <v>138</v>
      </c>
      <c r="J526" s="13">
        <f>(tb_triagem_classica[[#This Row],[Hora de saída]] - tb_triagem_classica[[#This Row],[Hora de entrada]])*24*60</f>
        <v>161.99999999371357</v>
      </c>
      <c r="K526"/>
    </row>
    <row r="527" spans="1:11" x14ac:dyDescent="0.25">
      <c r="A527" s="12">
        <v>44348.777337962973</v>
      </c>
      <c r="B527" s="19">
        <v>44348.777337962973</v>
      </c>
      <c r="C527" s="13">
        <v>50</v>
      </c>
      <c r="D527" s="13">
        <v>4</v>
      </c>
      <c r="E527" s="14" t="s">
        <v>12</v>
      </c>
      <c r="F527" s="13">
        <v>107</v>
      </c>
      <c r="G527" s="13">
        <v>10</v>
      </c>
      <c r="H527" s="19">
        <v>44348.903032407397</v>
      </c>
      <c r="I527" s="13">
        <f>tb_triagem_classica[[#This Row],[Tempo de espera p/ triagem (min)]] + tb_triagem_classica[[#This Row],[Tempo de espera p/ consulta (min)]]</f>
        <v>157</v>
      </c>
      <c r="J527" s="13">
        <f>(tb_triagem_classica[[#This Row],[Hora de saída]] - tb_triagem_classica[[#This Row],[Hora de entrada]])*24*60</f>
        <v>180.99999997182749</v>
      </c>
      <c r="K527"/>
    </row>
    <row r="528" spans="1:11" x14ac:dyDescent="0.25">
      <c r="A528" s="12">
        <v>45195.693252314813</v>
      </c>
      <c r="B528" s="19">
        <v>45195.693252314813</v>
      </c>
      <c r="C528" s="13">
        <v>67</v>
      </c>
      <c r="D528" s="13">
        <v>5</v>
      </c>
      <c r="E528" s="14" t="s">
        <v>13</v>
      </c>
      <c r="F528" s="13">
        <v>149</v>
      </c>
      <c r="G528" s="13">
        <v>10</v>
      </c>
      <c r="H528" s="19">
        <v>45195.860613425917</v>
      </c>
      <c r="I528" s="13">
        <f>tb_triagem_classica[[#This Row],[Tempo de espera p/ triagem (min)]] + tb_triagem_classica[[#This Row],[Tempo de espera p/ consulta (min)]]</f>
        <v>216</v>
      </c>
      <c r="J528" s="13">
        <f>(tb_triagem_classica[[#This Row],[Hora de saída]] - tb_triagem_classica[[#This Row],[Hora de entrada]])*24*60</f>
        <v>240.99999998928979</v>
      </c>
      <c r="K528"/>
    </row>
    <row r="529" spans="1:11" x14ac:dyDescent="0.25">
      <c r="A529" s="12">
        <v>43991.717453703714</v>
      </c>
      <c r="B529" s="19">
        <v>43991.717453703714</v>
      </c>
      <c r="C529" s="13">
        <v>58</v>
      </c>
      <c r="D529" s="13">
        <v>4</v>
      </c>
      <c r="E529" s="14" t="s">
        <v>12</v>
      </c>
      <c r="F529" s="13">
        <v>115</v>
      </c>
      <c r="G529" s="13">
        <v>9</v>
      </c>
      <c r="H529" s="19">
        <v>43991.853564814817</v>
      </c>
      <c r="I529" s="13">
        <f>tb_triagem_classica[[#This Row],[Tempo de espera p/ triagem (min)]] + tb_triagem_classica[[#This Row],[Tempo de espera p/ consulta (min)]]</f>
        <v>173</v>
      </c>
      <c r="J529" s="13">
        <f>(tb_triagem_classica[[#This Row],[Hora de saída]] - tb_triagem_classica[[#This Row],[Hora de entrada]])*24*60</f>
        <v>195.99999998928979</v>
      </c>
      <c r="K529"/>
    </row>
    <row r="530" spans="1:11" x14ac:dyDescent="0.25">
      <c r="A530" s="12">
        <v>45172.034432870372</v>
      </c>
      <c r="B530" s="19">
        <v>45172.034432870372</v>
      </c>
      <c r="C530" s="13">
        <v>31</v>
      </c>
      <c r="D530" s="13">
        <v>5</v>
      </c>
      <c r="E530" s="14" t="s">
        <v>12</v>
      </c>
      <c r="F530" s="13">
        <v>74</v>
      </c>
      <c r="G530" s="13">
        <v>8</v>
      </c>
      <c r="H530" s="19">
        <v>45172.12332175926</v>
      </c>
      <c r="I530" s="13">
        <f>tb_triagem_classica[[#This Row],[Tempo de espera p/ triagem (min)]] + tb_triagem_classica[[#This Row],[Tempo de espera p/ consulta (min)]]</f>
        <v>105</v>
      </c>
      <c r="J530" s="13">
        <f>(tb_triagem_classica[[#This Row],[Hora de saída]] - tb_triagem_classica[[#This Row],[Hora de entrada]])*24*60</f>
        <v>127.99999999813735</v>
      </c>
      <c r="K530"/>
    </row>
    <row r="531" spans="1:11" x14ac:dyDescent="0.25">
      <c r="A531" s="12">
        <v>45182.49627314815</v>
      </c>
      <c r="B531" s="19">
        <v>45182.49627314815</v>
      </c>
      <c r="C531" s="13">
        <v>83</v>
      </c>
      <c r="D531" s="13">
        <v>5</v>
      </c>
      <c r="E531" s="14" t="s">
        <v>12</v>
      </c>
      <c r="F531" s="13">
        <v>111</v>
      </c>
      <c r="G531" s="13">
        <v>8</v>
      </c>
      <c r="H531" s="19">
        <v>45182.646967592591</v>
      </c>
      <c r="I531" s="13">
        <f>tb_triagem_classica[[#This Row],[Tempo de espera p/ triagem (min)]] + tb_triagem_classica[[#This Row],[Tempo de espera p/ consulta (min)]]</f>
        <v>194</v>
      </c>
      <c r="J531" s="13">
        <f>(tb_triagem_classica[[#This Row],[Hora de saída]] - tb_triagem_classica[[#This Row],[Hora de entrada]])*24*60</f>
        <v>216.99999999487773</v>
      </c>
      <c r="K531"/>
    </row>
    <row r="532" spans="1:11" x14ac:dyDescent="0.25">
      <c r="A532" s="12">
        <v>44974.132187499999</v>
      </c>
      <c r="B532" s="19">
        <v>44974.132187499999</v>
      </c>
      <c r="C532" s="13">
        <v>53</v>
      </c>
      <c r="D532" s="13">
        <v>7</v>
      </c>
      <c r="E532" s="14" t="s">
        <v>14</v>
      </c>
      <c r="F532" s="13">
        <v>123</v>
      </c>
      <c r="G532" s="13">
        <v>11</v>
      </c>
      <c r="H532" s="19">
        <v>44974.273854166669</v>
      </c>
      <c r="I532" s="13">
        <f>tb_triagem_classica[[#This Row],[Tempo de espera p/ triagem (min)]] + tb_triagem_classica[[#This Row],[Tempo de espera p/ consulta (min)]]</f>
        <v>176</v>
      </c>
      <c r="J532" s="13">
        <f>(tb_triagem_classica[[#This Row],[Hora de saída]] - tb_triagem_classica[[#This Row],[Hora de entrada]])*24*60</f>
        <v>204.00000000488944</v>
      </c>
      <c r="K532"/>
    </row>
    <row r="533" spans="1:11" x14ac:dyDescent="0.25">
      <c r="A533" s="12">
        <v>45182.581435185188</v>
      </c>
      <c r="B533" s="19">
        <v>45182.581435185188</v>
      </c>
      <c r="C533" s="13">
        <v>41</v>
      </c>
      <c r="D533" s="13">
        <v>7</v>
      </c>
      <c r="E533" s="14" t="s">
        <v>13</v>
      </c>
      <c r="F533" s="13">
        <v>106</v>
      </c>
      <c r="G533" s="13">
        <v>8</v>
      </c>
      <c r="H533" s="19">
        <v>45182.700879629629</v>
      </c>
      <c r="I533" s="13">
        <f>tb_triagem_classica[[#This Row],[Tempo de espera p/ triagem (min)]] + tb_triagem_classica[[#This Row],[Tempo de espera p/ consulta (min)]]</f>
        <v>147</v>
      </c>
      <c r="J533" s="13">
        <f>(tb_triagem_classica[[#This Row],[Hora de saída]] - tb_triagem_classica[[#This Row],[Hora de entrada]])*24*60</f>
        <v>171.99999999487773</v>
      </c>
      <c r="K533"/>
    </row>
    <row r="534" spans="1:11" x14ac:dyDescent="0.25">
      <c r="A534" s="12">
        <v>45272.224259259259</v>
      </c>
      <c r="B534" s="19">
        <v>45272.224259259259</v>
      </c>
      <c r="C534" s="13">
        <v>33</v>
      </c>
      <c r="D534" s="13">
        <v>5</v>
      </c>
      <c r="E534" s="14" t="s">
        <v>13</v>
      </c>
      <c r="F534" s="13">
        <v>119</v>
      </c>
      <c r="G534" s="13">
        <v>12</v>
      </c>
      <c r="H534" s="19">
        <v>45272.348564814813</v>
      </c>
      <c r="I534" s="13">
        <f>tb_triagem_classica[[#This Row],[Tempo de espera p/ triagem (min)]] + tb_triagem_classica[[#This Row],[Tempo de espera p/ consulta (min)]]</f>
        <v>152</v>
      </c>
      <c r="J534" s="13">
        <f>(tb_triagem_classica[[#This Row],[Hora de saída]] - tb_triagem_classica[[#This Row],[Hora de entrada]])*24*60</f>
        <v>178.99999999674037</v>
      </c>
      <c r="K534"/>
    </row>
    <row r="535" spans="1:11" x14ac:dyDescent="0.25">
      <c r="A535" s="12">
        <v>44449.423356481479</v>
      </c>
      <c r="B535" s="19">
        <v>44449.423356481479</v>
      </c>
      <c r="C535" s="13">
        <v>74</v>
      </c>
      <c r="D535" s="13">
        <v>5</v>
      </c>
      <c r="E535" s="14" t="s">
        <v>12</v>
      </c>
      <c r="F535" s="13">
        <v>130</v>
      </c>
      <c r="G535" s="13">
        <v>10</v>
      </c>
      <c r="H535" s="19">
        <v>44449.582384259258</v>
      </c>
      <c r="I535" s="13">
        <f>tb_triagem_classica[[#This Row],[Tempo de espera p/ triagem (min)]] + tb_triagem_classica[[#This Row],[Tempo de espera p/ consulta (min)]]</f>
        <v>204</v>
      </c>
      <c r="J535" s="13">
        <f>(tb_triagem_classica[[#This Row],[Hora de saída]] - tb_triagem_classica[[#This Row],[Hora de entrada]])*24*60</f>
        <v>229.00000000256114</v>
      </c>
      <c r="K535"/>
    </row>
    <row r="536" spans="1:11" x14ac:dyDescent="0.25">
      <c r="A536" s="12">
        <v>44096.266956018517</v>
      </c>
      <c r="B536" s="19">
        <v>44096.266956018517</v>
      </c>
      <c r="C536" s="13">
        <v>72</v>
      </c>
      <c r="D536" s="13">
        <v>5</v>
      </c>
      <c r="E536" s="14" t="s">
        <v>12</v>
      </c>
      <c r="F536" s="13">
        <v>101</v>
      </c>
      <c r="G536" s="13">
        <v>7</v>
      </c>
      <c r="H536" s="19">
        <v>44096.402372685188</v>
      </c>
      <c r="I536" s="13">
        <f>tb_triagem_classica[[#This Row],[Tempo de espera p/ triagem (min)]] + tb_triagem_classica[[#This Row],[Tempo de espera p/ consulta (min)]]</f>
        <v>173</v>
      </c>
      <c r="J536" s="13">
        <f>(tb_triagem_classica[[#This Row],[Hora de saída]] - tb_triagem_classica[[#This Row],[Hora de entrada]])*24*60</f>
        <v>195.00000000698492</v>
      </c>
      <c r="K536"/>
    </row>
    <row r="537" spans="1:11" x14ac:dyDescent="0.25">
      <c r="A537" s="12">
        <v>44298.764074074083</v>
      </c>
      <c r="B537" s="19">
        <v>44298.764074074083</v>
      </c>
      <c r="C537" s="13">
        <v>84</v>
      </c>
      <c r="D537" s="13">
        <v>5</v>
      </c>
      <c r="E537" s="14" t="s">
        <v>12</v>
      </c>
      <c r="F537" s="13">
        <v>117</v>
      </c>
      <c r="G537" s="13">
        <v>10</v>
      </c>
      <c r="H537" s="19">
        <v>44298.921018518522</v>
      </c>
      <c r="I537" s="13">
        <f>tb_triagem_classica[[#This Row],[Tempo de espera p/ triagem (min)]] + tb_triagem_classica[[#This Row],[Tempo de espera p/ consulta (min)]]</f>
        <v>201</v>
      </c>
      <c r="J537" s="13">
        <f>(tb_triagem_classica[[#This Row],[Hora de saída]] - tb_triagem_classica[[#This Row],[Hora de entrada]])*24*60</f>
        <v>225.99999999278225</v>
      </c>
      <c r="K537"/>
    </row>
    <row r="538" spans="1:11" x14ac:dyDescent="0.25">
      <c r="A538" s="12">
        <v>44445.308599537027</v>
      </c>
      <c r="B538" s="19">
        <v>44445.308599537027</v>
      </c>
      <c r="C538" s="13">
        <v>57</v>
      </c>
      <c r="D538" s="13">
        <v>5</v>
      </c>
      <c r="E538" s="14" t="s">
        <v>12</v>
      </c>
      <c r="F538" s="13">
        <v>97</v>
      </c>
      <c r="G538" s="13">
        <v>8</v>
      </c>
      <c r="H538" s="19">
        <v>44445.431516203702</v>
      </c>
      <c r="I538" s="13">
        <f>tb_triagem_classica[[#This Row],[Tempo de espera p/ triagem (min)]] + tb_triagem_classica[[#This Row],[Tempo de espera p/ consulta (min)]]</f>
        <v>154</v>
      </c>
      <c r="J538" s="13">
        <f>(tb_triagem_classica[[#This Row],[Hora de saída]] - tb_triagem_classica[[#This Row],[Hora de entrada]])*24*60</f>
        <v>177.00000001117587</v>
      </c>
      <c r="K538"/>
    </row>
    <row r="539" spans="1:11" x14ac:dyDescent="0.25">
      <c r="A539" s="12">
        <v>43739.537060185183</v>
      </c>
      <c r="B539" s="19">
        <v>43739.537060185183</v>
      </c>
      <c r="C539" s="13">
        <v>76</v>
      </c>
      <c r="D539" s="13">
        <v>6</v>
      </c>
      <c r="E539" s="14" t="s">
        <v>12</v>
      </c>
      <c r="F539" s="13">
        <v>99</v>
      </c>
      <c r="G539" s="13">
        <v>9</v>
      </c>
      <c r="H539" s="19">
        <v>43739.675949074073</v>
      </c>
      <c r="I539" s="13">
        <f>tb_triagem_classica[[#This Row],[Tempo de espera p/ triagem (min)]] + tb_triagem_classica[[#This Row],[Tempo de espera p/ consulta (min)]]</f>
        <v>175</v>
      </c>
      <c r="J539" s="13">
        <f>(tb_triagem_classica[[#This Row],[Hora de saída]] - tb_triagem_classica[[#This Row],[Hora de entrada]])*24*60</f>
        <v>200.00000000232831</v>
      </c>
      <c r="K539"/>
    </row>
    <row r="540" spans="1:11" x14ac:dyDescent="0.25">
      <c r="A540" s="12">
        <v>44606.552881944437</v>
      </c>
      <c r="B540" s="19">
        <v>44606.552881944437</v>
      </c>
      <c r="C540" s="13">
        <v>63</v>
      </c>
      <c r="D540" s="13">
        <v>6</v>
      </c>
      <c r="E540" s="14" t="s">
        <v>13</v>
      </c>
      <c r="F540" s="13">
        <v>101</v>
      </c>
      <c r="G540" s="13">
        <v>9</v>
      </c>
      <c r="H540" s="19">
        <v>44606.684131944443</v>
      </c>
      <c r="I540" s="13">
        <f>tb_triagem_classica[[#This Row],[Tempo de espera p/ triagem (min)]] + tb_triagem_classica[[#This Row],[Tempo de espera p/ consulta (min)]]</f>
        <v>164</v>
      </c>
      <c r="J540" s="13">
        <f>(tb_triagem_classica[[#This Row],[Hora de saída]] - tb_triagem_classica[[#This Row],[Hora de entrada]])*24*60</f>
        <v>189.0000000083819</v>
      </c>
      <c r="K540"/>
    </row>
    <row r="541" spans="1:11" x14ac:dyDescent="0.25">
      <c r="A541" s="12">
        <v>45162.536064814813</v>
      </c>
      <c r="B541" s="19">
        <v>45162.536064814813</v>
      </c>
      <c r="C541" s="13">
        <v>54</v>
      </c>
      <c r="D541" s="13">
        <v>5</v>
      </c>
      <c r="E541" s="14" t="s">
        <v>14</v>
      </c>
      <c r="F541" s="13">
        <v>140</v>
      </c>
      <c r="G541" s="13">
        <v>10</v>
      </c>
      <c r="H541" s="19">
        <v>45162.688148148147</v>
      </c>
      <c r="I541" s="13">
        <f>tb_triagem_classica[[#This Row],[Tempo de espera p/ triagem (min)]] + tb_triagem_classica[[#This Row],[Tempo de espera p/ consulta (min)]]</f>
        <v>194</v>
      </c>
      <c r="J541" s="13">
        <f>(tb_triagem_classica[[#This Row],[Hora de saída]] - tb_triagem_classica[[#This Row],[Hora de entrada]])*24*60</f>
        <v>219.00000000139698</v>
      </c>
      <c r="K541"/>
    </row>
    <row r="542" spans="1:11" x14ac:dyDescent="0.25">
      <c r="A542" s="12">
        <v>44450.979421296302</v>
      </c>
      <c r="B542" s="19">
        <v>44450.979421296302</v>
      </c>
      <c r="C542" s="13">
        <v>52</v>
      </c>
      <c r="D542" s="13">
        <v>4</v>
      </c>
      <c r="E542" s="14" t="s">
        <v>13</v>
      </c>
      <c r="F542" s="13">
        <v>116</v>
      </c>
      <c r="G542" s="13">
        <v>7</v>
      </c>
      <c r="H542" s="19">
        <v>44451.110671296286</v>
      </c>
      <c r="I542" s="13">
        <f>tb_triagem_classica[[#This Row],[Tempo de espera p/ triagem (min)]] + tb_triagem_classica[[#This Row],[Tempo de espera p/ consulta (min)]]</f>
        <v>168</v>
      </c>
      <c r="J542" s="13">
        <f>(tb_triagem_classica[[#This Row],[Hora de saída]] - tb_triagem_classica[[#This Row],[Hora de entrada]])*24*60</f>
        <v>188.99999997694977</v>
      </c>
      <c r="K542"/>
    </row>
    <row r="543" spans="1:11" x14ac:dyDescent="0.25">
      <c r="A543" s="12">
        <v>44097.632488425923</v>
      </c>
      <c r="B543" s="19">
        <v>44097.632488425923</v>
      </c>
      <c r="C543" s="13">
        <v>52</v>
      </c>
      <c r="D543" s="13">
        <v>5</v>
      </c>
      <c r="E543" s="14" t="s">
        <v>12</v>
      </c>
      <c r="F543" s="13">
        <v>149</v>
      </c>
      <c r="G543" s="13">
        <v>11</v>
      </c>
      <c r="H543" s="19">
        <v>44097.790127314824</v>
      </c>
      <c r="I543" s="13">
        <f>tb_triagem_classica[[#This Row],[Tempo de espera p/ triagem (min)]] + tb_triagem_classica[[#This Row],[Tempo de espera p/ consulta (min)]]</f>
        <v>201</v>
      </c>
      <c r="J543" s="13">
        <f>(tb_triagem_classica[[#This Row],[Hora de saída]] - tb_triagem_classica[[#This Row],[Hora de entrada]])*24*60</f>
        <v>227.00000001699664</v>
      </c>
      <c r="K543"/>
    </row>
    <row r="544" spans="1:11" x14ac:dyDescent="0.25">
      <c r="A544" s="12">
        <v>44986.222488425927</v>
      </c>
      <c r="B544" s="19">
        <v>44986.222488425927</v>
      </c>
      <c r="C544" s="13">
        <v>53</v>
      </c>
      <c r="D544" s="13">
        <v>5</v>
      </c>
      <c r="E544" s="14" t="s">
        <v>12</v>
      </c>
      <c r="F544" s="13">
        <v>141</v>
      </c>
      <c r="G544" s="13">
        <v>9</v>
      </c>
      <c r="H544" s="19">
        <v>44986.373877314807</v>
      </c>
      <c r="I544" s="13">
        <f>tb_triagem_classica[[#This Row],[Tempo de espera p/ triagem (min)]] + tb_triagem_classica[[#This Row],[Tempo de espera p/ consulta (min)]]</f>
        <v>194</v>
      </c>
      <c r="J544" s="13">
        <f>(tb_triagem_classica[[#This Row],[Hora de saída]] - tb_triagem_classica[[#This Row],[Hora de entrada]])*24*60</f>
        <v>217.99999998765998</v>
      </c>
      <c r="K544"/>
    </row>
    <row r="545" spans="1:11" x14ac:dyDescent="0.25">
      <c r="A545" s="12">
        <v>44858.848530092589</v>
      </c>
      <c r="B545" s="19">
        <v>44858.848530092589</v>
      </c>
      <c r="C545" s="13">
        <v>56</v>
      </c>
      <c r="D545" s="13">
        <v>5</v>
      </c>
      <c r="E545" s="14" t="s">
        <v>12</v>
      </c>
      <c r="F545" s="13">
        <v>100</v>
      </c>
      <c r="G545" s="13">
        <v>13</v>
      </c>
      <c r="H545" s="19">
        <v>44858.976307870369</v>
      </c>
      <c r="I545" s="13">
        <f>tb_triagem_classica[[#This Row],[Tempo de espera p/ triagem (min)]] + tb_triagem_classica[[#This Row],[Tempo de espera p/ consulta (min)]]</f>
        <v>156</v>
      </c>
      <c r="J545" s="13">
        <f>(tb_triagem_classica[[#This Row],[Hora de saída]] - tb_triagem_classica[[#This Row],[Hora de entrada]])*24*60</f>
        <v>184.00000000256114</v>
      </c>
      <c r="K545"/>
    </row>
    <row r="546" spans="1:11" x14ac:dyDescent="0.25">
      <c r="A546" s="12">
        <v>43819.950335648151</v>
      </c>
      <c r="B546" s="19">
        <v>43819.950335648151</v>
      </c>
      <c r="C546" s="13">
        <v>66</v>
      </c>
      <c r="D546" s="13">
        <v>6</v>
      </c>
      <c r="E546" s="14" t="s">
        <v>12</v>
      </c>
      <c r="F546" s="13">
        <v>118</v>
      </c>
      <c r="G546" s="13">
        <v>9</v>
      </c>
      <c r="H546" s="19">
        <v>43820.09547453704</v>
      </c>
      <c r="I546" s="13">
        <f>tb_triagem_classica[[#This Row],[Tempo de espera p/ triagem (min)]] + tb_triagem_classica[[#This Row],[Tempo de espera p/ consulta (min)]]</f>
        <v>184</v>
      </c>
      <c r="J546" s="13">
        <f>(tb_triagem_classica[[#This Row],[Hora de saída]] - tb_triagem_classica[[#This Row],[Hora de entrada]])*24*60</f>
        <v>209.00000000023283</v>
      </c>
      <c r="K546"/>
    </row>
    <row r="547" spans="1:11" x14ac:dyDescent="0.25">
      <c r="A547" s="12">
        <v>45128.734907407408</v>
      </c>
      <c r="B547" s="19">
        <v>45128.734907407408</v>
      </c>
      <c r="C547" s="13">
        <v>69</v>
      </c>
      <c r="D547" s="13">
        <v>6</v>
      </c>
      <c r="E547" s="14" t="s">
        <v>12</v>
      </c>
      <c r="F547" s="13">
        <v>111</v>
      </c>
      <c r="G547" s="13">
        <v>7</v>
      </c>
      <c r="H547" s="19">
        <v>45128.875879629632</v>
      </c>
      <c r="I547" s="13">
        <f>tb_triagem_classica[[#This Row],[Tempo de espera p/ triagem (min)]] + tb_triagem_classica[[#This Row],[Tempo de espera p/ consulta (min)]]</f>
        <v>180</v>
      </c>
      <c r="J547" s="13">
        <f>(tb_triagem_classica[[#This Row],[Hora de saída]] - tb_triagem_classica[[#This Row],[Hora de entrada]])*24*60</f>
        <v>203.00000000162981</v>
      </c>
      <c r="K547"/>
    </row>
    <row r="548" spans="1:11" x14ac:dyDescent="0.25">
      <c r="A548" s="12">
        <v>44265.64435185185</v>
      </c>
      <c r="B548" s="19">
        <v>44265.64435185185</v>
      </c>
      <c r="C548" s="13">
        <v>85</v>
      </c>
      <c r="D548" s="13">
        <v>6</v>
      </c>
      <c r="E548" s="14" t="s">
        <v>12</v>
      </c>
      <c r="F548" s="13">
        <v>103</v>
      </c>
      <c r="G548" s="13">
        <v>11</v>
      </c>
      <c r="H548" s="19">
        <v>44265.793657407397</v>
      </c>
      <c r="I548" s="13">
        <f>tb_triagem_classica[[#This Row],[Tempo de espera p/ triagem (min)]] + tb_triagem_classica[[#This Row],[Tempo de espera p/ consulta (min)]]</f>
        <v>188</v>
      </c>
      <c r="J548" s="13">
        <f>(tb_triagem_classica[[#This Row],[Hora de saída]] - tb_triagem_classica[[#This Row],[Hora de entrada]])*24*60</f>
        <v>214.99999998835847</v>
      </c>
      <c r="K548"/>
    </row>
    <row r="549" spans="1:11" x14ac:dyDescent="0.25">
      <c r="A549" s="12">
        <v>43715.446388888893</v>
      </c>
      <c r="B549" s="19">
        <v>43715.446388888893</v>
      </c>
      <c r="C549" s="13">
        <v>69</v>
      </c>
      <c r="D549" s="13">
        <v>5</v>
      </c>
      <c r="E549" s="14" t="s">
        <v>14</v>
      </c>
      <c r="F549" s="13">
        <v>104</v>
      </c>
      <c r="G549" s="13">
        <v>7</v>
      </c>
      <c r="H549" s="19">
        <v>43715.581805555557</v>
      </c>
      <c r="I549" s="13">
        <f>tb_triagem_classica[[#This Row],[Tempo de espera p/ triagem (min)]] + tb_triagem_classica[[#This Row],[Tempo de espera p/ consulta (min)]]</f>
        <v>173</v>
      </c>
      <c r="J549" s="13">
        <f>(tb_triagem_classica[[#This Row],[Hora de saída]] - tb_triagem_classica[[#This Row],[Hora de entrada]])*24*60</f>
        <v>194.99999999650754</v>
      </c>
      <c r="K549"/>
    </row>
    <row r="550" spans="1:11" x14ac:dyDescent="0.25">
      <c r="A550" s="12">
        <v>43925.381886574083</v>
      </c>
      <c r="B550" s="19">
        <v>43925.381886574083</v>
      </c>
      <c r="C550" s="13">
        <v>77</v>
      </c>
      <c r="D550" s="13">
        <v>4</v>
      </c>
      <c r="E550" s="14" t="s">
        <v>12</v>
      </c>
      <c r="F550" s="13">
        <v>104</v>
      </c>
      <c r="G550" s="13">
        <v>10</v>
      </c>
      <c r="H550" s="19">
        <v>43925.524247685193</v>
      </c>
      <c r="I550" s="13">
        <f>tb_triagem_classica[[#This Row],[Tempo de espera p/ triagem (min)]] + tb_triagem_classica[[#This Row],[Tempo de espera p/ consulta (min)]]</f>
        <v>181</v>
      </c>
      <c r="J550" s="13">
        <f>(tb_triagem_classica[[#This Row],[Hora de saída]] - tb_triagem_classica[[#This Row],[Hora de entrada]])*24*60</f>
        <v>204.99999999767169</v>
      </c>
      <c r="K550"/>
    </row>
    <row r="551" spans="1:11" x14ac:dyDescent="0.25">
      <c r="A551" s="12">
        <v>43948.344004629631</v>
      </c>
      <c r="B551" s="19">
        <v>43948.344004629631</v>
      </c>
      <c r="C551" s="13">
        <v>66</v>
      </c>
      <c r="D551" s="13">
        <v>5</v>
      </c>
      <c r="E551" s="14" t="s">
        <v>14</v>
      </c>
      <c r="F551" s="13">
        <v>107</v>
      </c>
      <c r="G551" s="13">
        <v>11</v>
      </c>
      <c r="H551" s="19">
        <v>43948.482199074067</v>
      </c>
      <c r="I551" s="13">
        <f>tb_triagem_classica[[#This Row],[Tempo de espera p/ triagem (min)]] + tb_triagem_classica[[#This Row],[Tempo de espera p/ consulta (min)]]</f>
        <v>173</v>
      </c>
      <c r="J551" s="13">
        <f>(tb_triagem_classica[[#This Row],[Hora de saída]] - tb_triagem_classica[[#This Row],[Hora de entrada]])*24*60</f>
        <v>198.9999999885913</v>
      </c>
      <c r="K551"/>
    </row>
    <row r="552" spans="1:11" x14ac:dyDescent="0.25">
      <c r="A552" s="12">
        <v>44065.456006944441</v>
      </c>
      <c r="B552" s="19">
        <v>44065.456006944441</v>
      </c>
      <c r="C552" s="13">
        <v>75</v>
      </c>
      <c r="D552" s="13">
        <v>7</v>
      </c>
      <c r="E552" s="14" t="s">
        <v>14</v>
      </c>
      <c r="F552" s="13">
        <v>85</v>
      </c>
      <c r="G552" s="13">
        <v>10</v>
      </c>
      <c r="H552" s="19">
        <v>44065.585868055547</v>
      </c>
      <c r="I552" s="13">
        <f>tb_triagem_classica[[#This Row],[Tempo de espera p/ triagem (min)]] + tb_triagem_classica[[#This Row],[Tempo de espera p/ consulta (min)]]</f>
        <v>160</v>
      </c>
      <c r="J552" s="13">
        <f>(tb_triagem_classica[[#This Row],[Hora de saída]] - tb_triagem_classica[[#This Row],[Hora de entrada]])*24*60</f>
        <v>186.99999999138527</v>
      </c>
      <c r="K552"/>
    </row>
    <row r="553" spans="1:11" x14ac:dyDescent="0.25">
      <c r="A553" s="12">
        <v>44143.223124999997</v>
      </c>
      <c r="B553" s="19">
        <v>44143.223124999997</v>
      </c>
      <c r="C553" s="13">
        <v>100</v>
      </c>
      <c r="D553" s="13">
        <v>7</v>
      </c>
      <c r="E553" s="14" t="s">
        <v>14</v>
      </c>
      <c r="F553" s="13">
        <v>106</v>
      </c>
      <c r="G553" s="13">
        <v>8</v>
      </c>
      <c r="H553" s="19">
        <v>44143.38354166667</v>
      </c>
      <c r="I553" s="13">
        <f>tb_triagem_classica[[#This Row],[Tempo de espera p/ triagem (min)]] + tb_triagem_classica[[#This Row],[Tempo de espera p/ consulta (min)]]</f>
        <v>206</v>
      </c>
      <c r="J553" s="13">
        <f>(tb_triagem_classica[[#This Row],[Hora de saída]] - tb_triagem_classica[[#This Row],[Hora de entrada]])*24*60</f>
        <v>231.0000000090804</v>
      </c>
      <c r="K553"/>
    </row>
    <row r="554" spans="1:11" x14ac:dyDescent="0.25">
      <c r="A554" s="12">
        <v>44206.043483796297</v>
      </c>
      <c r="B554" s="19">
        <v>44206.043483796297</v>
      </c>
      <c r="C554" s="13">
        <v>37</v>
      </c>
      <c r="D554" s="13">
        <v>6</v>
      </c>
      <c r="E554" s="14" t="s">
        <v>13</v>
      </c>
      <c r="F554" s="13">
        <v>122</v>
      </c>
      <c r="G554" s="13">
        <v>9</v>
      </c>
      <c r="H554" s="19">
        <v>44206.171261574083</v>
      </c>
      <c r="I554" s="13">
        <f>tb_triagem_classica[[#This Row],[Tempo de espera p/ triagem (min)]] + tb_triagem_classica[[#This Row],[Tempo de espera p/ consulta (min)]]</f>
        <v>159</v>
      </c>
      <c r="J554" s="13">
        <f>(tb_triagem_classica[[#This Row],[Hora de saída]] - tb_triagem_classica[[#This Row],[Hora de entrada]])*24*60</f>
        <v>184.00000001303852</v>
      </c>
      <c r="K554"/>
    </row>
    <row r="555" spans="1:11" x14ac:dyDescent="0.25">
      <c r="A555" s="12">
        <v>44424.478229166663</v>
      </c>
      <c r="B555" s="19">
        <v>44424.478229166663</v>
      </c>
      <c r="C555" s="13">
        <v>75</v>
      </c>
      <c r="D555" s="13">
        <v>5</v>
      </c>
      <c r="E555" s="14" t="s">
        <v>12</v>
      </c>
      <c r="F555" s="13">
        <v>123</v>
      </c>
      <c r="G555" s="13">
        <v>8</v>
      </c>
      <c r="H555" s="19">
        <v>44424.631701388891</v>
      </c>
      <c r="I555" s="13">
        <f>tb_triagem_classica[[#This Row],[Tempo de espera p/ triagem (min)]] + tb_triagem_classica[[#This Row],[Tempo de espera p/ consulta (min)]]</f>
        <v>198</v>
      </c>
      <c r="J555" s="13">
        <f>(tb_triagem_classica[[#This Row],[Hora de saída]] - tb_triagem_classica[[#This Row],[Hora de entrada]])*24*60</f>
        <v>221.00000000791624</v>
      </c>
      <c r="K555"/>
    </row>
    <row r="556" spans="1:11" x14ac:dyDescent="0.25">
      <c r="A556" s="12">
        <v>44417.954386574071</v>
      </c>
      <c r="B556" s="19">
        <v>44417.954386574071</v>
      </c>
      <c r="C556" s="13">
        <v>47</v>
      </c>
      <c r="D556" s="13">
        <v>4</v>
      </c>
      <c r="E556" s="14" t="s">
        <v>12</v>
      </c>
      <c r="F556" s="13">
        <v>114</v>
      </c>
      <c r="G556" s="13">
        <v>8</v>
      </c>
      <c r="H556" s="19">
        <v>44418.081469907411</v>
      </c>
      <c r="I556" s="13">
        <f>tb_triagem_classica[[#This Row],[Tempo de espera p/ triagem (min)]] + tb_triagem_classica[[#This Row],[Tempo de espera p/ consulta (min)]]</f>
        <v>161</v>
      </c>
      <c r="J556" s="13">
        <f>(tb_triagem_classica[[#This Row],[Hora de saída]] - tb_triagem_classica[[#This Row],[Hora de entrada]])*24*60</f>
        <v>183.00000000977889</v>
      </c>
      <c r="K556"/>
    </row>
    <row r="557" spans="1:11" x14ac:dyDescent="0.25">
      <c r="A557" s="12">
        <v>45024.281435185178</v>
      </c>
      <c r="B557" s="19">
        <v>45024.281435185178</v>
      </c>
      <c r="C557" s="13">
        <v>56</v>
      </c>
      <c r="D557" s="13">
        <v>6</v>
      </c>
      <c r="E557" s="14" t="s">
        <v>12</v>
      </c>
      <c r="F557" s="13">
        <v>113</v>
      </c>
      <c r="G557" s="13">
        <v>10</v>
      </c>
      <c r="H557" s="19">
        <v>45024.416851851849</v>
      </c>
      <c r="I557" s="13">
        <f>tb_triagem_classica[[#This Row],[Tempo de espera p/ triagem (min)]] + tb_triagem_classica[[#This Row],[Tempo de espera p/ consulta (min)]]</f>
        <v>169</v>
      </c>
      <c r="J557" s="13">
        <f>(tb_triagem_classica[[#This Row],[Hora de saída]] - tb_triagem_classica[[#This Row],[Hora de entrada]])*24*60</f>
        <v>195.00000000698492</v>
      </c>
      <c r="K557"/>
    </row>
    <row r="558" spans="1:11" x14ac:dyDescent="0.25">
      <c r="A558" s="12">
        <v>44688.582731481481</v>
      </c>
      <c r="B558" s="19">
        <v>44688.582731481481</v>
      </c>
      <c r="C558" s="13">
        <v>50</v>
      </c>
      <c r="D558" s="13">
        <v>6</v>
      </c>
      <c r="E558" s="14" t="s">
        <v>12</v>
      </c>
      <c r="F558" s="13">
        <v>125</v>
      </c>
      <c r="G558" s="13">
        <v>12</v>
      </c>
      <c r="H558" s="19">
        <v>44688.723703703698</v>
      </c>
      <c r="I558" s="13">
        <f>tb_triagem_classica[[#This Row],[Tempo de espera p/ triagem (min)]] + tb_triagem_classica[[#This Row],[Tempo de espera p/ consulta (min)]]</f>
        <v>175</v>
      </c>
      <c r="J558" s="13">
        <f>(tb_triagem_classica[[#This Row],[Hora de saída]] - tb_triagem_classica[[#This Row],[Hora de entrada]])*24*60</f>
        <v>202.99999999115244</v>
      </c>
      <c r="K558"/>
    </row>
    <row r="559" spans="1:11" x14ac:dyDescent="0.25">
      <c r="A559" s="12">
        <v>45055.930567129632</v>
      </c>
      <c r="B559" s="19">
        <v>45055.930567129632</v>
      </c>
      <c r="C559" s="13">
        <v>83</v>
      </c>
      <c r="D559" s="13">
        <v>4</v>
      </c>
      <c r="E559" s="14" t="s">
        <v>13</v>
      </c>
      <c r="F559" s="13">
        <v>83</v>
      </c>
      <c r="G559" s="13">
        <v>9</v>
      </c>
      <c r="H559" s="19">
        <v>45056.06181712963</v>
      </c>
      <c r="I559" s="13">
        <f>tb_triagem_classica[[#This Row],[Tempo de espera p/ triagem (min)]] + tb_triagem_classica[[#This Row],[Tempo de espera p/ consulta (min)]]</f>
        <v>166</v>
      </c>
      <c r="J559" s="13">
        <f>(tb_triagem_classica[[#This Row],[Hora de saída]] - tb_triagem_classica[[#This Row],[Hora de entrada]])*24*60</f>
        <v>188.99999999790452</v>
      </c>
      <c r="K559"/>
    </row>
    <row r="560" spans="1:11" x14ac:dyDescent="0.25">
      <c r="A560" s="12">
        <v>44218.094351851847</v>
      </c>
      <c r="B560" s="19">
        <v>44218.094351851847</v>
      </c>
      <c r="C560" s="13">
        <v>62</v>
      </c>
      <c r="D560" s="13">
        <v>5</v>
      </c>
      <c r="E560" s="14" t="s">
        <v>12</v>
      </c>
      <c r="F560" s="13">
        <v>111</v>
      </c>
      <c r="G560" s="13">
        <v>9</v>
      </c>
      <c r="H560" s="19">
        <v>44218.231157407397</v>
      </c>
      <c r="I560" s="13">
        <f>tb_triagem_classica[[#This Row],[Tempo de espera p/ triagem (min)]] + tb_triagem_classica[[#This Row],[Tempo de espera p/ consulta (min)]]</f>
        <v>173</v>
      </c>
      <c r="J560" s="13">
        <f>(tb_triagem_classica[[#This Row],[Hora de saída]] - tb_triagem_classica[[#This Row],[Hora de entrada]])*24*60</f>
        <v>196.99999999254942</v>
      </c>
      <c r="K560"/>
    </row>
    <row r="561" spans="1:11" x14ac:dyDescent="0.25">
      <c r="A561" s="12">
        <v>44454.046307870369</v>
      </c>
      <c r="B561" s="19">
        <v>44454.046307870369</v>
      </c>
      <c r="C561" s="13">
        <v>67</v>
      </c>
      <c r="D561" s="13">
        <v>6</v>
      </c>
      <c r="E561" s="14" t="s">
        <v>13</v>
      </c>
      <c r="F561" s="13">
        <v>92</v>
      </c>
      <c r="G561" s="13">
        <v>9</v>
      </c>
      <c r="H561" s="19">
        <v>44454.174085648148</v>
      </c>
      <c r="I561" s="13">
        <f>tb_triagem_classica[[#This Row],[Tempo de espera p/ triagem (min)]] + tb_triagem_classica[[#This Row],[Tempo de espera p/ consulta (min)]]</f>
        <v>159</v>
      </c>
      <c r="J561" s="13">
        <f>(tb_triagem_classica[[#This Row],[Hora de saída]] - tb_triagem_classica[[#This Row],[Hora de entrada]])*24*60</f>
        <v>184.00000000256114</v>
      </c>
      <c r="K561"/>
    </row>
    <row r="562" spans="1:11" x14ac:dyDescent="0.25">
      <c r="A562" s="12">
        <v>43479.934942129628</v>
      </c>
      <c r="B562" s="19">
        <v>43479.934942129628</v>
      </c>
      <c r="C562" s="13">
        <v>38</v>
      </c>
      <c r="D562" s="13">
        <v>4</v>
      </c>
      <c r="E562" s="14" t="s">
        <v>12</v>
      </c>
      <c r="F562" s="13">
        <v>108</v>
      </c>
      <c r="G562" s="13">
        <v>9</v>
      </c>
      <c r="H562" s="19">
        <v>43480.052303240736</v>
      </c>
      <c r="I562" s="13">
        <f>tb_triagem_classica[[#This Row],[Tempo de espera p/ triagem (min)]] + tb_triagem_classica[[#This Row],[Tempo de espera p/ consulta (min)]]</f>
        <v>146</v>
      </c>
      <c r="J562" s="13">
        <f>(tb_triagem_classica[[#This Row],[Hora de saída]] - tb_triagem_classica[[#This Row],[Hora de entrada]])*24*60</f>
        <v>168.99999999557622</v>
      </c>
      <c r="K562"/>
    </row>
    <row r="563" spans="1:11" x14ac:dyDescent="0.25">
      <c r="A563" s="12">
        <v>44775.905162037037</v>
      </c>
      <c r="B563" s="19">
        <v>44775.905162037037</v>
      </c>
      <c r="C563" s="13">
        <v>74</v>
      </c>
      <c r="D563" s="13">
        <v>5</v>
      </c>
      <c r="E563" s="14" t="s">
        <v>14</v>
      </c>
      <c r="F563" s="13">
        <v>106</v>
      </c>
      <c r="G563" s="13">
        <v>11</v>
      </c>
      <c r="H563" s="19">
        <v>44776.048217592594</v>
      </c>
      <c r="I563" s="13">
        <f>tb_triagem_classica[[#This Row],[Tempo de espera p/ triagem (min)]] + tb_triagem_classica[[#This Row],[Tempo de espera p/ consulta (min)]]</f>
        <v>180</v>
      </c>
      <c r="J563" s="13">
        <f>(tb_triagem_classica[[#This Row],[Hora de saída]] - tb_triagem_classica[[#This Row],[Hora de entrada]])*24*60</f>
        <v>206.00000000093132</v>
      </c>
      <c r="K563"/>
    </row>
    <row r="564" spans="1:11" x14ac:dyDescent="0.25">
      <c r="A564" s="12">
        <v>44709.842129629629</v>
      </c>
      <c r="B564" s="19">
        <v>44709.842129629629</v>
      </c>
      <c r="C564" s="13">
        <v>65</v>
      </c>
      <c r="D564" s="13">
        <v>5</v>
      </c>
      <c r="E564" s="14" t="s">
        <v>12</v>
      </c>
      <c r="F564" s="13">
        <v>87</v>
      </c>
      <c r="G564" s="13">
        <v>10</v>
      </c>
      <c r="H564" s="19">
        <v>44709.965046296304</v>
      </c>
      <c r="I564" s="13">
        <f>tb_triagem_classica[[#This Row],[Tempo de espera p/ triagem (min)]] + tb_triagem_classica[[#This Row],[Tempo de espera p/ consulta (min)]]</f>
        <v>152</v>
      </c>
      <c r="J564" s="13">
        <f>(tb_triagem_classica[[#This Row],[Hora de saída]] - tb_triagem_classica[[#This Row],[Hora de entrada]])*24*60</f>
        <v>177.00000001117587</v>
      </c>
      <c r="K564"/>
    </row>
    <row r="565" spans="1:11" x14ac:dyDescent="0.25">
      <c r="A565" s="12">
        <v>44078.501620370371</v>
      </c>
      <c r="B565" s="19">
        <v>44078.501620370371</v>
      </c>
      <c r="C565" s="13">
        <v>64</v>
      </c>
      <c r="D565" s="13">
        <v>5</v>
      </c>
      <c r="E565" s="14" t="s">
        <v>12</v>
      </c>
      <c r="F565" s="13">
        <v>84</v>
      </c>
      <c r="G565" s="13">
        <v>9</v>
      </c>
      <c r="H565" s="19">
        <v>44078.621064814812</v>
      </c>
      <c r="I565" s="13">
        <f>tb_triagem_classica[[#This Row],[Tempo de espera p/ triagem (min)]] + tb_triagem_classica[[#This Row],[Tempo de espera p/ consulta (min)]]</f>
        <v>148</v>
      </c>
      <c r="J565" s="13">
        <f>(tb_triagem_classica[[#This Row],[Hora de saída]] - tb_triagem_classica[[#This Row],[Hora de entrada]])*24*60</f>
        <v>171.99999999487773</v>
      </c>
      <c r="K565"/>
    </row>
    <row r="566" spans="1:11" x14ac:dyDescent="0.25">
      <c r="A566" s="12">
        <v>44885.927465277768</v>
      </c>
      <c r="B566" s="19">
        <v>44885.927465277768</v>
      </c>
      <c r="C566" s="13">
        <v>64</v>
      </c>
      <c r="D566" s="13">
        <v>6</v>
      </c>
      <c r="E566" s="14" t="s">
        <v>13</v>
      </c>
      <c r="F566" s="13">
        <v>121</v>
      </c>
      <c r="G566" s="13">
        <v>11</v>
      </c>
      <c r="H566" s="19">
        <v>44886.074687499997</v>
      </c>
      <c r="I566" s="13">
        <f>tb_triagem_classica[[#This Row],[Tempo de espera p/ triagem (min)]] + tb_triagem_classica[[#This Row],[Tempo de espera p/ consulta (min)]]</f>
        <v>185</v>
      </c>
      <c r="J566" s="13">
        <f>(tb_triagem_classica[[#This Row],[Hora de saída]] - tb_triagem_classica[[#This Row],[Hora de entrada]])*24*60</f>
        <v>212.00000001001172</v>
      </c>
      <c r="K566"/>
    </row>
    <row r="567" spans="1:11" x14ac:dyDescent="0.25">
      <c r="A567" s="12">
        <v>45218.519699074073</v>
      </c>
      <c r="B567" s="19">
        <v>45218.519699074073</v>
      </c>
      <c r="C567" s="13">
        <v>43</v>
      </c>
      <c r="D567" s="13">
        <v>5</v>
      </c>
      <c r="E567" s="14" t="s">
        <v>12</v>
      </c>
      <c r="F567" s="13">
        <v>107</v>
      </c>
      <c r="G567" s="13">
        <v>9</v>
      </c>
      <c r="H567" s="19">
        <v>45218.640532407408</v>
      </c>
      <c r="I567" s="13">
        <f>tb_triagem_classica[[#This Row],[Tempo de espera p/ triagem (min)]] + tb_triagem_classica[[#This Row],[Tempo de espera p/ consulta (min)]]</f>
        <v>150</v>
      </c>
      <c r="J567" s="13">
        <f>(tb_triagem_classica[[#This Row],[Hora de saída]] - tb_triagem_classica[[#This Row],[Hora de entrada]])*24*60</f>
        <v>174.00000000139698</v>
      </c>
      <c r="K567"/>
    </row>
    <row r="568" spans="1:11" x14ac:dyDescent="0.25">
      <c r="A568" s="12">
        <v>43475.555625000001</v>
      </c>
      <c r="B568" s="19">
        <v>43475.555625000001</v>
      </c>
      <c r="C568" s="13">
        <v>100</v>
      </c>
      <c r="D568" s="13">
        <v>6</v>
      </c>
      <c r="E568" s="14" t="s">
        <v>12</v>
      </c>
      <c r="F568" s="13">
        <v>106</v>
      </c>
      <c r="G568" s="13">
        <v>7</v>
      </c>
      <c r="H568" s="19">
        <v>43475.71465277778</v>
      </c>
      <c r="I568" s="13">
        <f>tb_triagem_classica[[#This Row],[Tempo de espera p/ triagem (min)]] + tb_triagem_classica[[#This Row],[Tempo de espera p/ consulta (min)]]</f>
        <v>206</v>
      </c>
      <c r="J568" s="13">
        <f>(tb_triagem_classica[[#This Row],[Hora de saída]] - tb_triagem_classica[[#This Row],[Hora de entrada]])*24*60</f>
        <v>229.00000000256114</v>
      </c>
      <c r="K568"/>
    </row>
    <row r="569" spans="1:11" x14ac:dyDescent="0.25">
      <c r="A569" s="12">
        <v>44936.928946759261</v>
      </c>
      <c r="B569" s="19">
        <v>44936.928946759261</v>
      </c>
      <c r="C569" s="13">
        <v>47</v>
      </c>
      <c r="D569" s="13">
        <v>5</v>
      </c>
      <c r="E569" s="14" t="s">
        <v>12</v>
      </c>
      <c r="F569" s="13">
        <v>116</v>
      </c>
      <c r="G569" s="13">
        <v>10</v>
      </c>
      <c r="H569" s="19">
        <v>44937.059502314813</v>
      </c>
      <c r="I569" s="13">
        <f>tb_triagem_classica[[#This Row],[Tempo de espera p/ triagem (min)]] + tb_triagem_classica[[#This Row],[Tempo de espera p/ consulta (min)]]</f>
        <v>163</v>
      </c>
      <c r="J569" s="13">
        <f>(tb_triagem_classica[[#This Row],[Hora de saída]] - tb_triagem_classica[[#This Row],[Hora de entrada]])*24*60</f>
        <v>187.9999999946449</v>
      </c>
      <c r="K569"/>
    </row>
    <row r="570" spans="1:11" x14ac:dyDescent="0.25">
      <c r="A570" s="12">
        <v>43570.953773148147</v>
      </c>
      <c r="B570" s="19">
        <v>43570.953773148147</v>
      </c>
      <c r="C570" s="13">
        <v>36</v>
      </c>
      <c r="D570" s="13">
        <v>5</v>
      </c>
      <c r="E570" s="14" t="s">
        <v>12</v>
      </c>
      <c r="F570" s="13">
        <v>110</v>
      </c>
      <c r="G570" s="13">
        <v>11</v>
      </c>
      <c r="H570" s="19">
        <v>43571.073217592602</v>
      </c>
      <c r="I570" s="13">
        <f>tb_triagem_classica[[#This Row],[Tempo de espera p/ triagem (min)]] + tb_triagem_classica[[#This Row],[Tempo de espera p/ consulta (min)]]</f>
        <v>146</v>
      </c>
      <c r="J570" s="13">
        <f>(tb_triagem_classica[[#This Row],[Hora de saída]] - tb_triagem_classica[[#This Row],[Hora de entrada]])*24*60</f>
        <v>172.00000001583248</v>
      </c>
      <c r="K570"/>
    </row>
    <row r="571" spans="1:11" x14ac:dyDescent="0.25">
      <c r="A571" s="12">
        <v>44426.664687500001</v>
      </c>
      <c r="B571" s="19">
        <v>44426.664687500001</v>
      </c>
      <c r="C571" s="13">
        <v>73</v>
      </c>
      <c r="D571" s="13">
        <v>5</v>
      </c>
      <c r="E571" s="14" t="s">
        <v>14</v>
      </c>
      <c r="F571" s="13">
        <v>125</v>
      </c>
      <c r="G571" s="13">
        <v>9</v>
      </c>
      <c r="H571" s="19">
        <v>44426.818854166668</v>
      </c>
      <c r="I571" s="13">
        <f>tb_triagem_classica[[#This Row],[Tempo de espera p/ triagem (min)]] + tb_triagem_classica[[#This Row],[Tempo de espera p/ consulta (min)]]</f>
        <v>198</v>
      </c>
      <c r="J571" s="13">
        <f>(tb_triagem_classica[[#This Row],[Hora de saída]] - tb_triagem_classica[[#This Row],[Hora de entrada]])*24*60</f>
        <v>222.00000000069849</v>
      </c>
      <c r="K571"/>
    </row>
    <row r="572" spans="1:11" x14ac:dyDescent="0.25">
      <c r="A572" s="12">
        <v>44671.438090277778</v>
      </c>
      <c r="B572" s="19">
        <v>44671.438090277778</v>
      </c>
      <c r="C572" s="13">
        <v>98</v>
      </c>
      <c r="D572" s="13">
        <v>5</v>
      </c>
      <c r="E572" s="14" t="s">
        <v>12</v>
      </c>
      <c r="F572" s="13">
        <v>106</v>
      </c>
      <c r="G572" s="13">
        <v>11</v>
      </c>
      <c r="H572" s="19">
        <v>44671.597812499997</v>
      </c>
      <c r="I572" s="13">
        <f>tb_triagem_classica[[#This Row],[Tempo de espera p/ triagem (min)]] + tb_triagem_classica[[#This Row],[Tempo de espera p/ consulta (min)]]</f>
        <v>204</v>
      </c>
      <c r="J572" s="13">
        <f>(tb_triagem_classica[[#This Row],[Hora de saída]] - tb_triagem_classica[[#This Row],[Hora de entrada]])*24*60</f>
        <v>229.99999999534339</v>
      </c>
      <c r="K572"/>
    </row>
    <row r="573" spans="1:11" x14ac:dyDescent="0.25">
      <c r="A573" s="12">
        <v>44581.685173611113</v>
      </c>
      <c r="B573" s="19">
        <v>44581.685173611113</v>
      </c>
      <c r="C573" s="13">
        <v>47</v>
      </c>
      <c r="D573" s="13">
        <v>6</v>
      </c>
      <c r="E573" s="14" t="s">
        <v>12</v>
      </c>
      <c r="F573" s="13">
        <v>120</v>
      </c>
      <c r="G573" s="13">
        <v>11</v>
      </c>
      <c r="H573" s="19">
        <v>44581.819895833331</v>
      </c>
      <c r="I573" s="13">
        <f>tb_triagem_classica[[#This Row],[Tempo de espera p/ triagem (min)]] + tb_triagem_classica[[#This Row],[Tempo de espera p/ consulta (min)]]</f>
        <v>167</v>
      </c>
      <c r="J573" s="13">
        <f>(tb_triagem_classica[[#This Row],[Hora de saída]] - tb_triagem_classica[[#This Row],[Hora de entrada]])*24*60</f>
        <v>193.99999999324791</v>
      </c>
      <c r="K573"/>
    </row>
    <row r="574" spans="1:11" x14ac:dyDescent="0.25">
      <c r="A574" s="12">
        <v>44658.899027777778</v>
      </c>
      <c r="B574" s="19">
        <v>44658.899027777778</v>
      </c>
      <c r="C574" s="13">
        <v>32</v>
      </c>
      <c r="D574" s="13">
        <v>4</v>
      </c>
      <c r="E574" s="14" t="s">
        <v>12</v>
      </c>
      <c r="F574" s="13">
        <v>86</v>
      </c>
      <c r="G574" s="13">
        <v>8</v>
      </c>
      <c r="H574" s="19">
        <v>44658.996249999997</v>
      </c>
      <c r="I574" s="13">
        <f>tb_triagem_classica[[#This Row],[Tempo de espera p/ triagem (min)]] + tb_triagem_classica[[#This Row],[Tempo de espera p/ consulta (min)]]</f>
        <v>118</v>
      </c>
      <c r="J574" s="13">
        <f>(tb_triagem_classica[[#This Row],[Hora de saída]] - tb_triagem_classica[[#This Row],[Hora de entrada]])*24*60</f>
        <v>139.99999999534339</v>
      </c>
      <c r="K574"/>
    </row>
    <row r="575" spans="1:11" x14ac:dyDescent="0.25">
      <c r="A575" s="12">
        <v>43735.587175925917</v>
      </c>
      <c r="B575" s="19">
        <v>43735.587175925917</v>
      </c>
      <c r="C575" s="13">
        <v>63</v>
      </c>
      <c r="D575" s="13">
        <v>6</v>
      </c>
      <c r="E575" s="14" t="s">
        <v>13</v>
      </c>
      <c r="F575" s="13">
        <v>120</v>
      </c>
      <c r="G575" s="13">
        <v>12</v>
      </c>
      <c r="H575" s="19">
        <v>43735.733703703707</v>
      </c>
      <c r="I575" s="13">
        <f>tb_triagem_classica[[#This Row],[Tempo de espera p/ triagem (min)]] + tb_triagem_classica[[#This Row],[Tempo de espera p/ consulta (min)]]</f>
        <v>183</v>
      </c>
      <c r="J575" s="13">
        <f>(tb_triagem_classica[[#This Row],[Hora de saída]] - tb_triagem_classica[[#This Row],[Hora de entrada]])*24*60</f>
        <v>211.00000001722947</v>
      </c>
      <c r="K575"/>
    </row>
    <row r="576" spans="1:11" x14ac:dyDescent="0.25">
      <c r="A576" s="12">
        <v>44307.772835648153</v>
      </c>
      <c r="B576" s="19">
        <v>44307.772835648153</v>
      </c>
      <c r="C576" s="13">
        <v>56</v>
      </c>
      <c r="D576" s="13">
        <v>7</v>
      </c>
      <c r="E576" s="14" t="s">
        <v>12</v>
      </c>
      <c r="F576" s="13">
        <v>112</v>
      </c>
      <c r="G576" s="13">
        <v>9</v>
      </c>
      <c r="H576" s="19">
        <v>44307.907557870371</v>
      </c>
      <c r="I576" s="13">
        <f>tb_triagem_classica[[#This Row],[Tempo de espera p/ triagem (min)]] + tb_triagem_classica[[#This Row],[Tempo de espera p/ consulta (min)]]</f>
        <v>168</v>
      </c>
      <c r="J576" s="13">
        <f>(tb_triagem_classica[[#This Row],[Hora de saída]] - tb_triagem_classica[[#This Row],[Hora de entrada]])*24*60</f>
        <v>193.99999999324791</v>
      </c>
      <c r="K576"/>
    </row>
    <row r="577" spans="1:11" x14ac:dyDescent="0.25">
      <c r="A577" s="12">
        <v>44540.622662037043</v>
      </c>
      <c r="B577" s="19">
        <v>44540.622662037043</v>
      </c>
      <c r="C577" s="13">
        <v>42</v>
      </c>
      <c r="D577" s="13">
        <v>5</v>
      </c>
      <c r="E577" s="14" t="s">
        <v>12</v>
      </c>
      <c r="F577" s="13">
        <v>104</v>
      </c>
      <c r="G577" s="13">
        <v>8</v>
      </c>
      <c r="H577" s="19">
        <v>44540.740023148152</v>
      </c>
      <c r="I577" s="13">
        <f>tb_triagem_classica[[#This Row],[Tempo de espera p/ triagem (min)]] + tb_triagem_classica[[#This Row],[Tempo de espera p/ consulta (min)]]</f>
        <v>146</v>
      </c>
      <c r="J577" s="13">
        <f>(tb_triagem_classica[[#This Row],[Hora de saída]] - tb_triagem_classica[[#This Row],[Hora de entrada]])*24*60</f>
        <v>168.99999999557622</v>
      </c>
      <c r="K577"/>
    </row>
    <row r="578" spans="1:11" x14ac:dyDescent="0.25">
      <c r="A578" s="12">
        <v>43944.329525462963</v>
      </c>
      <c r="B578" s="19">
        <v>43944.329525462963</v>
      </c>
      <c r="C578" s="13">
        <v>62</v>
      </c>
      <c r="D578" s="13">
        <v>5</v>
      </c>
      <c r="E578" s="14" t="s">
        <v>13</v>
      </c>
      <c r="F578" s="13">
        <v>117</v>
      </c>
      <c r="G578" s="13">
        <v>9</v>
      </c>
      <c r="H578" s="19">
        <v>43944.470497685194</v>
      </c>
      <c r="I578" s="13">
        <f>tb_triagem_classica[[#This Row],[Tempo de espera p/ triagem (min)]] + tb_triagem_classica[[#This Row],[Tempo de espera p/ consulta (min)]]</f>
        <v>179</v>
      </c>
      <c r="J578" s="13">
        <f>(tb_triagem_classica[[#This Row],[Hora de saída]] - tb_triagem_classica[[#This Row],[Hora de entrada]])*24*60</f>
        <v>203.00000001210719</v>
      </c>
      <c r="K578"/>
    </row>
    <row r="579" spans="1:11" x14ac:dyDescent="0.25">
      <c r="A579" s="12">
        <v>43472.249942129631</v>
      </c>
      <c r="B579" s="19">
        <v>43472.249942129631</v>
      </c>
      <c r="C579" s="13">
        <v>71</v>
      </c>
      <c r="D579" s="13">
        <v>5</v>
      </c>
      <c r="E579" s="14" t="s">
        <v>12</v>
      </c>
      <c r="F579" s="13">
        <v>91</v>
      </c>
      <c r="G579" s="13">
        <v>9</v>
      </c>
      <c r="H579" s="19">
        <v>43472.379108796304</v>
      </c>
      <c r="I579" s="13">
        <f>tb_triagem_classica[[#This Row],[Tempo de espera p/ triagem (min)]] + tb_triagem_classica[[#This Row],[Tempo de espera p/ consulta (min)]]</f>
        <v>162</v>
      </c>
      <c r="J579" s="13">
        <f>(tb_triagem_classica[[#This Row],[Hora de saída]] - tb_triagem_classica[[#This Row],[Hora de entrada]])*24*60</f>
        <v>186.0000000090804</v>
      </c>
      <c r="K579"/>
    </row>
    <row r="580" spans="1:11" x14ac:dyDescent="0.25">
      <c r="A580" s="12">
        <v>43786.589953703697</v>
      </c>
      <c r="B580" s="19">
        <v>43786.589953703697</v>
      </c>
      <c r="C580" s="13">
        <v>51</v>
      </c>
      <c r="D580" s="13">
        <v>5</v>
      </c>
      <c r="E580" s="14" t="s">
        <v>12</v>
      </c>
      <c r="F580" s="13">
        <v>94</v>
      </c>
      <c r="G580" s="13">
        <v>6</v>
      </c>
      <c r="H580" s="19">
        <v>43786.705231481479</v>
      </c>
      <c r="I580" s="13">
        <f>tb_triagem_classica[[#This Row],[Tempo de espera p/ triagem (min)]] + tb_triagem_classica[[#This Row],[Tempo de espera p/ consulta (min)]]</f>
        <v>145</v>
      </c>
      <c r="J580" s="13">
        <f>(tb_triagem_classica[[#This Row],[Hora de saída]] - tb_triagem_classica[[#This Row],[Hora de entrada]])*24*60</f>
        <v>166.00000000675209</v>
      </c>
      <c r="K580"/>
    </row>
    <row r="581" spans="1:11" x14ac:dyDescent="0.25">
      <c r="A581" s="12">
        <v>44944.240023148152</v>
      </c>
      <c r="B581" s="19">
        <v>44944.240023148152</v>
      </c>
      <c r="C581" s="13">
        <v>52</v>
      </c>
      <c r="D581" s="13">
        <v>5</v>
      </c>
      <c r="E581" s="14" t="s">
        <v>12</v>
      </c>
      <c r="F581" s="13">
        <v>109</v>
      </c>
      <c r="G581" s="13">
        <v>10</v>
      </c>
      <c r="H581" s="19">
        <v>44944.369189814817</v>
      </c>
      <c r="I581" s="13">
        <f>tb_triagem_classica[[#This Row],[Tempo de espera p/ triagem (min)]] + tb_triagem_classica[[#This Row],[Tempo de espera p/ consulta (min)]]</f>
        <v>161</v>
      </c>
      <c r="J581" s="13">
        <f>(tb_triagem_classica[[#This Row],[Hora de saída]] - tb_triagem_classica[[#This Row],[Hora de entrada]])*24*60</f>
        <v>185.99999999860302</v>
      </c>
      <c r="K581"/>
    </row>
    <row r="582" spans="1:11" x14ac:dyDescent="0.25">
      <c r="A582" s="12">
        <v>44171.174525462957</v>
      </c>
      <c r="B582" s="19">
        <v>44171.174525462957</v>
      </c>
      <c r="C582" s="13">
        <v>51</v>
      </c>
      <c r="D582" s="13">
        <v>4</v>
      </c>
      <c r="E582" s="14" t="s">
        <v>12</v>
      </c>
      <c r="F582" s="13">
        <v>113</v>
      </c>
      <c r="G582" s="13">
        <v>11</v>
      </c>
      <c r="H582" s="19">
        <v>44171.305775462963</v>
      </c>
      <c r="I582" s="13">
        <f>tb_triagem_classica[[#This Row],[Tempo de espera p/ triagem (min)]] + tb_triagem_classica[[#This Row],[Tempo de espera p/ consulta (min)]]</f>
        <v>164</v>
      </c>
      <c r="J582" s="13">
        <f>(tb_triagem_classica[[#This Row],[Hora de saída]] - tb_triagem_classica[[#This Row],[Hora de entrada]])*24*60</f>
        <v>189.0000000083819</v>
      </c>
      <c r="K582"/>
    </row>
    <row r="583" spans="1:11" x14ac:dyDescent="0.25">
      <c r="A583" s="12">
        <v>44998.901400462957</v>
      </c>
      <c r="B583" s="19">
        <v>44998.901400462957</v>
      </c>
      <c r="C583" s="13">
        <v>63</v>
      </c>
      <c r="D583" s="13">
        <v>5</v>
      </c>
      <c r="E583" s="14" t="s">
        <v>12</v>
      </c>
      <c r="F583" s="13">
        <v>111</v>
      </c>
      <c r="G583" s="13">
        <v>9</v>
      </c>
      <c r="H583" s="19">
        <v>44999.038900462961</v>
      </c>
      <c r="I583" s="13">
        <f>tb_triagem_classica[[#This Row],[Tempo de espera p/ triagem (min)]] + tb_triagem_classica[[#This Row],[Tempo de espera p/ consulta (min)]]</f>
        <v>174</v>
      </c>
      <c r="J583" s="13">
        <f>(tb_triagem_classica[[#This Row],[Hora de saída]] - tb_triagem_classica[[#This Row],[Hora de entrada]])*24*60</f>
        <v>198.00000000628643</v>
      </c>
      <c r="K583"/>
    </row>
    <row r="584" spans="1:11" x14ac:dyDescent="0.25">
      <c r="A584" s="12">
        <v>44705.300173611111</v>
      </c>
      <c r="B584" s="19">
        <v>44705.300173611111</v>
      </c>
      <c r="C584" s="13">
        <v>55</v>
      </c>
      <c r="D584" s="13">
        <v>5</v>
      </c>
      <c r="E584" s="14" t="s">
        <v>12</v>
      </c>
      <c r="F584" s="13">
        <v>101</v>
      </c>
      <c r="G584" s="13">
        <v>10</v>
      </c>
      <c r="H584" s="19">
        <v>44705.425868055558</v>
      </c>
      <c r="I584" s="13">
        <f>tb_triagem_classica[[#This Row],[Tempo de espera p/ triagem (min)]] + tb_triagem_classica[[#This Row],[Tempo de espera p/ consulta (min)]]</f>
        <v>156</v>
      </c>
      <c r="J584" s="13">
        <f>(tb_triagem_classica[[#This Row],[Hora de saída]] - tb_triagem_classica[[#This Row],[Hora de entrada]])*24*60</f>
        <v>181.00000000325963</v>
      </c>
      <c r="K584"/>
    </row>
    <row r="585" spans="1:11" x14ac:dyDescent="0.25">
      <c r="A585" s="12">
        <v>44842.851689814823</v>
      </c>
      <c r="B585" s="19">
        <v>44842.851689814823</v>
      </c>
      <c r="C585" s="13">
        <v>72</v>
      </c>
      <c r="D585" s="13">
        <v>5</v>
      </c>
      <c r="E585" s="14" t="s">
        <v>12</v>
      </c>
      <c r="F585" s="13">
        <v>118</v>
      </c>
      <c r="G585" s="13">
        <v>9</v>
      </c>
      <c r="H585" s="19">
        <v>44843.000300925924</v>
      </c>
      <c r="I585" s="13">
        <f>tb_triagem_classica[[#This Row],[Tempo de espera p/ triagem (min)]] + tb_triagem_classica[[#This Row],[Tempo de espera p/ consulta (min)]]</f>
        <v>190</v>
      </c>
      <c r="J585" s="13">
        <f>(tb_triagem_classica[[#This Row],[Hora de saída]] - tb_triagem_classica[[#This Row],[Hora de entrada]])*24*60</f>
        <v>213.99999998509884</v>
      </c>
      <c r="K585"/>
    </row>
    <row r="586" spans="1:11" x14ac:dyDescent="0.25">
      <c r="A586" s="12">
        <v>44008.501736111109</v>
      </c>
      <c r="B586" s="19">
        <v>44008.501736111109</v>
      </c>
      <c r="C586" s="13">
        <v>59</v>
      </c>
      <c r="D586" s="13">
        <v>4</v>
      </c>
      <c r="E586" s="14" t="s">
        <v>12</v>
      </c>
      <c r="F586" s="13">
        <v>86</v>
      </c>
      <c r="G586" s="13">
        <v>9</v>
      </c>
      <c r="H586" s="19">
        <v>44008.618402777778</v>
      </c>
      <c r="I586" s="13">
        <f>tb_triagem_classica[[#This Row],[Tempo de espera p/ triagem (min)]] + tb_triagem_classica[[#This Row],[Tempo de espera p/ consulta (min)]]</f>
        <v>145</v>
      </c>
      <c r="J586" s="13">
        <f>(tb_triagem_classica[[#This Row],[Hora de saída]] - tb_triagem_classica[[#This Row],[Hora de entrada]])*24*60</f>
        <v>168.00000000279397</v>
      </c>
      <c r="K586"/>
    </row>
    <row r="587" spans="1:11" x14ac:dyDescent="0.25">
      <c r="A587" s="12">
        <v>45098.328726851847</v>
      </c>
      <c r="B587" s="19">
        <v>45098.328726851847</v>
      </c>
      <c r="C587" s="13">
        <v>36</v>
      </c>
      <c r="D587" s="13">
        <v>4</v>
      </c>
      <c r="E587" s="14" t="s">
        <v>13</v>
      </c>
      <c r="F587" s="13">
        <v>116</v>
      </c>
      <c r="G587" s="13">
        <v>9</v>
      </c>
      <c r="H587" s="19">
        <v>45098.450254629628</v>
      </c>
      <c r="I587" s="13">
        <f>tb_triagem_classica[[#This Row],[Tempo de espera p/ triagem (min)]] + tb_triagem_classica[[#This Row],[Tempo de espera p/ consulta (min)]]</f>
        <v>152</v>
      </c>
      <c r="J587" s="13">
        <f>(tb_triagem_classica[[#This Row],[Hora de saída]] - tb_triagem_classica[[#This Row],[Hora de entrada]])*24*60</f>
        <v>175.00000000465661</v>
      </c>
      <c r="K587"/>
    </row>
    <row r="588" spans="1:11" x14ac:dyDescent="0.25">
      <c r="A588" s="12">
        <v>44782.760567129633</v>
      </c>
      <c r="B588" s="19">
        <v>44782.760567129633</v>
      </c>
      <c r="C588" s="13">
        <v>33</v>
      </c>
      <c r="D588" s="13">
        <v>4</v>
      </c>
      <c r="E588" s="14" t="s">
        <v>13</v>
      </c>
      <c r="F588" s="13">
        <v>94</v>
      </c>
      <c r="G588" s="13">
        <v>10</v>
      </c>
      <c r="H588" s="19">
        <v>44782.865428240737</v>
      </c>
      <c r="I588" s="13">
        <f>tb_triagem_classica[[#This Row],[Tempo de espera p/ triagem (min)]] + tb_triagem_classica[[#This Row],[Tempo de espera p/ consulta (min)]]</f>
        <v>127</v>
      </c>
      <c r="J588" s="13">
        <f>(tb_triagem_classica[[#This Row],[Hora de saída]] - tb_triagem_classica[[#This Row],[Hora de entrada]])*24*60</f>
        <v>150.99999998928979</v>
      </c>
      <c r="K588"/>
    </row>
    <row r="589" spans="1:11" x14ac:dyDescent="0.25">
      <c r="A589" s="12">
        <v>44028.555706018517</v>
      </c>
      <c r="B589" s="19">
        <v>44028.555706018517</v>
      </c>
      <c r="C589" s="13">
        <v>45</v>
      </c>
      <c r="D589" s="13">
        <v>5</v>
      </c>
      <c r="E589" s="14" t="s">
        <v>12</v>
      </c>
      <c r="F589" s="13">
        <v>96</v>
      </c>
      <c r="G589" s="13">
        <v>10</v>
      </c>
      <c r="H589" s="19">
        <v>44028.670983796299</v>
      </c>
      <c r="I589" s="13">
        <f>tb_triagem_classica[[#This Row],[Tempo de espera p/ triagem (min)]] + tb_triagem_classica[[#This Row],[Tempo de espera p/ consulta (min)]]</f>
        <v>141</v>
      </c>
      <c r="J589" s="13">
        <f>(tb_triagem_classica[[#This Row],[Hora de saída]] - tb_triagem_classica[[#This Row],[Hora de entrada]])*24*60</f>
        <v>166.00000000675209</v>
      </c>
      <c r="K589"/>
    </row>
    <row r="590" spans="1:11" x14ac:dyDescent="0.25">
      <c r="A590" s="12">
        <v>44617.426770833343</v>
      </c>
      <c r="B590" s="19">
        <v>44617.426770833343</v>
      </c>
      <c r="C590" s="13">
        <v>48</v>
      </c>
      <c r="D590" s="13">
        <v>4</v>
      </c>
      <c r="E590" s="14" t="s">
        <v>12</v>
      </c>
      <c r="F590" s="13">
        <v>121</v>
      </c>
      <c r="G590" s="13">
        <v>10</v>
      </c>
      <c r="H590" s="19">
        <v>44617.560798611114</v>
      </c>
      <c r="I590" s="13">
        <f>tb_triagem_classica[[#This Row],[Tempo de espera p/ triagem (min)]] + tb_triagem_classica[[#This Row],[Tempo de espera p/ consulta (min)]]</f>
        <v>169</v>
      </c>
      <c r="J590" s="13">
        <f>(tb_triagem_classica[[#This Row],[Hora de saída]] - tb_triagem_classica[[#This Row],[Hora de entrada]])*24*60</f>
        <v>192.99999998998828</v>
      </c>
      <c r="K590"/>
    </row>
    <row r="591" spans="1:11" x14ac:dyDescent="0.25">
      <c r="A591" s="12">
        <v>44401.865868055553</v>
      </c>
      <c r="B591" s="19">
        <v>44401.865868055553</v>
      </c>
      <c r="C591" s="13">
        <v>55</v>
      </c>
      <c r="D591" s="13">
        <v>4</v>
      </c>
      <c r="E591" s="14" t="s">
        <v>14</v>
      </c>
      <c r="F591" s="13">
        <v>132</v>
      </c>
      <c r="G591" s="13">
        <v>11</v>
      </c>
      <c r="H591" s="19">
        <v>44402.013090277767</v>
      </c>
      <c r="I591" s="13">
        <f>tb_triagem_classica[[#This Row],[Tempo de espera p/ triagem (min)]] + tb_triagem_classica[[#This Row],[Tempo de espera p/ consulta (min)]]</f>
        <v>187</v>
      </c>
      <c r="J591" s="13">
        <f>(tb_triagem_classica[[#This Row],[Hora de saída]] - tb_triagem_classica[[#This Row],[Hora de entrada]])*24*60</f>
        <v>211.99999998905696</v>
      </c>
      <c r="K591"/>
    </row>
    <row r="592" spans="1:11" x14ac:dyDescent="0.25">
      <c r="A592" s="12">
        <v>45183.42596064815</v>
      </c>
      <c r="B592" s="19">
        <v>45183.42596064815</v>
      </c>
      <c r="C592" s="13">
        <v>58</v>
      </c>
      <c r="D592" s="13">
        <v>6</v>
      </c>
      <c r="E592" s="14" t="s">
        <v>12</v>
      </c>
      <c r="F592" s="13">
        <v>111</v>
      </c>
      <c r="G592" s="13">
        <v>10</v>
      </c>
      <c r="H592" s="19">
        <v>45183.561377314807</v>
      </c>
      <c r="I592" s="13">
        <f>tb_triagem_classica[[#This Row],[Tempo de espera p/ triagem (min)]] + tb_triagem_classica[[#This Row],[Tempo de espera p/ consulta (min)]]</f>
        <v>169</v>
      </c>
      <c r="J592" s="13">
        <f>(tb_triagem_classica[[#This Row],[Hora de saída]] - tb_triagem_classica[[#This Row],[Hora de entrada]])*24*60</f>
        <v>194.99999998603016</v>
      </c>
      <c r="K592"/>
    </row>
    <row r="593" spans="1:11" x14ac:dyDescent="0.25">
      <c r="A593" s="12">
        <v>45218.452870370369</v>
      </c>
      <c r="B593" s="19">
        <v>45218.452870370369</v>
      </c>
      <c r="C593" s="13">
        <v>56</v>
      </c>
      <c r="D593" s="13">
        <v>4</v>
      </c>
      <c r="E593" s="14" t="s">
        <v>12</v>
      </c>
      <c r="F593" s="13">
        <v>106</v>
      </c>
      <c r="G593" s="13">
        <v>11</v>
      </c>
      <c r="H593" s="19">
        <v>45218.582731481481</v>
      </c>
      <c r="I593" s="13">
        <f>tb_triagem_classica[[#This Row],[Tempo de espera p/ triagem (min)]] + tb_triagem_classica[[#This Row],[Tempo de espera p/ consulta (min)]]</f>
        <v>162</v>
      </c>
      <c r="J593" s="13">
        <f>(tb_triagem_classica[[#This Row],[Hora de saída]] - tb_triagem_classica[[#This Row],[Hora de entrada]])*24*60</f>
        <v>187.00000000186265</v>
      </c>
      <c r="K593"/>
    </row>
    <row r="594" spans="1:11" x14ac:dyDescent="0.25">
      <c r="A594" s="12">
        <v>43619.155763888892</v>
      </c>
      <c r="B594" s="19">
        <v>43619.155763888892</v>
      </c>
      <c r="C594" s="13">
        <v>54</v>
      </c>
      <c r="D594" s="13">
        <v>5</v>
      </c>
      <c r="E594" s="14" t="s">
        <v>12</v>
      </c>
      <c r="F594" s="13">
        <v>108</v>
      </c>
      <c r="G594" s="13">
        <v>10</v>
      </c>
      <c r="H594" s="19">
        <v>43619.285624999997</v>
      </c>
      <c r="I594" s="13">
        <f>tb_triagem_classica[[#This Row],[Tempo de espera p/ triagem (min)]] + tb_triagem_classica[[#This Row],[Tempo de espera p/ consulta (min)]]</f>
        <v>162</v>
      </c>
      <c r="J594" s="13">
        <f>(tb_triagem_classica[[#This Row],[Hora de saída]] - tb_triagem_classica[[#This Row],[Hora de entrada]])*24*60</f>
        <v>186.99999999138527</v>
      </c>
      <c r="K594"/>
    </row>
    <row r="595" spans="1:11" x14ac:dyDescent="0.25">
      <c r="A595" s="12">
        <v>43843.02915509259</v>
      </c>
      <c r="B595" s="19">
        <v>43843.02915509259</v>
      </c>
      <c r="C595" s="13">
        <v>66</v>
      </c>
      <c r="D595" s="13">
        <v>4</v>
      </c>
      <c r="E595" s="14" t="s">
        <v>12</v>
      </c>
      <c r="F595" s="13">
        <v>94</v>
      </c>
      <c r="G595" s="13">
        <v>10</v>
      </c>
      <c r="H595" s="19">
        <v>43843.15693287037</v>
      </c>
      <c r="I595" s="13">
        <f>tb_triagem_classica[[#This Row],[Tempo de espera p/ triagem (min)]] + tb_triagem_classica[[#This Row],[Tempo de espera p/ consulta (min)]]</f>
        <v>160</v>
      </c>
      <c r="J595" s="13">
        <f>(tb_triagem_classica[[#This Row],[Hora de saída]] - tb_triagem_classica[[#This Row],[Hora de entrada]])*24*60</f>
        <v>184.00000000256114</v>
      </c>
      <c r="K595"/>
    </row>
    <row r="596" spans="1:11" x14ac:dyDescent="0.25">
      <c r="A596" s="12">
        <v>44652.012986111113</v>
      </c>
      <c r="B596" s="19">
        <v>44652.012986111113</v>
      </c>
      <c r="C596" s="13">
        <v>71</v>
      </c>
      <c r="D596" s="13">
        <v>5</v>
      </c>
      <c r="E596" s="14" t="s">
        <v>14</v>
      </c>
      <c r="F596" s="13">
        <v>128</v>
      </c>
      <c r="G596" s="13">
        <v>9</v>
      </c>
      <c r="H596" s="19">
        <v>44652.167847222219</v>
      </c>
      <c r="I596" s="13">
        <f>tb_triagem_classica[[#This Row],[Tempo de espera p/ triagem (min)]] + tb_triagem_classica[[#This Row],[Tempo de espera p/ consulta (min)]]</f>
        <v>199</v>
      </c>
      <c r="J596" s="13">
        <f>(tb_triagem_classica[[#This Row],[Hora de saída]] - tb_triagem_classica[[#This Row],[Hora de entrada]])*24*60</f>
        <v>222.99999999348074</v>
      </c>
      <c r="K596"/>
    </row>
    <row r="597" spans="1:11" x14ac:dyDescent="0.25">
      <c r="A597" s="12">
        <v>44005.294016203698</v>
      </c>
      <c r="B597" s="19">
        <v>44005.294016203698</v>
      </c>
      <c r="C597" s="13">
        <v>67</v>
      </c>
      <c r="D597" s="13">
        <v>4</v>
      </c>
      <c r="E597" s="14" t="s">
        <v>13</v>
      </c>
      <c r="F597" s="13">
        <v>96</v>
      </c>
      <c r="G597" s="13">
        <v>7</v>
      </c>
      <c r="H597" s="19">
        <v>44005.421793981477</v>
      </c>
      <c r="I597" s="13">
        <f>tb_triagem_classica[[#This Row],[Tempo de espera p/ triagem (min)]] + tb_triagem_classica[[#This Row],[Tempo de espera p/ consulta (min)]]</f>
        <v>163</v>
      </c>
      <c r="J597" s="13">
        <f>(tb_triagem_classica[[#This Row],[Hora de saída]] - tb_triagem_classica[[#This Row],[Hora de entrada]])*24*60</f>
        <v>184.00000000256114</v>
      </c>
      <c r="K597"/>
    </row>
    <row r="598" spans="1:11" x14ac:dyDescent="0.25">
      <c r="A598" s="12">
        <v>44453.03769675926</v>
      </c>
      <c r="B598" s="19">
        <v>44453.03769675926</v>
      </c>
      <c r="C598" s="13">
        <v>50</v>
      </c>
      <c r="D598" s="13">
        <v>6</v>
      </c>
      <c r="E598" s="14" t="s">
        <v>12</v>
      </c>
      <c r="F598" s="13">
        <v>95</v>
      </c>
      <c r="G598" s="13">
        <v>11</v>
      </c>
      <c r="H598" s="19">
        <v>44453.157141203701</v>
      </c>
      <c r="I598" s="13">
        <f>tb_triagem_classica[[#This Row],[Tempo de espera p/ triagem (min)]] + tb_triagem_classica[[#This Row],[Tempo de espera p/ consulta (min)]]</f>
        <v>145</v>
      </c>
      <c r="J598" s="13">
        <f>(tb_triagem_classica[[#This Row],[Hora de saída]] - tb_triagem_classica[[#This Row],[Hora de entrada]])*24*60</f>
        <v>171.99999999487773</v>
      </c>
      <c r="K598"/>
    </row>
    <row r="599" spans="1:11" x14ac:dyDescent="0.25">
      <c r="A599" s="12">
        <v>44884.287048611113</v>
      </c>
      <c r="B599" s="19">
        <v>44884.287048611113</v>
      </c>
      <c r="C599" s="13">
        <v>52</v>
      </c>
      <c r="D599" s="13">
        <v>5</v>
      </c>
      <c r="E599" s="14" t="s">
        <v>14</v>
      </c>
      <c r="F599" s="13">
        <v>84</v>
      </c>
      <c r="G599" s="13">
        <v>9</v>
      </c>
      <c r="H599" s="19">
        <v>44884.398159722223</v>
      </c>
      <c r="I599" s="13">
        <f>tb_triagem_classica[[#This Row],[Tempo de espera p/ triagem (min)]] + tb_triagem_classica[[#This Row],[Tempo de espera p/ consulta (min)]]</f>
        <v>136</v>
      </c>
      <c r="J599" s="13">
        <f>(tb_triagem_classica[[#This Row],[Hora de saída]] - tb_triagem_classica[[#This Row],[Hora de entrada]])*24*60</f>
        <v>159.99999999767169</v>
      </c>
      <c r="K599"/>
    </row>
    <row r="600" spans="1:11" x14ac:dyDescent="0.25">
      <c r="A600" s="12">
        <v>44816.444479166668</v>
      </c>
      <c r="B600" s="19">
        <v>44816.444479166668</v>
      </c>
      <c r="C600" s="13">
        <v>39</v>
      </c>
      <c r="D600" s="13">
        <v>5</v>
      </c>
      <c r="E600" s="14" t="s">
        <v>12</v>
      </c>
      <c r="F600" s="13">
        <v>117</v>
      </c>
      <c r="G600" s="13">
        <v>8</v>
      </c>
      <c r="H600" s="19">
        <v>44816.568784722222</v>
      </c>
      <c r="I600" s="13">
        <f>tb_triagem_classica[[#This Row],[Tempo de espera p/ triagem (min)]] + tb_triagem_classica[[#This Row],[Tempo de espera p/ consulta (min)]]</f>
        <v>156</v>
      </c>
      <c r="J600" s="13">
        <f>(tb_triagem_classica[[#This Row],[Hora de saída]] - tb_triagem_classica[[#This Row],[Hora de entrada]])*24*60</f>
        <v>178.99999999674037</v>
      </c>
      <c r="K600"/>
    </row>
    <row r="601" spans="1:11" x14ac:dyDescent="0.25">
      <c r="A601" s="12">
        <v>44320.750532407408</v>
      </c>
      <c r="B601" s="19">
        <v>44320.750532407408</v>
      </c>
      <c r="C601" s="13">
        <v>57</v>
      </c>
      <c r="D601" s="13">
        <v>5</v>
      </c>
      <c r="E601" s="14" t="s">
        <v>12</v>
      </c>
      <c r="F601" s="13">
        <v>107</v>
      </c>
      <c r="G601" s="13">
        <v>7</v>
      </c>
      <c r="H601" s="19">
        <v>44320.879699074067</v>
      </c>
      <c r="I601" s="13">
        <f>tb_triagem_classica[[#This Row],[Tempo de espera p/ triagem (min)]] + tb_triagem_classica[[#This Row],[Tempo de espera p/ consulta (min)]]</f>
        <v>164</v>
      </c>
      <c r="J601" s="13">
        <f>(tb_triagem_classica[[#This Row],[Hora de saída]] - tb_triagem_classica[[#This Row],[Hora de entrada]])*24*60</f>
        <v>185.99999998812564</v>
      </c>
      <c r="K601"/>
    </row>
    <row r="602" spans="1:11" x14ac:dyDescent="0.25">
      <c r="A602" s="12">
        <v>44699.391331018523</v>
      </c>
      <c r="B602" s="19">
        <v>44699.391331018523</v>
      </c>
      <c r="C602" s="13">
        <v>46</v>
      </c>
      <c r="D602" s="13">
        <v>5</v>
      </c>
      <c r="E602" s="14" t="s">
        <v>12</v>
      </c>
      <c r="F602" s="13">
        <v>131</v>
      </c>
      <c r="G602" s="13">
        <v>10</v>
      </c>
      <c r="H602" s="19">
        <v>44699.531608796293</v>
      </c>
      <c r="I602" s="13">
        <f>tb_triagem_classica[[#This Row],[Tempo de espera p/ triagem (min)]] + tb_triagem_classica[[#This Row],[Tempo de espera p/ consulta (min)]]</f>
        <v>177</v>
      </c>
      <c r="J602" s="13">
        <f>(tb_triagem_classica[[#This Row],[Hora de saída]] - tb_triagem_classica[[#This Row],[Hora de entrada]])*24*60</f>
        <v>201.99999998789281</v>
      </c>
      <c r="K602"/>
    </row>
    <row r="603" spans="1:11" x14ac:dyDescent="0.25">
      <c r="A603" s="12">
        <v>44058.876608796287</v>
      </c>
      <c r="B603" s="19">
        <v>44058.876608796287</v>
      </c>
      <c r="C603" s="13">
        <v>62</v>
      </c>
      <c r="D603" s="13">
        <v>6</v>
      </c>
      <c r="E603" s="14" t="s">
        <v>14</v>
      </c>
      <c r="F603" s="13">
        <v>99</v>
      </c>
      <c r="G603" s="13">
        <v>9</v>
      </c>
      <c r="H603" s="19">
        <v>44059.00577546296</v>
      </c>
      <c r="I603" s="13">
        <f>tb_triagem_classica[[#This Row],[Tempo de espera p/ triagem (min)]] + tb_triagem_classica[[#This Row],[Tempo de espera p/ consulta (min)]]</f>
        <v>161</v>
      </c>
      <c r="J603" s="13">
        <f>(tb_triagem_classica[[#This Row],[Hora de saída]] - tb_triagem_classica[[#This Row],[Hora de entrada]])*24*60</f>
        <v>186.0000000090804</v>
      </c>
      <c r="K603"/>
    </row>
    <row r="604" spans="1:11" x14ac:dyDescent="0.25">
      <c r="A604" s="12">
        <v>45127.827581018522</v>
      </c>
      <c r="B604" s="19">
        <v>45127.827581018522</v>
      </c>
      <c r="C604" s="13">
        <v>82</v>
      </c>
      <c r="D604" s="13">
        <v>6</v>
      </c>
      <c r="E604" s="14" t="s">
        <v>12</v>
      </c>
      <c r="F604" s="13">
        <v>86</v>
      </c>
      <c r="G604" s="13">
        <v>8</v>
      </c>
      <c r="H604" s="19">
        <v>45127.960914351846</v>
      </c>
      <c r="I604" s="13">
        <f>tb_triagem_classica[[#This Row],[Tempo de espera p/ triagem (min)]] + tb_triagem_classica[[#This Row],[Tempo de espera p/ consulta (min)]]</f>
        <v>168</v>
      </c>
      <c r="J604" s="13">
        <f>(tb_triagem_classica[[#This Row],[Hora de saída]] - tb_triagem_classica[[#This Row],[Hora de entrada]])*24*60</f>
        <v>191.99999998672865</v>
      </c>
      <c r="K604"/>
    </row>
    <row r="605" spans="1:11" x14ac:dyDescent="0.25">
      <c r="A605" s="12">
        <v>44587.388402777768</v>
      </c>
      <c r="B605" s="19">
        <v>44587.388402777768</v>
      </c>
      <c r="C605" s="13">
        <v>44</v>
      </c>
      <c r="D605" s="13">
        <v>4</v>
      </c>
      <c r="E605" s="14" t="s">
        <v>14</v>
      </c>
      <c r="F605" s="13">
        <v>107</v>
      </c>
      <c r="G605" s="13">
        <v>7</v>
      </c>
      <c r="H605" s="19">
        <v>44587.507847222223</v>
      </c>
      <c r="I605" s="13">
        <f>tb_triagem_classica[[#This Row],[Tempo de espera p/ triagem (min)]] + tb_triagem_classica[[#This Row],[Tempo de espera p/ consulta (min)]]</f>
        <v>151</v>
      </c>
      <c r="J605" s="13">
        <f>(tb_triagem_classica[[#This Row],[Hora de saída]] - tb_triagem_classica[[#This Row],[Hora de entrada]])*24*60</f>
        <v>172.00000001583248</v>
      </c>
      <c r="K605"/>
    </row>
    <row r="606" spans="1:11" x14ac:dyDescent="0.25">
      <c r="A606" s="12">
        <v>43959.916990740741</v>
      </c>
      <c r="B606" s="19">
        <v>43959.916990740741</v>
      </c>
      <c r="C606" s="13">
        <v>68</v>
      </c>
      <c r="D606" s="13">
        <v>5</v>
      </c>
      <c r="E606" s="14" t="s">
        <v>14</v>
      </c>
      <c r="F606" s="13">
        <v>122</v>
      </c>
      <c r="G606" s="13">
        <v>10</v>
      </c>
      <c r="H606" s="19">
        <v>43960.066296296303</v>
      </c>
      <c r="I606" s="13">
        <f>tb_triagem_classica[[#This Row],[Tempo de espera p/ triagem (min)]] + tb_triagem_classica[[#This Row],[Tempo de espera p/ consulta (min)]]</f>
        <v>190</v>
      </c>
      <c r="J606" s="13">
        <f>(tb_triagem_classica[[#This Row],[Hora de saída]] - tb_triagem_classica[[#This Row],[Hora de entrada]])*24*60</f>
        <v>215.00000000931323</v>
      </c>
      <c r="K606"/>
    </row>
    <row r="607" spans="1:11" x14ac:dyDescent="0.25">
      <c r="A607" s="12">
        <v>44121.028321759259</v>
      </c>
      <c r="B607" s="19">
        <v>44121.028321759259</v>
      </c>
      <c r="C607" s="13">
        <v>44</v>
      </c>
      <c r="D607" s="13">
        <v>4</v>
      </c>
      <c r="E607" s="14" t="s">
        <v>12</v>
      </c>
      <c r="F607" s="13">
        <v>89</v>
      </c>
      <c r="G607" s="13">
        <v>13</v>
      </c>
      <c r="H607" s="19">
        <v>44121.139432870368</v>
      </c>
      <c r="I607" s="13">
        <f>tb_triagem_classica[[#This Row],[Tempo de espera p/ triagem (min)]] + tb_triagem_classica[[#This Row],[Tempo de espera p/ consulta (min)]]</f>
        <v>133</v>
      </c>
      <c r="J607" s="13">
        <f>(tb_triagem_classica[[#This Row],[Hora de saída]] - tb_triagem_classica[[#This Row],[Hora de entrada]])*24*60</f>
        <v>159.99999999767169</v>
      </c>
      <c r="K607"/>
    </row>
    <row r="608" spans="1:11" x14ac:dyDescent="0.25">
      <c r="A608" s="12">
        <v>43757.933067129627</v>
      </c>
      <c r="B608" s="19">
        <v>43757.933067129627</v>
      </c>
      <c r="C608" s="13">
        <v>62</v>
      </c>
      <c r="D608" s="13">
        <v>7</v>
      </c>
      <c r="E608" s="14" t="s">
        <v>12</v>
      </c>
      <c r="F608" s="13">
        <v>118</v>
      </c>
      <c r="G608" s="13">
        <v>9</v>
      </c>
      <c r="H608" s="19">
        <v>43758.076122685183</v>
      </c>
      <c r="I608" s="13">
        <f>tb_triagem_classica[[#This Row],[Tempo de espera p/ triagem (min)]] + tb_triagem_classica[[#This Row],[Tempo de espera p/ consulta (min)]]</f>
        <v>180</v>
      </c>
      <c r="J608" s="13">
        <f>(tb_triagem_classica[[#This Row],[Hora de saída]] - tb_triagem_classica[[#This Row],[Hora de entrada]])*24*60</f>
        <v>206.00000000093132</v>
      </c>
      <c r="K608"/>
    </row>
    <row r="609" spans="1:11" x14ac:dyDescent="0.25">
      <c r="A609" s="12">
        <v>43650.140104166669</v>
      </c>
      <c r="B609" s="19">
        <v>43650.140104166669</v>
      </c>
      <c r="C609" s="13">
        <v>55</v>
      </c>
      <c r="D609" s="13">
        <v>5</v>
      </c>
      <c r="E609" s="14" t="s">
        <v>12</v>
      </c>
      <c r="F609" s="13">
        <v>147</v>
      </c>
      <c r="G609" s="13">
        <v>10</v>
      </c>
      <c r="H609" s="19">
        <v>43650.297743055547</v>
      </c>
      <c r="I609" s="13">
        <f>tb_triagem_classica[[#This Row],[Tempo de espera p/ triagem (min)]] + tb_triagem_classica[[#This Row],[Tempo de espera p/ consulta (min)]]</f>
        <v>202</v>
      </c>
      <c r="J609" s="13">
        <f>(tb_triagem_classica[[#This Row],[Hora de saída]] - tb_triagem_classica[[#This Row],[Hora de entrada]])*24*60</f>
        <v>226.9999999855645</v>
      </c>
      <c r="K609"/>
    </row>
    <row r="610" spans="1:11" x14ac:dyDescent="0.25">
      <c r="A610" s="12">
        <v>43883.893182870372</v>
      </c>
      <c r="B610" s="19">
        <v>43883.893182870372</v>
      </c>
      <c r="C610" s="13">
        <v>49</v>
      </c>
      <c r="D610" s="13">
        <v>5</v>
      </c>
      <c r="E610" s="14" t="s">
        <v>12</v>
      </c>
      <c r="F610" s="13">
        <v>119</v>
      </c>
      <c r="G610" s="13">
        <v>8</v>
      </c>
      <c r="H610" s="19">
        <v>43884.025821759264</v>
      </c>
      <c r="I610" s="13">
        <f>tb_triagem_classica[[#This Row],[Tempo de espera p/ triagem (min)]] + tb_triagem_classica[[#This Row],[Tempo de espera p/ consulta (min)]]</f>
        <v>168</v>
      </c>
      <c r="J610" s="13">
        <f>(tb_triagem_classica[[#This Row],[Hora de saída]] - tb_triagem_classica[[#This Row],[Hora de entrada]])*24*60</f>
        <v>191.00000000442378</v>
      </c>
      <c r="K610"/>
    </row>
    <row r="611" spans="1:11" x14ac:dyDescent="0.25">
      <c r="A611" s="12">
        <v>44457.869675925933</v>
      </c>
      <c r="B611" s="19">
        <v>44457.869675925933</v>
      </c>
      <c r="C611" s="13">
        <v>103</v>
      </c>
      <c r="D611" s="13">
        <v>4</v>
      </c>
      <c r="E611" s="14" t="s">
        <v>12</v>
      </c>
      <c r="F611" s="13">
        <v>79</v>
      </c>
      <c r="G611" s="13">
        <v>10</v>
      </c>
      <c r="H611" s="19">
        <v>44458.012731481482</v>
      </c>
      <c r="I611" s="13">
        <f>tb_triagem_classica[[#This Row],[Tempo de espera p/ triagem (min)]] + tb_triagem_classica[[#This Row],[Tempo de espera p/ consulta (min)]]</f>
        <v>182</v>
      </c>
      <c r="J611" s="13">
        <f>(tb_triagem_classica[[#This Row],[Hora de saída]] - tb_triagem_classica[[#This Row],[Hora de entrada]])*24*60</f>
        <v>205.99999999045394</v>
      </c>
      <c r="K611"/>
    </row>
    <row r="612" spans="1:11" x14ac:dyDescent="0.25">
      <c r="A612" s="12">
        <v>44966.847187500003</v>
      </c>
      <c r="B612" s="19">
        <v>44966.847187500003</v>
      </c>
      <c r="C612" s="13">
        <v>59</v>
      </c>
      <c r="D612" s="13">
        <v>4</v>
      </c>
      <c r="E612" s="14" t="s">
        <v>12</v>
      </c>
      <c r="F612" s="13">
        <v>109</v>
      </c>
      <c r="G612" s="13">
        <v>8</v>
      </c>
      <c r="H612" s="19">
        <v>44966.979131944441</v>
      </c>
      <c r="I612" s="13">
        <f>tb_triagem_classica[[#This Row],[Tempo de espera p/ triagem (min)]] + tb_triagem_classica[[#This Row],[Tempo de espera p/ consulta (min)]]</f>
        <v>168</v>
      </c>
      <c r="J612" s="13">
        <f>(tb_triagem_classica[[#This Row],[Hora de saída]] - tb_triagem_classica[[#This Row],[Hora de entrada]])*24*60</f>
        <v>189.99999999068677</v>
      </c>
      <c r="K612"/>
    </row>
    <row r="613" spans="1:11" x14ac:dyDescent="0.25">
      <c r="A613" s="12">
        <v>43913.923391203702</v>
      </c>
      <c r="B613" s="19">
        <v>43913.923391203702</v>
      </c>
      <c r="C613" s="13">
        <v>34</v>
      </c>
      <c r="D613" s="13">
        <v>5</v>
      </c>
      <c r="E613" s="14" t="s">
        <v>14</v>
      </c>
      <c r="F613" s="13">
        <v>119</v>
      </c>
      <c r="G613" s="13">
        <v>9</v>
      </c>
      <c r="H613" s="19">
        <v>43914.046307870369</v>
      </c>
      <c r="I613" s="13">
        <f>tb_triagem_classica[[#This Row],[Tempo de espera p/ triagem (min)]] + tb_triagem_classica[[#This Row],[Tempo de espera p/ consulta (min)]]</f>
        <v>153</v>
      </c>
      <c r="J613" s="13">
        <f>(tb_triagem_classica[[#This Row],[Hora de saída]] - tb_triagem_classica[[#This Row],[Hora de entrada]])*24*60</f>
        <v>177.00000000069849</v>
      </c>
      <c r="K613"/>
    </row>
    <row r="614" spans="1:11" x14ac:dyDescent="0.25">
      <c r="A614" s="12">
        <v>45214.050694444442</v>
      </c>
      <c r="B614" s="19">
        <v>45214.050694444442</v>
      </c>
      <c r="C614" s="13">
        <v>72</v>
      </c>
      <c r="D614" s="13">
        <v>6</v>
      </c>
      <c r="E614" s="14" t="s">
        <v>12</v>
      </c>
      <c r="F614" s="13">
        <v>84</v>
      </c>
      <c r="G614" s="13">
        <v>10</v>
      </c>
      <c r="H614" s="19">
        <v>45214.177083333343</v>
      </c>
      <c r="I614" s="13">
        <f>tb_triagem_classica[[#This Row],[Tempo de espera p/ triagem (min)]] + tb_triagem_classica[[#This Row],[Tempo de espera p/ consulta (min)]]</f>
        <v>156</v>
      </c>
      <c r="J614" s="13">
        <f>(tb_triagem_classica[[#This Row],[Hora de saída]] - tb_triagem_classica[[#This Row],[Hora de entrada]])*24*60</f>
        <v>182.00000001699664</v>
      </c>
      <c r="K614"/>
    </row>
    <row r="615" spans="1:11" x14ac:dyDescent="0.25">
      <c r="A615" s="12">
        <v>44670.556076388893</v>
      </c>
      <c r="B615" s="19">
        <v>44670.556076388893</v>
      </c>
      <c r="C615" s="13">
        <v>51</v>
      </c>
      <c r="D615" s="13">
        <v>5</v>
      </c>
      <c r="E615" s="14" t="s">
        <v>13</v>
      </c>
      <c r="F615" s="13">
        <v>146</v>
      </c>
      <c r="G615" s="13">
        <v>9</v>
      </c>
      <c r="H615" s="19">
        <v>44670.709548611107</v>
      </c>
      <c r="I615" s="13">
        <f>tb_triagem_classica[[#This Row],[Tempo de espera p/ triagem (min)]] + tb_triagem_classica[[#This Row],[Tempo de espera p/ consulta (min)]]</f>
        <v>197</v>
      </c>
      <c r="J615" s="13">
        <f>(tb_triagem_classica[[#This Row],[Hora de saída]] - tb_triagem_classica[[#This Row],[Hora de entrada]])*24*60</f>
        <v>220.99999998696148</v>
      </c>
      <c r="K615"/>
    </row>
    <row r="616" spans="1:11" x14ac:dyDescent="0.25">
      <c r="A616" s="12">
        <v>43716.58084490741</v>
      </c>
      <c r="B616" s="19">
        <v>43716.58084490741</v>
      </c>
      <c r="C616" s="13">
        <v>57</v>
      </c>
      <c r="D616" s="13">
        <v>4</v>
      </c>
      <c r="E616" s="14" t="s">
        <v>12</v>
      </c>
      <c r="F616" s="13">
        <v>110</v>
      </c>
      <c r="G616" s="13">
        <v>13</v>
      </c>
      <c r="H616" s="19">
        <v>43716.715567129628</v>
      </c>
      <c r="I616" s="13">
        <f>tb_triagem_classica[[#This Row],[Tempo de espera p/ triagem (min)]] + tb_triagem_classica[[#This Row],[Tempo de espera p/ consulta (min)]]</f>
        <v>167</v>
      </c>
      <c r="J616" s="13">
        <f>(tb_triagem_classica[[#This Row],[Hora de saída]] - tb_triagem_classica[[#This Row],[Hora de entrada]])*24*60</f>
        <v>193.99999999324791</v>
      </c>
      <c r="K616"/>
    </row>
    <row r="617" spans="1:11" x14ac:dyDescent="0.25">
      <c r="A617" s="12">
        <v>44086.53193287037</v>
      </c>
      <c r="B617" s="19">
        <v>44086.53193287037</v>
      </c>
      <c r="C617" s="13">
        <v>48</v>
      </c>
      <c r="D617" s="13">
        <v>5</v>
      </c>
      <c r="E617" s="14" t="s">
        <v>13</v>
      </c>
      <c r="F617" s="13">
        <v>124</v>
      </c>
      <c r="G617" s="13">
        <v>9</v>
      </c>
      <c r="H617" s="19">
        <v>44086.668043981481</v>
      </c>
      <c r="I617" s="13">
        <f>tb_triagem_classica[[#This Row],[Tempo de espera p/ triagem (min)]] + tb_triagem_classica[[#This Row],[Tempo de espera p/ consulta (min)]]</f>
        <v>172</v>
      </c>
      <c r="J617" s="13">
        <f>(tb_triagem_classica[[#This Row],[Hora de saída]] - tb_triagem_classica[[#This Row],[Hora de entrada]])*24*60</f>
        <v>195.99999999976717</v>
      </c>
      <c r="K617"/>
    </row>
    <row r="618" spans="1:11" x14ac:dyDescent="0.25">
      <c r="A618" s="12">
        <v>43962.949062500003</v>
      </c>
      <c r="B618" s="19">
        <v>43962.949062500003</v>
      </c>
      <c r="C618" s="13">
        <v>44</v>
      </c>
      <c r="D618" s="13">
        <v>4</v>
      </c>
      <c r="E618" s="14" t="s">
        <v>14</v>
      </c>
      <c r="F618" s="13">
        <v>113</v>
      </c>
      <c r="G618" s="13">
        <v>8</v>
      </c>
      <c r="H618" s="19">
        <v>43963.073368055557</v>
      </c>
      <c r="I618" s="13">
        <f>tb_triagem_classica[[#This Row],[Tempo de espera p/ triagem (min)]] + tb_triagem_classica[[#This Row],[Tempo de espera p/ consulta (min)]]</f>
        <v>157</v>
      </c>
      <c r="J618" s="13">
        <f>(tb_triagem_classica[[#This Row],[Hora de saída]] - tb_triagem_classica[[#This Row],[Hora de entrada]])*24*60</f>
        <v>178.99999999674037</v>
      </c>
      <c r="K618"/>
    </row>
    <row r="619" spans="1:11" x14ac:dyDescent="0.25">
      <c r="A619" s="12">
        <v>43621.144375000003</v>
      </c>
      <c r="B619" s="19">
        <v>43621.144375000003</v>
      </c>
      <c r="C619" s="13">
        <v>73</v>
      </c>
      <c r="D619" s="13">
        <v>6</v>
      </c>
      <c r="E619" s="14" t="s">
        <v>12</v>
      </c>
      <c r="F619" s="13">
        <v>99</v>
      </c>
      <c r="G619" s="13">
        <v>10</v>
      </c>
      <c r="H619" s="19">
        <v>43621.281875000001</v>
      </c>
      <c r="I619" s="13">
        <f>tb_triagem_classica[[#This Row],[Tempo de espera p/ triagem (min)]] + tb_triagem_classica[[#This Row],[Tempo de espera p/ consulta (min)]]</f>
        <v>172</v>
      </c>
      <c r="J619" s="13">
        <f>(tb_triagem_classica[[#This Row],[Hora de saída]] - tb_triagem_classica[[#This Row],[Hora de entrada]])*24*60</f>
        <v>197.99999999580905</v>
      </c>
      <c r="K619"/>
    </row>
    <row r="620" spans="1:11" x14ac:dyDescent="0.25">
      <c r="A620" s="12">
        <v>44707.439664351848</v>
      </c>
      <c r="B620" s="19">
        <v>44707.439664351848</v>
      </c>
      <c r="C620" s="13">
        <v>55</v>
      </c>
      <c r="D620" s="13">
        <v>4</v>
      </c>
      <c r="E620" s="14" t="s">
        <v>12</v>
      </c>
      <c r="F620" s="13">
        <v>86</v>
      </c>
      <c r="G620" s="13">
        <v>10</v>
      </c>
      <c r="H620" s="19">
        <v>44707.554247685177</v>
      </c>
      <c r="I620" s="13">
        <f>tb_triagem_classica[[#This Row],[Tempo de espera p/ triagem (min)]] + tb_triagem_classica[[#This Row],[Tempo de espera p/ consulta (min)]]</f>
        <v>141</v>
      </c>
      <c r="J620" s="13">
        <f>(tb_triagem_classica[[#This Row],[Hora de saída]] - tb_triagem_classica[[#This Row],[Hora de entrada]])*24*60</f>
        <v>164.99999999301508</v>
      </c>
      <c r="K620"/>
    </row>
    <row r="621" spans="1:11" x14ac:dyDescent="0.25">
      <c r="A621" s="12">
        <v>44361.031006944453</v>
      </c>
      <c r="B621" s="19">
        <v>44361.031006944453</v>
      </c>
      <c r="C621" s="13">
        <v>47</v>
      </c>
      <c r="D621" s="13">
        <v>6</v>
      </c>
      <c r="E621" s="14" t="s">
        <v>12</v>
      </c>
      <c r="F621" s="13">
        <v>107</v>
      </c>
      <c r="G621" s="13">
        <v>9</v>
      </c>
      <c r="H621" s="19">
        <v>44361.155312499999</v>
      </c>
      <c r="I621" s="13">
        <f>tb_triagem_classica[[#This Row],[Tempo de espera p/ triagem (min)]] + tb_triagem_classica[[#This Row],[Tempo de espera p/ consulta (min)]]</f>
        <v>154</v>
      </c>
      <c r="J621" s="13">
        <f>(tb_triagem_classica[[#This Row],[Hora de saída]] - tb_triagem_classica[[#This Row],[Hora de entrada]])*24*60</f>
        <v>178.99999998626299</v>
      </c>
      <c r="K621"/>
    </row>
    <row r="622" spans="1:11" x14ac:dyDescent="0.25">
      <c r="A622" s="12">
        <v>44478.141296296293</v>
      </c>
      <c r="B622" s="19">
        <v>44478.141296296293</v>
      </c>
      <c r="C622" s="13">
        <v>56</v>
      </c>
      <c r="D622" s="13">
        <v>5</v>
      </c>
      <c r="E622" s="14" t="s">
        <v>12</v>
      </c>
      <c r="F622" s="13">
        <v>100</v>
      </c>
      <c r="G622" s="13">
        <v>8</v>
      </c>
      <c r="H622" s="19">
        <v>44478.265601851846</v>
      </c>
      <c r="I622" s="13">
        <f>tb_triagem_classica[[#This Row],[Tempo de espera p/ triagem (min)]] + tb_triagem_classica[[#This Row],[Tempo de espera p/ consulta (min)]]</f>
        <v>156</v>
      </c>
      <c r="J622" s="13">
        <f>(tb_triagem_classica[[#This Row],[Hora de saída]] - tb_triagem_classica[[#This Row],[Hora de entrada]])*24*60</f>
        <v>178.99999999674037</v>
      </c>
      <c r="K622"/>
    </row>
    <row r="623" spans="1:11" x14ac:dyDescent="0.25">
      <c r="A623" s="12">
        <v>44749.656458333331</v>
      </c>
      <c r="B623" s="19">
        <v>44749.656458333331</v>
      </c>
      <c r="C623" s="13">
        <v>58</v>
      </c>
      <c r="D623" s="13">
        <v>6</v>
      </c>
      <c r="E623" s="14" t="s">
        <v>12</v>
      </c>
      <c r="F623" s="13">
        <v>109</v>
      </c>
      <c r="G623" s="13">
        <v>8</v>
      </c>
      <c r="H623" s="19">
        <v>44749.789097222223</v>
      </c>
      <c r="I623" s="13">
        <f>tb_triagem_classica[[#This Row],[Tempo de espera p/ triagem (min)]] + tb_triagem_classica[[#This Row],[Tempo de espera p/ consulta (min)]]</f>
        <v>167</v>
      </c>
      <c r="J623" s="13">
        <f>(tb_triagem_classica[[#This Row],[Hora de saída]] - tb_triagem_classica[[#This Row],[Hora de entrada]])*24*60</f>
        <v>191.00000000442378</v>
      </c>
      <c r="K623"/>
    </row>
    <row r="624" spans="1:11" x14ac:dyDescent="0.25">
      <c r="A624" s="12">
        <v>45232.121041666673</v>
      </c>
      <c r="B624" s="19">
        <v>45232.121041666673</v>
      </c>
      <c r="C624" s="13">
        <v>63</v>
      </c>
      <c r="D624" s="13">
        <v>5</v>
      </c>
      <c r="E624" s="14" t="s">
        <v>13</v>
      </c>
      <c r="F624" s="13">
        <v>116</v>
      </c>
      <c r="G624" s="13">
        <v>10</v>
      </c>
      <c r="H624" s="19">
        <v>45232.262708333343</v>
      </c>
      <c r="I624" s="13">
        <f>tb_triagem_classica[[#This Row],[Tempo de espera p/ triagem (min)]] + tb_triagem_classica[[#This Row],[Tempo de espera p/ consulta (min)]]</f>
        <v>179</v>
      </c>
      <c r="J624" s="13">
        <f>(tb_triagem_classica[[#This Row],[Hora de saída]] - tb_triagem_classica[[#This Row],[Hora de entrada]])*24*60</f>
        <v>204.00000000488944</v>
      </c>
      <c r="K624"/>
    </row>
    <row r="625" spans="1:11" x14ac:dyDescent="0.25">
      <c r="A625" s="12">
        <v>43852.153252314813</v>
      </c>
      <c r="B625" s="19">
        <v>43852.153252314813</v>
      </c>
      <c r="C625" s="13">
        <v>48</v>
      </c>
      <c r="D625" s="13">
        <v>4</v>
      </c>
      <c r="E625" s="14" t="s">
        <v>12</v>
      </c>
      <c r="F625" s="13">
        <v>100</v>
      </c>
      <c r="G625" s="13">
        <v>8</v>
      </c>
      <c r="H625" s="19">
        <v>43852.271307870367</v>
      </c>
      <c r="I625" s="13">
        <f>tb_triagem_classica[[#This Row],[Tempo de espera p/ triagem (min)]] + tb_triagem_classica[[#This Row],[Tempo de espera p/ consulta (min)]]</f>
        <v>148</v>
      </c>
      <c r="J625" s="13">
        <f>(tb_triagem_classica[[#This Row],[Hora de saída]] - tb_triagem_classica[[#This Row],[Hora de entrada]])*24*60</f>
        <v>169.99999999883585</v>
      </c>
      <c r="K625"/>
    </row>
    <row r="626" spans="1:11" x14ac:dyDescent="0.25">
      <c r="A626" s="12">
        <v>45080.042280092603</v>
      </c>
      <c r="B626" s="19">
        <v>45080.042280092603</v>
      </c>
      <c r="C626" s="13">
        <v>61</v>
      </c>
      <c r="D626" s="13">
        <v>5</v>
      </c>
      <c r="E626" s="14" t="s">
        <v>14</v>
      </c>
      <c r="F626" s="13">
        <v>117</v>
      </c>
      <c r="G626" s="13">
        <v>8</v>
      </c>
      <c r="H626" s="19">
        <v>45080.181863425933</v>
      </c>
      <c r="I626" s="13">
        <f>tb_triagem_classica[[#This Row],[Tempo de espera p/ triagem (min)]] + tb_triagem_classica[[#This Row],[Tempo de espera p/ consulta (min)]]</f>
        <v>178</v>
      </c>
      <c r="J626" s="13">
        <f>(tb_triagem_classica[[#This Row],[Hora de saída]] - tb_triagem_classica[[#This Row],[Hora de entrada]])*24*60</f>
        <v>200.99999999511056</v>
      </c>
      <c r="K626"/>
    </row>
    <row r="627" spans="1:11" x14ac:dyDescent="0.25">
      <c r="A627" s="12">
        <v>43940.912731481483</v>
      </c>
      <c r="B627" s="19">
        <v>43940.912731481483</v>
      </c>
      <c r="C627" s="13">
        <v>47</v>
      </c>
      <c r="D627" s="13">
        <v>5</v>
      </c>
      <c r="E627" s="14" t="s">
        <v>12</v>
      </c>
      <c r="F627" s="13">
        <v>118</v>
      </c>
      <c r="G627" s="13">
        <v>9</v>
      </c>
      <c r="H627" s="19">
        <v>43941.043981481482</v>
      </c>
      <c r="I627" s="13">
        <f>tb_triagem_classica[[#This Row],[Tempo de espera p/ triagem (min)]] + tb_triagem_classica[[#This Row],[Tempo de espera p/ consulta (min)]]</f>
        <v>165</v>
      </c>
      <c r="J627" s="13">
        <f>(tb_triagem_classica[[#This Row],[Hora de saída]] - tb_triagem_classica[[#This Row],[Hora de entrada]])*24*60</f>
        <v>188.99999999790452</v>
      </c>
      <c r="K627"/>
    </row>
    <row r="628" spans="1:11" x14ac:dyDescent="0.25">
      <c r="A628" s="12">
        <v>44639.333541666667</v>
      </c>
      <c r="B628" s="19">
        <v>44639.333541666667</v>
      </c>
      <c r="C628" s="13">
        <v>47</v>
      </c>
      <c r="D628" s="13">
        <v>5</v>
      </c>
      <c r="E628" s="14" t="s">
        <v>12</v>
      </c>
      <c r="F628" s="13">
        <v>112</v>
      </c>
      <c r="G628" s="13">
        <v>7</v>
      </c>
      <c r="H628" s="19">
        <v>44639.459236111114</v>
      </c>
      <c r="I628" s="13">
        <f>tb_triagem_classica[[#This Row],[Tempo de espera p/ triagem (min)]] + tb_triagem_classica[[#This Row],[Tempo de espera p/ consulta (min)]]</f>
        <v>159</v>
      </c>
      <c r="J628" s="13">
        <f>(tb_triagem_classica[[#This Row],[Hora de saída]] - tb_triagem_classica[[#This Row],[Hora de entrada]])*24*60</f>
        <v>181.00000000325963</v>
      </c>
      <c r="K628"/>
    </row>
    <row r="629" spans="1:11" x14ac:dyDescent="0.25">
      <c r="A629" s="12">
        <v>43574.185694444437</v>
      </c>
      <c r="B629" s="19">
        <v>43574.185694444437</v>
      </c>
      <c r="C629" s="13">
        <v>56</v>
      </c>
      <c r="D629" s="13">
        <v>5</v>
      </c>
      <c r="E629" s="14" t="s">
        <v>14</v>
      </c>
      <c r="F629" s="13">
        <v>98</v>
      </c>
      <c r="G629" s="13">
        <v>9</v>
      </c>
      <c r="H629" s="19">
        <v>43574.309305555558</v>
      </c>
      <c r="I629" s="13">
        <f>tb_triagem_classica[[#This Row],[Tempo de espera p/ triagem (min)]] + tb_triagem_classica[[#This Row],[Tempo de espera p/ consulta (min)]]</f>
        <v>154</v>
      </c>
      <c r="J629" s="13">
        <f>(tb_triagem_classica[[#This Row],[Hora de saída]] - tb_triagem_classica[[#This Row],[Hora de entrada]])*24*60</f>
        <v>178.0000000144355</v>
      </c>
      <c r="K629"/>
    </row>
    <row r="630" spans="1:11" x14ac:dyDescent="0.25">
      <c r="A630" s="12">
        <v>44110.392951388887</v>
      </c>
      <c r="B630" s="19">
        <v>44110.392951388887</v>
      </c>
      <c r="C630" s="13">
        <v>52</v>
      </c>
      <c r="D630" s="13">
        <v>4</v>
      </c>
      <c r="E630" s="14" t="s">
        <v>12</v>
      </c>
      <c r="F630" s="13">
        <v>97</v>
      </c>
      <c r="G630" s="13">
        <v>8</v>
      </c>
      <c r="H630" s="19">
        <v>44110.511701388888</v>
      </c>
      <c r="I630" s="13">
        <f>tb_triagem_classica[[#This Row],[Tempo de espera p/ triagem (min)]] + tb_triagem_classica[[#This Row],[Tempo de espera p/ consulta (min)]]</f>
        <v>149</v>
      </c>
      <c r="J630" s="13">
        <f>(tb_triagem_classica[[#This Row],[Hora de saída]] - tb_triagem_classica[[#This Row],[Hora de entrada]])*24*60</f>
        <v>171.00000000209548</v>
      </c>
      <c r="K630"/>
    </row>
    <row r="631" spans="1:11" x14ac:dyDescent="0.25">
      <c r="A631" s="12">
        <v>44775.793993055559</v>
      </c>
      <c r="B631" s="19">
        <v>44775.793993055559</v>
      </c>
      <c r="C631" s="13">
        <v>50</v>
      </c>
      <c r="D631" s="13">
        <v>4</v>
      </c>
      <c r="E631" s="14" t="s">
        <v>12</v>
      </c>
      <c r="F631" s="13">
        <v>80</v>
      </c>
      <c r="G631" s="13">
        <v>9</v>
      </c>
      <c r="H631" s="19">
        <v>44775.900243055563</v>
      </c>
      <c r="I631" s="13">
        <f>tb_triagem_classica[[#This Row],[Tempo de espera p/ triagem (min)]] + tb_triagem_classica[[#This Row],[Tempo de espera p/ consulta (min)]]</f>
        <v>130</v>
      </c>
      <c r="J631" s="13">
        <f>(tb_triagem_classica[[#This Row],[Hora de saída]] - tb_triagem_classica[[#This Row],[Hora de entrada]])*24*60</f>
        <v>153.00000000628643</v>
      </c>
      <c r="K631"/>
    </row>
    <row r="632" spans="1:11" x14ac:dyDescent="0.25">
      <c r="A632" s="12">
        <v>43521.319884259261</v>
      </c>
      <c r="B632" s="19">
        <v>43521.319884259261</v>
      </c>
      <c r="C632" s="13">
        <v>30</v>
      </c>
      <c r="D632" s="13">
        <v>4</v>
      </c>
      <c r="E632" s="14" t="s">
        <v>12</v>
      </c>
      <c r="F632" s="13">
        <v>138</v>
      </c>
      <c r="G632" s="13">
        <v>8</v>
      </c>
      <c r="H632" s="19">
        <v>43521.451828703714</v>
      </c>
      <c r="I632" s="13">
        <f>tb_triagem_classica[[#This Row],[Tempo de espera p/ triagem (min)]] + tb_triagem_classica[[#This Row],[Tempo de espera p/ consulta (min)]]</f>
        <v>168</v>
      </c>
      <c r="J632" s="13">
        <f>(tb_triagem_classica[[#This Row],[Hora de saída]] - tb_triagem_classica[[#This Row],[Hora de entrada]])*24*60</f>
        <v>190.00000001164153</v>
      </c>
      <c r="K632"/>
    </row>
    <row r="633" spans="1:11" x14ac:dyDescent="0.25">
      <c r="A633" s="12">
        <v>43761.122569444437</v>
      </c>
      <c r="B633" s="19">
        <v>43761.122569444437</v>
      </c>
      <c r="C633" s="13">
        <v>65</v>
      </c>
      <c r="D633" s="13">
        <v>6</v>
      </c>
      <c r="E633" s="14" t="s">
        <v>12</v>
      </c>
      <c r="F633" s="13">
        <v>132</v>
      </c>
      <c r="G633" s="13">
        <v>9</v>
      </c>
      <c r="H633" s="19">
        <v>43761.276736111111</v>
      </c>
      <c r="I633" s="13">
        <f>tb_triagem_classica[[#This Row],[Tempo de espera p/ triagem (min)]] + tb_triagem_classica[[#This Row],[Tempo de espera p/ consulta (min)]]</f>
        <v>197</v>
      </c>
      <c r="J633" s="13">
        <f>(tb_triagem_classica[[#This Row],[Hora de saída]] - tb_triagem_classica[[#This Row],[Hora de entrada]])*24*60</f>
        <v>222.00000001117587</v>
      </c>
      <c r="K633"/>
    </row>
    <row r="634" spans="1:11" x14ac:dyDescent="0.25">
      <c r="A634" s="12">
        <v>44634.567175925928</v>
      </c>
      <c r="B634" s="19">
        <v>44634.567175925928</v>
      </c>
      <c r="C634" s="13">
        <v>55</v>
      </c>
      <c r="D634" s="13">
        <v>5</v>
      </c>
      <c r="E634" s="14" t="s">
        <v>12</v>
      </c>
      <c r="F634" s="13">
        <v>110</v>
      </c>
      <c r="G634" s="13">
        <v>10</v>
      </c>
      <c r="H634" s="19">
        <v>44634.699120370373</v>
      </c>
      <c r="I634" s="13">
        <f>tb_triagem_classica[[#This Row],[Tempo de espera p/ triagem (min)]] + tb_triagem_classica[[#This Row],[Tempo de espera p/ consulta (min)]]</f>
        <v>165</v>
      </c>
      <c r="J634" s="13">
        <f>(tb_triagem_classica[[#This Row],[Hora de saída]] - tb_triagem_classica[[#This Row],[Hora de entrada]])*24*60</f>
        <v>190.00000000116415</v>
      </c>
      <c r="K634"/>
    </row>
    <row r="635" spans="1:11" x14ac:dyDescent="0.25">
      <c r="A635" s="12">
        <v>43671.569525462961</v>
      </c>
      <c r="B635" s="19">
        <v>43671.569525462961</v>
      </c>
      <c r="C635" s="13">
        <v>64</v>
      </c>
      <c r="D635" s="13">
        <v>7</v>
      </c>
      <c r="E635" s="14" t="s">
        <v>12</v>
      </c>
      <c r="F635" s="13">
        <v>135</v>
      </c>
      <c r="G635" s="13">
        <v>9</v>
      </c>
      <c r="H635" s="19">
        <v>43671.725775462961</v>
      </c>
      <c r="I635" s="13">
        <f>tb_triagem_classica[[#This Row],[Tempo de espera p/ triagem (min)]] + tb_triagem_classica[[#This Row],[Tempo de espera p/ consulta (min)]]</f>
        <v>199</v>
      </c>
      <c r="J635" s="13">
        <f>(tb_triagem_classica[[#This Row],[Hora de saída]] - tb_triagem_classica[[#This Row],[Hora de entrada]])*24*60</f>
        <v>225</v>
      </c>
      <c r="K635"/>
    </row>
    <row r="636" spans="1:11" x14ac:dyDescent="0.25">
      <c r="A636" s="12">
        <v>45184.749525462961</v>
      </c>
      <c r="B636" s="19">
        <v>45184.749525462961</v>
      </c>
      <c r="C636" s="13">
        <v>40</v>
      </c>
      <c r="D636" s="13">
        <v>7</v>
      </c>
      <c r="E636" s="14" t="s">
        <v>12</v>
      </c>
      <c r="F636" s="13">
        <v>98</v>
      </c>
      <c r="G636" s="13">
        <v>10</v>
      </c>
      <c r="H636" s="19">
        <v>45184.864108796297</v>
      </c>
      <c r="I636" s="13">
        <f>tb_triagem_classica[[#This Row],[Tempo de espera p/ triagem (min)]] + tb_triagem_classica[[#This Row],[Tempo de espera p/ consulta (min)]]</f>
        <v>138</v>
      </c>
      <c r="J636" s="13">
        <f>(tb_triagem_classica[[#This Row],[Hora de saída]] - tb_triagem_classica[[#This Row],[Hora de entrada]])*24*60</f>
        <v>165.00000000349246</v>
      </c>
      <c r="K636"/>
    </row>
    <row r="637" spans="1:11" x14ac:dyDescent="0.25">
      <c r="A637" s="12">
        <v>44097.179467592592</v>
      </c>
      <c r="B637" s="19">
        <v>44097.179467592592</v>
      </c>
      <c r="C637" s="13">
        <v>93</v>
      </c>
      <c r="D637" s="13">
        <v>5</v>
      </c>
      <c r="E637" s="14" t="s">
        <v>13</v>
      </c>
      <c r="F637" s="13">
        <v>100</v>
      </c>
      <c r="G637" s="13">
        <v>7</v>
      </c>
      <c r="H637" s="19">
        <v>44097.328773148147</v>
      </c>
      <c r="I637" s="13">
        <f>tb_triagem_classica[[#This Row],[Tempo de espera p/ triagem (min)]] + tb_triagem_classica[[#This Row],[Tempo de espera p/ consulta (min)]]</f>
        <v>193</v>
      </c>
      <c r="J637" s="13">
        <f>(tb_triagem_classica[[#This Row],[Hora de saída]] - tb_triagem_classica[[#This Row],[Hora de entrada]])*24*60</f>
        <v>214.99999999883585</v>
      </c>
      <c r="K637"/>
    </row>
    <row r="638" spans="1:11" x14ac:dyDescent="0.25">
      <c r="A638" s="12">
        <v>43687.673090277778</v>
      </c>
      <c r="B638" s="19">
        <v>43687.673090277778</v>
      </c>
      <c r="C638" s="13">
        <v>87</v>
      </c>
      <c r="D638" s="13">
        <v>4</v>
      </c>
      <c r="E638" s="14" t="s">
        <v>12</v>
      </c>
      <c r="F638" s="13">
        <v>124</v>
      </c>
      <c r="G638" s="13">
        <v>9</v>
      </c>
      <c r="H638" s="19">
        <v>43687.835590277777</v>
      </c>
      <c r="I638" s="13">
        <f>tb_triagem_classica[[#This Row],[Tempo de espera p/ triagem (min)]] + tb_triagem_classica[[#This Row],[Tempo de espera p/ consulta (min)]]</f>
        <v>211</v>
      </c>
      <c r="J638" s="13">
        <f>(tb_triagem_classica[[#This Row],[Hora de saída]] - tb_triagem_classica[[#This Row],[Hora de entrada]])*24*60</f>
        <v>233.99999999790452</v>
      </c>
      <c r="K638"/>
    </row>
    <row r="639" spans="1:11" x14ac:dyDescent="0.25">
      <c r="A639" s="12">
        <v>43999.786087962973</v>
      </c>
      <c r="B639" s="19">
        <v>43999.786087962973</v>
      </c>
      <c r="C639" s="13">
        <v>36</v>
      </c>
      <c r="D639" s="13">
        <v>6</v>
      </c>
      <c r="E639" s="14" t="s">
        <v>12</v>
      </c>
      <c r="F639" s="13">
        <v>84</v>
      </c>
      <c r="G639" s="13">
        <v>6</v>
      </c>
      <c r="H639" s="19">
        <v>43999.884699074071</v>
      </c>
      <c r="I639" s="13">
        <f>tb_triagem_classica[[#This Row],[Tempo de espera p/ triagem (min)]] + tb_triagem_classica[[#This Row],[Tempo de espera p/ consulta (min)]]</f>
        <v>120</v>
      </c>
      <c r="J639" s="13">
        <f>(tb_triagem_classica[[#This Row],[Hora de saída]] - tb_triagem_classica[[#This Row],[Hora de entrada]])*24*60</f>
        <v>141.99999998090789</v>
      </c>
      <c r="K639"/>
    </row>
    <row r="640" spans="1:11" x14ac:dyDescent="0.25">
      <c r="A640" s="12">
        <v>43743.577326388891</v>
      </c>
      <c r="B640" s="19">
        <v>43743.577326388891</v>
      </c>
      <c r="C640" s="13">
        <v>70</v>
      </c>
      <c r="D640" s="13">
        <v>6</v>
      </c>
      <c r="E640" s="14" t="s">
        <v>14</v>
      </c>
      <c r="F640" s="13">
        <v>147</v>
      </c>
      <c r="G640" s="13">
        <v>9</v>
      </c>
      <c r="H640" s="19">
        <v>43743.745381944442</v>
      </c>
      <c r="I640" s="13">
        <f>tb_triagem_classica[[#This Row],[Tempo de espera p/ triagem (min)]] + tb_triagem_classica[[#This Row],[Tempo de espera p/ consulta (min)]]</f>
        <v>217</v>
      </c>
      <c r="J640" s="13">
        <f>(tb_triagem_classica[[#This Row],[Hora de saída]] - tb_triagem_classica[[#This Row],[Hora de entrada]])*24*60</f>
        <v>241.99999999254942</v>
      </c>
      <c r="K640"/>
    </row>
    <row r="641" spans="1:11" x14ac:dyDescent="0.25">
      <c r="A641" s="12">
        <v>44382.214756944442</v>
      </c>
      <c r="B641" s="19">
        <v>44382.214756944442</v>
      </c>
      <c r="C641" s="13">
        <v>43</v>
      </c>
      <c r="D641" s="13">
        <v>5</v>
      </c>
      <c r="E641" s="14" t="s">
        <v>12</v>
      </c>
      <c r="F641" s="13">
        <v>108</v>
      </c>
      <c r="G641" s="13">
        <v>11</v>
      </c>
      <c r="H641" s="19">
        <v>44382.337673611109</v>
      </c>
      <c r="I641" s="13">
        <f>tb_triagem_classica[[#This Row],[Tempo de espera p/ triagem (min)]] + tb_triagem_classica[[#This Row],[Tempo de espera p/ consulta (min)]]</f>
        <v>151</v>
      </c>
      <c r="J641" s="13">
        <f>(tb_triagem_classica[[#This Row],[Hora de saída]] - tb_triagem_classica[[#This Row],[Hora de entrada]])*24*60</f>
        <v>177.00000000069849</v>
      </c>
      <c r="K641"/>
    </row>
    <row r="642" spans="1:11" x14ac:dyDescent="0.25">
      <c r="A642" s="12">
        <v>43647.814085648148</v>
      </c>
      <c r="B642" s="19">
        <v>43647.814085648148</v>
      </c>
      <c r="C642" s="13">
        <v>64</v>
      </c>
      <c r="D642" s="13">
        <v>5</v>
      </c>
      <c r="E642" s="14" t="s">
        <v>12</v>
      </c>
      <c r="F642" s="13">
        <v>95</v>
      </c>
      <c r="G642" s="13">
        <v>8</v>
      </c>
      <c r="H642" s="19">
        <v>43647.940474537027</v>
      </c>
      <c r="I642" s="13">
        <f>tb_triagem_classica[[#This Row],[Tempo de espera p/ triagem (min)]] + tb_triagem_classica[[#This Row],[Tempo de espera p/ consulta (min)]]</f>
        <v>159</v>
      </c>
      <c r="J642" s="13">
        <f>(tb_triagem_classica[[#This Row],[Hora de saída]] - tb_triagem_classica[[#This Row],[Hora de entrada]])*24*60</f>
        <v>181.9999999855645</v>
      </c>
      <c r="K642"/>
    </row>
    <row r="643" spans="1:11" x14ac:dyDescent="0.25">
      <c r="A643" s="12">
        <v>45205.502164351848</v>
      </c>
      <c r="B643" s="19">
        <v>45205.502164351848</v>
      </c>
      <c r="C643" s="13">
        <v>47</v>
      </c>
      <c r="D643" s="13">
        <v>6</v>
      </c>
      <c r="E643" s="14" t="s">
        <v>12</v>
      </c>
      <c r="F643" s="13">
        <v>117</v>
      </c>
      <c r="G643" s="13">
        <v>9</v>
      </c>
      <c r="H643" s="19">
        <v>45205.633414351847</v>
      </c>
      <c r="I643" s="13">
        <f>tb_triagem_classica[[#This Row],[Tempo de espera p/ triagem (min)]] + tb_triagem_classica[[#This Row],[Tempo de espera p/ consulta (min)]]</f>
        <v>164</v>
      </c>
      <c r="J643" s="13">
        <f>(tb_triagem_classica[[#This Row],[Hora de saída]] - tb_triagem_classica[[#This Row],[Hora de entrada]])*24*60</f>
        <v>188.99999999790452</v>
      </c>
      <c r="K643"/>
    </row>
    <row r="644" spans="1:11" x14ac:dyDescent="0.25">
      <c r="A644" s="12">
        <v>43628.195532407408</v>
      </c>
      <c r="B644" s="19">
        <v>43628.195532407408</v>
      </c>
      <c r="C644" s="13">
        <v>39</v>
      </c>
      <c r="D644" s="13">
        <v>4</v>
      </c>
      <c r="E644" s="14" t="s">
        <v>12</v>
      </c>
      <c r="F644" s="13">
        <v>85</v>
      </c>
      <c r="G644" s="13">
        <v>8</v>
      </c>
      <c r="H644" s="19">
        <v>43628.2969212963</v>
      </c>
      <c r="I644" s="13">
        <f>tb_triagem_classica[[#This Row],[Tempo de espera p/ triagem (min)]] + tb_triagem_classica[[#This Row],[Tempo de espera p/ consulta (min)]]</f>
        <v>124</v>
      </c>
      <c r="J644" s="13">
        <f>(tb_triagem_classica[[#This Row],[Hora de saída]] - tb_triagem_classica[[#This Row],[Hora de entrada]])*24*60</f>
        <v>146.00000000442378</v>
      </c>
      <c r="K644"/>
    </row>
    <row r="645" spans="1:11" x14ac:dyDescent="0.25">
      <c r="A645" s="12">
        <v>43955.051481481481</v>
      </c>
      <c r="B645" s="19">
        <v>43955.051481481481</v>
      </c>
      <c r="C645" s="13">
        <v>48</v>
      </c>
      <c r="D645" s="13">
        <v>3</v>
      </c>
      <c r="E645" s="14" t="s">
        <v>12</v>
      </c>
      <c r="F645" s="13">
        <v>100</v>
      </c>
      <c r="G645" s="13">
        <v>12</v>
      </c>
      <c r="H645" s="19">
        <v>43955.171620370369</v>
      </c>
      <c r="I645" s="13">
        <f>tb_triagem_classica[[#This Row],[Tempo de espera p/ triagem (min)]] + tb_triagem_classica[[#This Row],[Tempo de espera p/ consulta (min)]]</f>
        <v>148</v>
      </c>
      <c r="J645" s="13">
        <f>(tb_triagem_classica[[#This Row],[Hora de saída]] - tb_triagem_classica[[#This Row],[Hora de entrada]])*24*60</f>
        <v>172.99999999813735</v>
      </c>
      <c r="K645"/>
    </row>
    <row r="646" spans="1:11" x14ac:dyDescent="0.25">
      <c r="A646" s="12">
        <v>44036.151770833327</v>
      </c>
      <c r="B646" s="19">
        <v>44036.151770833327</v>
      </c>
      <c r="C646" s="13">
        <v>45</v>
      </c>
      <c r="D646" s="13">
        <v>4</v>
      </c>
      <c r="E646" s="14" t="s">
        <v>12</v>
      </c>
      <c r="F646" s="13">
        <v>104</v>
      </c>
      <c r="G646" s="13">
        <v>10</v>
      </c>
      <c r="H646" s="19">
        <v>44036.271909722222</v>
      </c>
      <c r="I646" s="13">
        <f>tb_triagem_classica[[#This Row],[Tempo de espera p/ triagem (min)]] + tb_triagem_classica[[#This Row],[Tempo de espera p/ consulta (min)]]</f>
        <v>149</v>
      </c>
      <c r="J646" s="13">
        <f>(tb_triagem_classica[[#This Row],[Hora de saída]] - tb_triagem_classica[[#This Row],[Hora de entrada]])*24*60</f>
        <v>173.00000000861473</v>
      </c>
      <c r="K646"/>
    </row>
    <row r="647" spans="1:11" x14ac:dyDescent="0.25">
      <c r="A647" s="12">
        <v>43962.447083333333</v>
      </c>
      <c r="B647" s="19">
        <v>43962.447083333333</v>
      </c>
      <c r="C647" s="13">
        <v>61</v>
      </c>
      <c r="D647" s="13">
        <v>5</v>
      </c>
      <c r="E647" s="14" t="s">
        <v>12</v>
      </c>
      <c r="F647" s="13">
        <v>110</v>
      </c>
      <c r="G647" s="13">
        <v>8</v>
      </c>
      <c r="H647" s="19">
        <v>43962.581805555557</v>
      </c>
      <c r="I647" s="13">
        <f>tb_triagem_classica[[#This Row],[Tempo de espera p/ triagem (min)]] + tb_triagem_classica[[#This Row],[Tempo de espera p/ consulta (min)]]</f>
        <v>171</v>
      </c>
      <c r="J647" s="13">
        <f>(tb_triagem_classica[[#This Row],[Hora de saída]] - tb_triagem_classica[[#This Row],[Hora de entrada]])*24*60</f>
        <v>194.00000000372529</v>
      </c>
      <c r="K647"/>
    </row>
    <row r="648" spans="1:11" x14ac:dyDescent="0.25">
      <c r="A648" s="12">
        <v>45288.095462962963</v>
      </c>
      <c r="B648" s="19">
        <v>45288.095462962963</v>
      </c>
      <c r="C648" s="13">
        <v>72</v>
      </c>
      <c r="D648" s="13">
        <v>4</v>
      </c>
      <c r="E648" s="14" t="s">
        <v>12</v>
      </c>
      <c r="F648" s="13">
        <v>80</v>
      </c>
      <c r="G648" s="13">
        <v>10</v>
      </c>
      <c r="H648" s="19">
        <v>45288.217685185176</v>
      </c>
      <c r="I648" s="13">
        <f>tb_triagem_classica[[#This Row],[Tempo de espera p/ triagem (min)]] + tb_triagem_classica[[#This Row],[Tempo de espera p/ consulta (min)]]</f>
        <v>152</v>
      </c>
      <c r="J648" s="13">
        <f>(tb_triagem_classica[[#This Row],[Hora de saída]] - tb_triagem_classica[[#This Row],[Hora de entrada]])*24*60</f>
        <v>175.99999998696148</v>
      </c>
      <c r="K648"/>
    </row>
    <row r="649" spans="1:11" x14ac:dyDescent="0.25">
      <c r="A649" s="12">
        <v>45047.410150462973</v>
      </c>
      <c r="B649" s="19">
        <v>45047.410150462973</v>
      </c>
      <c r="C649" s="13">
        <v>70</v>
      </c>
      <c r="D649" s="13">
        <v>6</v>
      </c>
      <c r="E649" s="14" t="s">
        <v>14</v>
      </c>
      <c r="F649" s="13">
        <v>126</v>
      </c>
      <c r="G649" s="13">
        <v>8</v>
      </c>
      <c r="H649" s="19">
        <v>45047.562928240739</v>
      </c>
      <c r="I649" s="13">
        <f>tb_triagem_classica[[#This Row],[Tempo de espera p/ triagem (min)]] + tb_triagem_classica[[#This Row],[Tempo de espera p/ consulta (min)]]</f>
        <v>196</v>
      </c>
      <c r="J649" s="13">
        <f>(tb_triagem_classica[[#This Row],[Hora de saída]] - tb_triagem_classica[[#This Row],[Hora de entrada]])*24*60</f>
        <v>219.99999998370185</v>
      </c>
      <c r="K649"/>
    </row>
    <row r="650" spans="1:11" x14ac:dyDescent="0.25">
      <c r="A650" s="12">
        <v>43479.997789351852</v>
      </c>
      <c r="B650" s="19">
        <v>43479.997789351852</v>
      </c>
      <c r="C650" s="13">
        <v>71</v>
      </c>
      <c r="D650" s="13">
        <v>5</v>
      </c>
      <c r="E650" s="14" t="s">
        <v>12</v>
      </c>
      <c r="F650" s="13">
        <v>103</v>
      </c>
      <c r="G650" s="13">
        <v>9</v>
      </c>
      <c r="H650" s="19">
        <v>43480.135289351849</v>
      </c>
      <c r="I650" s="13">
        <f>tb_triagem_classica[[#This Row],[Tempo de espera p/ triagem (min)]] + tb_triagem_classica[[#This Row],[Tempo de espera p/ consulta (min)]]</f>
        <v>174</v>
      </c>
      <c r="J650" s="13">
        <f>(tb_triagem_classica[[#This Row],[Hora de saída]] - tb_triagem_classica[[#This Row],[Hora de entrada]])*24*60</f>
        <v>197.99999999580905</v>
      </c>
      <c r="K650"/>
    </row>
    <row r="651" spans="1:11" x14ac:dyDescent="0.25">
      <c r="A651" s="12">
        <v>44845.51425925926</v>
      </c>
      <c r="B651" s="19">
        <v>44845.51425925926</v>
      </c>
      <c r="C651" s="13">
        <v>31</v>
      </c>
      <c r="D651" s="13">
        <v>6</v>
      </c>
      <c r="E651" s="14" t="s">
        <v>12</v>
      </c>
      <c r="F651" s="13">
        <v>88</v>
      </c>
      <c r="G651" s="13">
        <v>9</v>
      </c>
      <c r="H651" s="19">
        <v>44845.614259259259</v>
      </c>
      <c r="I651" s="13">
        <f>tb_triagem_classica[[#This Row],[Tempo de espera p/ triagem (min)]] + tb_triagem_classica[[#This Row],[Tempo de espera p/ consulta (min)]]</f>
        <v>119</v>
      </c>
      <c r="J651" s="13">
        <f>(tb_triagem_classica[[#This Row],[Hora de saída]] - tb_triagem_classica[[#This Row],[Hora de entrada]])*24*60</f>
        <v>143.99999999790452</v>
      </c>
      <c r="K651"/>
    </row>
    <row r="652" spans="1:11" x14ac:dyDescent="0.25">
      <c r="A652" s="12">
        <v>44168.281759259262</v>
      </c>
      <c r="B652" s="19">
        <v>44168.281759259262</v>
      </c>
      <c r="C652" s="13">
        <v>62</v>
      </c>
      <c r="D652" s="13">
        <v>5</v>
      </c>
      <c r="E652" s="14" t="s">
        <v>13</v>
      </c>
      <c r="F652" s="13">
        <v>128</v>
      </c>
      <c r="G652" s="13">
        <v>7</v>
      </c>
      <c r="H652" s="19">
        <v>44168.428981481477</v>
      </c>
      <c r="I652" s="13">
        <f>tb_triagem_classica[[#This Row],[Tempo de espera p/ triagem (min)]] + tb_triagem_classica[[#This Row],[Tempo de espera p/ consulta (min)]]</f>
        <v>190</v>
      </c>
      <c r="J652" s="13">
        <f>(tb_triagem_classica[[#This Row],[Hora de saída]] - tb_triagem_classica[[#This Row],[Hora de entrada]])*24*60</f>
        <v>211.99999998905696</v>
      </c>
      <c r="K652"/>
    </row>
    <row r="653" spans="1:11" x14ac:dyDescent="0.25">
      <c r="A653" s="12">
        <v>44562.838101851848</v>
      </c>
      <c r="B653" s="19">
        <v>44562.838101851848</v>
      </c>
      <c r="C653" s="13">
        <v>45</v>
      </c>
      <c r="D653" s="13">
        <v>5</v>
      </c>
      <c r="E653" s="14" t="s">
        <v>12</v>
      </c>
      <c r="F653" s="13">
        <v>147</v>
      </c>
      <c r="G653" s="13">
        <v>7</v>
      </c>
      <c r="H653" s="19">
        <v>44562.986712962957</v>
      </c>
      <c r="I653" s="13">
        <f>tb_triagem_classica[[#This Row],[Tempo de espera p/ triagem (min)]] + tb_triagem_classica[[#This Row],[Tempo de espera p/ consulta (min)]]</f>
        <v>192</v>
      </c>
      <c r="J653" s="13">
        <f>(tb_triagem_classica[[#This Row],[Hora de saída]] - tb_triagem_classica[[#This Row],[Hora de entrada]])*24*60</f>
        <v>213.99999999557622</v>
      </c>
      <c r="K653"/>
    </row>
    <row r="654" spans="1:11" x14ac:dyDescent="0.25">
      <c r="A654" s="12">
        <v>44122.397789351853</v>
      </c>
      <c r="B654" s="19">
        <v>44122.397789351853</v>
      </c>
      <c r="C654" s="13">
        <v>72</v>
      </c>
      <c r="D654" s="13">
        <v>5</v>
      </c>
      <c r="E654" s="14" t="s">
        <v>12</v>
      </c>
      <c r="F654" s="13">
        <v>102</v>
      </c>
      <c r="G654" s="13">
        <v>10</v>
      </c>
      <c r="H654" s="19">
        <v>44122.535983796297</v>
      </c>
      <c r="I654" s="13">
        <f>tb_triagem_classica[[#This Row],[Tempo de espera p/ triagem (min)]] + tb_triagem_classica[[#This Row],[Tempo de espera p/ consulta (min)]]</f>
        <v>174</v>
      </c>
      <c r="J654" s="13">
        <f>(tb_triagem_classica[[#This Row],[Hora de saída]] - tb_triagem_classica[[#This Row],[Hora de entrada]])*24*60</f>
        <v>198.99999999906868</v>
      </c>
      <c r="K654"/>
    </row>
    <row r="655" spans="1:11" x14ac:dyDescent="0.25">
      <c r="A655" s="12">
        <v>43588.588726851849</v>
      </c>
      <c r="B655" s="19">
        <v>43588.588726851849</v>
      </c>
      <c r="C655" s="13">
        <v>66</v>
      </c>
      <c r="D655" s="13">
        <v>5</v>
      </c>
      <c r="E655" s="14" t="s">
        <v>12</v>
      </c>
      <c r="F655" s="13">
        <v>109</v>
      </c>
      <c r="G655" s="13">
        <v>7</v>
      </c>
      <c r="H655" s="19">
        <v>43588.725532407407</v>
      </c>
      <c r="I655" s="13">
        <f>tb_triagem_classica[[#This Row],[Tempo de espera p/ triagem (min)]] + tb_triagem_classica[[#This Row],[Tempo de espera p/ consulta (min)]]</f>
        <v>175</v>
      </c>
      <c r="J655" s="13">
        <f>(tb_triagem_classica[[#This Row],[Hora de saída]] - tb_triagem_classica[[#This Row],[Hora de entrada]])*24*60</f>
        <v>197.0000000030268</v>
      </c>
      <c r="K655"/>
    </row>
    <row r="656" spans="1:11" x14ac:dyDescent="0.25">
      <c r="A656" s="12">
        <v>45025.35052083333</v>
      </c>
      <c r="B656" s="19">
        <v>45025.35052083333</v>
      </c>
      <c r="C656" s="13">
        <v>83</v>
      </c>
      <c r="D656" s="13">
        <v>5</v>
      </c>
      <c r="E656" s="14" t="s">
        <v>14</v>
      </c>
      <c r="F656" s="13">
        <v>109</v>
      </c>
      <c r="G656" s="13">
        <v>8</v>
      </c>
      <c r="H656" s="19">
        <v>45025.499826388892</v>
      </c>
      <c r="I656" s="13">
        <f>tb_triagem_classica[[#This Row],[Tempo de espera p/ triagem (min)]] + tb_triagem_classica[[#This Row],[Tempo de espera p/ consulta (min)]]</f>
        <v>192</v>
      </c>
      <c r="J656" s="13">
        <f>(tb_triagem_classica[[#This Row],[Hora de saída]] - tb_triagem_classica[[#This Row],[Hora de entrada]])*24*60</f>
        <v>215.00000000931323</v>
      </c>
      <c r="K656"/>
    </row>
    <row r="657" spans="1:11" x14ac:dyDescent="0.25">
      <c r="A657" s="12">
        <v>44107.393518518518</v>
      </c>
      <c r="B657" s="19">
        <v>44107.393518518518</v>
      </c>
      <c r="C657" s="13">
        <v>58</v>
      </c>
      <c r="D657" s="13">
        <v>7</v>
      </c>
      <c r="E657" s="14" t="s">
        <v>14</v>
      </c>
      <c r="F657" s="13">
        <v>117</v>
      </c>
      <c r="G657" s="13">
        <v>7</v>
      </c>
      <c r="H657" s="19">
        <v>44107.531712962962</v>
      </c>
      <c r="I657" s="13">
        <f>tb_triagem_classica[[#This Row],[Tempo de espera p/ triagem (min)]] + tb_triagem_classica[[#This Row],[Tempo de espera p/ consulta (min)]]</f>
        <v>175</v>
      </c>
      <c r="J657" s="13">
        <f>(tb_triagem_classica[[#This Row],[Hora de saída]] - tb_triagem_classica[[#This Row],[Hora de entrada]])*24*60</f>
        <v>198.99999999906868</v>
      </c>
      <c r="K657"/>
    </row>
    <row r="658" spans="1:11" x14ac:dyDescent="0.25">
      <c r="A658" s="12">
        <v>44573.421724537038</v>
      </c>
      <c r="B658" s="19">
        <v>44573.421724537038</v>
      </c>
      <c r="C658" s="13">
        <v>43</v>
      </c>
      <c r="D658" s="13">
        <v>4</v>
      </c>
      <c r="E658" s="14" t="s">
        <v>12</v>
      </c>
      <c r="F658" s="13">
        <v>79</v>
      </c>
      <c r="G658" s="13">
        <v>9</v>
      </c>
      <c r="H658" s="19">
        <v>44573.522418981483</v>
      </c>
      <c r="I658" s="13">
        <f>tb_triagem_classica[[#This Row],[Tempo de espera p/ triagem (min)]] + tb_triagem_classica[[#This Row],[Tempo de espera p/ consulta (min)]]</f>
        <v>122</v>
      </c>
      <c r="J658" s="13">
        <f>(tb_triagem_classica[[#This Row],[Hora de saída]] - tb_triagem_classica[[#This Row],[Hora de entrada]])*24*60</f>
        <v>145.00000000116415</v>
      </c>
      <c r="K658"/>
    </row>
    <row r="659" spans="1:11" x14ac:dyDescent="0.25">
      <c r="A659" s="12">
        <v>43626.972303240742</v>
      </c>
      <c r="B659" s="19">
        <v>43626.972303240742</v>
      </c>
      <c r="C659" s="13">
        <v>47</v>
      </c>
      <c r="D659" s="13">
        <v>5</v>
      </c>
      <c r="E659" s="14" t="s">
        <v>14</v>
      </c>
      <c r="F659" s="13">
        <v>132</v>
      </c>
      <c r="G659" s="13">
        <v>11</v>
      </c>
      <c r="H659" s="19">
        <v>43627.114664351851</v>
      </c>
      <c r="I659" s="13">
        <f>tb_triagem_classica[[#This Row],[Tempo de espera p/ triagem (min)]] + tb_triagem_classica[[#This Row],[Tempo de espera p/ consulta (min)]]</f>
        <v>179</v>
      </c>
      <c r="J659" s="13">
        <f>(tb_triagem_classica[[#This Row],[Hora de saída]] - tb_triagem_classica[[#This Row],[Hora de entrada]])*24*60</f>
        <v>204.99999999767169</v>
      </c>
      <c r="K659"/>
    </row>
    <row r="660" spans="1:11" x14ac:dyDescent="0.25">
      <c r="A660" s="12">
        <v>44050.701504629629</v>
      </c>
      <c r="B660" s="19">
        <v>44050.701504629629</v>
      </c>
      <c r="C660" s="13">
        <v>71</v>
      </c>
      <c r="D660" s="13">
        <v>5</v>
      </c>
      <c r="E660" s="14" t="s">
        <v>12</v>
      </c>
      <c r="F660" s="13">
        <v>97</v>
      </c>
      <c r="G660" s="13">
        <v>14</v>
      </c>
      <c r="H660" s="19">
        <v>44050.838310185187</v>
      </c>
      <c r="I660" s="13">
        <f>tb_triagem_classica[[#This Row],[Tempo de espera p/ triagem (min)]] + tb_triagem_classica[[#This Row],[Tempo de espera p/ consulta (min)]]</f>
        <v>168</v>
      </c>
      <c r="J660" s="13">
        <f>(tb_triagem_classica[[#This Row],[Hora de saída]] - tb_triagem_classica[[#This Row],[Hora de entrada]])*24*60</f>
        <v>197.0000000030268</v>
      </c>
      <c r="K660"/>
    </row>
    <row r="661" spans="1:11" x14ac:dyDescent="0.25">
      <c r="A661" s="12">
        <v>44140.524097222216</v>
      </c>
      <c r="B661" s="19">
        <v>44140.524097222216</v>
      </c>
      <c r="C661" s="13">
        <v>38</v>
      </c>
      <c r="D661" s="13">
        <v>5</v>
      </c>
      <c r="E661" s="14" t="s">
        <v>12</v>
      </c>
      <c r="F661" s="13">
        <v>98</v>
      </c>
      <c r="G661" s="13">
        <v>10</v>
      </c>
      <c r="H661" s="19">
        <v>44140.63590277778</v>
      </c>
      <c r="I661" s="13">
        <f>tb_triagem_classica[[#This Row],[Tempo de espera p/ triagem (min)]] + tb_triagem_classica[[#This Row],[Tempo de espera p/ consulta (min)]]</f>
        <v>136</v>
      </c>
      <c r="J661" s="13">
        <f>(tb_triagem_classica[[#This Row],[Hora de saída]] - tb_triagem_classica[[#This Row],[Hora de entrada]])*24*60</f>
        <v>161.0000000114087</v>
      </c>
      <c r="K661"/>
    </row>
    <row r="662" spans="1:11" x14ac:dyDescent="0.25">
      <c r="A662" s="12">
        <v>44987.923333333332</v>
      </c>
      <c r="B662" s="19">
        <v>44987.923333333332</v>
      </c>
      <c r="C662" s="13">
        <v>35</v>
      </c>
      <c r="D662" s="13">
        <v>5</v>
      </c>
      <c r="E662" s="14" t="s">
        <v>12</v>
      </c>
      <c r="F662" s="13">
        <v>75</v>
      </c>
      <c r="G662" s="13">
        <v>9</v>
      </c>
      <c r="H662" s="19">
        <v>44988.016388888893</v>
      </c>
      <c r="I662" s="13">
        <f>tb_triagem_classica[[#This Row],[Tempo de espera p/ triagem (min)]] + tb_triagem_classica[[#This Row],[Tempo de espera p/ consulta (min)]]</f>
        <v>110</v>
      </c>
      <c r="J662" s="13">
        <f>(tb_triagem_classica[[#This Row],[Hora de saída]] - tb_triagem_classica[[#This Row],[Hora de entrada]])*24*60</f>
        <v>134.00000000721775</v>
      </c>
      <c r="K662"/>
    </row>
    <row r="663" spans="1:11" x14ac:dyDescent="0.25">
      <c r="A663" s="12">
        <v>45185.378541666672</v>
      </c>
      <c r="B663" s="19">
        <v>45185.378541666672</v>
      </c>
      <c r="C663" s="13">
        <v>61</v>
      </c>
      <c r="D663" s="13">
        <v>4</v>
      </c>
      <c r="E663" s="14" t="s">
        <v>12</v>
      </c>
      <c r="F663" s="13">
        <v>112</v>
      </c>
      <c r="G663" s="13">
        <v>8</v>
      </c>
      <c r="H663" s="19">
        <v>45185.513958333337</v>
      </c>
      <c r="I663" s="13">
        <f>tb_triagem_classica[[#This Row],[Tempo de espera p/ triagem (min)]] + tb_triagem_classica[[#This Row],[Tempo de espera p/ consulta (min)]]</f>
        <v>173</v>
      </c>
      <c r="J663" s="13">
        <f>(tb_triagem_classica[[#This Row],[Hora de saída]] - tb_triagem_classica[[#This Row],[Hora de entrada]])*24*60</f>
        <v>194.99999999650754</v>
      </c>
      <c r="K663"/>
    </row>
    <row r="664" spans="1:11" x14ac:dyDescent="0.25">
      <c r="A664" s="12">
        <v>43467.642094907409</v>
      </c>
      <c r="B664" s="19">
        <v>43467.642094907409</v>
      </c>
      <c r="C664" s="13">
        <v>87</v>
      </c>
      <c r="D664" s="13">
        <v>5</v>
      </c>
      <c r="E664" s="14" t="s">
        <v>12</v>
      </c>
      <c r="F664" s="13">
        <v>123</v>
      </c>
      <c r="G664" s="13">
        <v>10</v>
      </c>
      <c r="H664" s="19">
        <v>43467.805289351847</v>
      </c>
      <c r="I664" s="13">
        <f>tb_triagem_classica[[#This Row],[Tempo de espera p/ triagem (min)]] + tb_triagem_classica[[#This Row],[Tempo de espera p/ consulta (min)]]</f>
        <v>210</v>
      </c>
      <c r="J664" s="13">
        <f>(tb_triagem_classica[[#This Row],[Hora de saída]] - tb_triagem_classica[[#This Row],[Hora de entrada]])*24*60</f>
        <v>234.99999999068677</v>
      </c>
      <c r="K664"/>
    </row>
    <row r="665" spans="1:11" x14ac:dyDescent="0.25">
      <c r="A665" s="12">
        <v>44013.944328703707</v>
      </c>
      <c r="B665" s="19">
        <v>44013.944328703707</v>
      </c>
      <c r="C665" s="13">
        <v>48</v>
      </c>
      <c r="D665" s="13">
        <v>6</v>
      </c>
      <c r="E665" s="14" t="s">
        <v>12</v>
      </c>
      <c r="F665" s="13">
        <v>152</v>
      </c>
      <c r="G665" s="13">
        <v>9</v>
      </c>
      <c r="H665" s="19">
        <v>44014.100578703707</v>
      </c>
      <c r="I665" s="13">
        <f>tb_triagem_classica[[#This Row],[Tempo de espera p/ triagem (min)]] + tb_triagem_classica[[#This Row],[Tempo de espera p/ consulta (min)]]</f>
        <v>200</v>
      </c>
      <c r="J665" s="13">
        <f>(tb_triagem_classica[[#This Row],[Hora de saída]] - tb_triagem_classica[[#This Row],[Hora de entrada]])*24*60</f>
        <v>225</v>
      </c>
      <c r="K665"/>
    </row>
    <row r="666" spans="1:11" x14ac:dyDescent="0.25">
      <c r="A666" s="12">
        <v>44361.788715277777</v>
      </c>
      <c r="B666" s="19">
        <v>44361.788715277777</v>
      </c>
      <c r="C666" s="13">
        <v>61</v>
      </c>
      <c r="D666" s="13">
        <v>6</v>
      </c>
      <c r="E666" s="14" t="s">
        <v>12</v>
      </c>
      <c r="F666" s="13">
        <v>130</v>
      </c>
      <c r="G666" s="13">
        <v>12</v>
      </c>
      <c r="H666" s="19">
        <v>44361.940798611111</v>
      </c>
      <c r="I666" s="13">
        <f>tb_triagem_classica[[#This Row],[Tempo de espera p/ triagem (min)]] + tb_triagem_classica[[#This Row],[Tempo de espera p/ consulta (min)]]</f>
        <v>191</v>
      </c>
      <c r="J666" s="13">
        <f>(tb_triagem_classica[[#This Row],[Hora de saída]] - tb_triagem_classica[[#This Row],[Hora de entrada]])*24*60</f>
        <v>219.00000000139698</v>
      </c>
      <c r="K666"/>
    </row>
    <row r="667" spans="1:11" x14ac:dyDescent="0.25">
      <c r="A667" s="12">
        <v>44480.988356481481</v>
      </c>
      <c r="B667" s="19">
        <v>44480.988356481481</v>
      </c>
      <c r="C667" s="13">
        <v>55</v>
      </c>
      <c r="D667" s="13">
        <v>5</v>
      </c>
      <c r="E667" s="14" t="s">
        <v>14</v>
      </c>
      <c r="F667" s="13">
        <v>96</v>
      </c>
      <c r="G667" s="13">
        <v>8</v>
      </c>
      <c r="H667" s="19">
        <v>44481.109189814822</v>
      </c>
      <c r="I667" s="13">
        <f>tb_triagem_classica[[#This Row],[Tempo de espera p/ triagem (min)]] + tb_triagem_classica[[#This Row],[Tempo de espera p/ consulta (min)]]</f>
        <v>151</v>
      </c>
      <c r="J667" s="13">
        <f>(tb_triagem_classica[[#This Row],[Hora de saída]] - tb_triagem_classica[[#This Row],[Hora de entrada]])*24*60</f>
        <v>174.00000001187436</v>
      </c>
      <c r="K667"/>
    </row>
    <row r="668" spans="1:11" x14ac:dyDescent="0.25">
      <c r="A668" s="12">
        <v>45043.384432870371</v>
      </c>
      <c r="B668" s="19">
        <v>45043.384432870371</v>
      </c>
      <c r="C668" s="13">
        <v>39</v>
      </c>
      <c r="D668" s="13">
        <v>5</v>
      </c>
      <c r="E668" s="14" t="s">
        <v>14</v>
      </c>
      <c r="F668" s="13">
        <v>91</v>
      </c>
      <c r="G668" s="13">
        <v>8</v>
      </c>
      <c r="H668" s="19">
        <v>45043.490682870368</v>
      </c>
      <c r="I668" s="13">
        <f>tb_triagem_classica[[#This Row],[Tempo de espera p/ triagem (min)]] + tb_triagem_classica[[#This Row],[Tempo de espera p/ consulta (min)]]</f>
        <v>130</v>
      </c>
      <c r="J668" s="13">
        <f>(tb_triagem_classica[[#This Row],[Hora de saída]] - tb_triagem_classica[[#This Row],[Hora de entrada]])*24*60</f>
        <v>152.99999999580905</v>
      </c>
      <c r="K668"/>
    </row>
    <row r="669" spans="1:11" x14ac:dyDescent="0.25">
      <c r="A669" s="12">
        <v>45097.223124999997</v>
      </c>
      <c r="B669" s="19">
        <v>45097.223124999997</v>
      </c>
      <c r="C669" s="13">
        <v>43</v>
      </c>
      <c r="D669" s="13">
        <v>7</v>
      </c>
      <c r="E669" s="14" t="s">
        <v>12</v>
      </c>
      <c r="F669" s="13">
        <v>78</v>
      </c>
      <c r="G669" s="13">
        <v>11</v>
      </c>
      <c r="H669" s="19">
        <v>45097.326597222222</v>
      </c>
      <c r="I669" s="13">
        <f>tb_triagem_classica[[#This Row],[Tempo de espera p/ triagem (min)]] + tb_triagem_classica[[#This Row],[Tempo de espera p/ consulta (min)]]</f>
        <v>121</v>
      </c>
      <c r="J669" s="13">
        <f>(tb_triagem_classica[[#This Row],[Hora de saída]] - tb_triagem_classica[[#This Row],[Hora de entrada]])*24*60</f>
        <v>149.00000000372529</v>
      </c>
      <c r="K669"/>
    </row>
    <row r="670" spans="1:11" x14ac:dyDescent="0.25">
      <c r="A670" s="12">
        <v>44308.975405092591</v>
      </c>
      <c r="B670" s="19">
        <v>44308.975405092591</v>
      </c>
      <c r="C670" s="13">
        <v>61</v>
      </c>
      <c r="D670" s="13">
        <v>5</v>
      </c>
      <c r="E670" s="14" t="s">
        <v>13</v>
      </c>
      <c r="F670" s="13">
        <v>132</v>
      </c>
      <c r="G670" s="13">
        <v>10</v>
      </c>
      <c r="H670" s="19">
        <v>44309.126793981479</v>
      </c>
      <c r="I670" s="13">
        <f>tb_triagem_classica[[#This Row],[Tempo de espera p/ triagem (min)]] + tb_triagem_classica[[#This Row],[Tempo de espera p/ consulta (min)]]</f>
        <v>193</v>
      </c>
      <c r="J670" s="13">
        <f>(tb_triagem_classica[[#This Row],[Hora de saída]] - tb_triagem_classica[[#This Row],[Hora de entrada]])*24*60</f>
        <v>217.99999999813735</v>
      </c>
      <c r="K670"/>
    </row>
    <row r="671" spans="1:11" x14ac:dyDescent="0.25">
      <c r="A671" s="12">
        <v>43967.744803240741</v>
      </c>
      <c r="B671" s="19">
        <v>43967.744803240741</v>
      </c>
      <c r="C671" s="13">
        <v>57</v>
      </c>
      <c r="D671" s="13">
        <v>6</v>
      </c>
      <c r="E671" s="14" t="s">
        <v>12</v>
      </c>
      <c r="F671" s="13">
        <v>83</v>
      </c>
      <c r="G671" s="13">
        <v>7</v>
      </c>
      <c r="H671" s="19">
        <v>43967.857997685183</v>
      </c>
      <c r="I671" s="13">
        <f>tb_triagem_classica[[#This Row],[Tempo de espera p/ triagem (min)]] + tb_triagem_classica[[#This Row],[Tempo de espera p/ consulta (min)]]</f>
        <v>140</v>
      </c>
      <c r="J671" s="13">
        <f>(tb_triagem_classica[[#This Row],[Hora de saída]] - tb_triagem_classica[[#This Row],[Hora de entrada]])*24*60</f>
        <v>162.9999999969732</v>
      </c>
      <c r="K671"/>
    </row>
    <row r="672" spans="1:11" x14ac:dyDescent="0.25">
      <c r="A672" s="12">
        <v>44246.599502314813</v>
      </c>
      <c r="B672" s="19">
        <v>44246.599502314813</v>
      </c>
      <c r="C672" s="13">
        <v>39</v>
      </c>
      <c r="D672" s="13">
        <v>5</v>
      </c>
      <c r="E672" s="14" t="s">
        <v>13</v>
      </c>
      <c r="F672" s="13">
        <v>97</v>
      </c>
      <c r="G672" s="13">
        <v>8</v>
      </c>
      <c r="H672" s="19">
        <v>44246.709918981483</v>
      </c>
      <c r="I672" s="13">
        <f>tb_triagem_classica[[#This Row],[Tempo de espera p/ triagem (min)]] + tb_triagem_classica[[#This Row],[Tempo de espera p/ consulta (min)]]</f>
        <v>136</v>
      </c>
      <c r="J672" s="13">
        <f>(tb_triagem_classica[[#This Row],[Hora de saída]] - tb_triagem_classica[[#This Row],[Hora de entrada]])*24*60</f>
        <v>159.00000000488944</v>
      </c>
      <c r="K672"/>
    </row>
    <row r="673" spans="1:11" x14ac:dyDescent="0.25">
      <c r="A673" s="12">
        <v>44770.860625000001</v>
      </c>
      <c r="B673" s="19">
        <v>44770.860625000001</v>
      </c>
      <c r="C673" s="13">
        <v>48</v>
      </c>
      <c r="D673" s="13">
        <v>5</v>
      </c>
      <c r="E673" s="14" t="s">
        <v>12</v>
      </c>
      <c r="F673" s="13">
        <v>107</v>
      </c>
      <c r="G673" s="13">
        <v>10</v>
      </c>
      <c r="H673" s="19">
        <v>44770.985625000001</v>
      </c>
      <c r="I673" s="13">
        <f>tb_triagem_classica[[#This Row],[Tempo de espera p/ triagem (min)]] + tb_triagem_classica[[#This Row],[Tempo de espera p/ consulta (min)]]</f>
        <v>155</v>
      </c>
      <c r="J673" s="13">
        <f>(tb_triagem_classica[[#This Row],[Hora de saída]] - tb_triagem_classica[[#This Row],[Hora de entrada]])*24*60</f>
        <v>180</v>
      </c>
      <c r="K673"/>
    </row>
    <row r="674" spans="1:11" x14ac:dyDescent="0.25">
      <c r="A674" s="12">
        <v>44255.263460648152</v>
      </c>
      <c r="B674" s="19">
        <v>44255.263460648152</v>
      </c>
      <c r="C674" s="13">
        <v>102</v>
      </c>
      <c r="D674" s="13">
        <v>6</v>
      </c>
      <c r="E674" s="14" t="s">
        <v>12</v>
      </c>
      <c r="F674" s="13">
        <v>141</v>
      </c>
      <c r="G674" s="13">
        <v>7</v>
      </c>
      <c r="H674" s="19">
        <v>44255.448182870372</v>
      </c>
      <c r="I674" s="13">
        <f>tb_triagem_classica[[#This Row],[Tempo de espera p/ triagem (min)]] + tb_triagem_classica[[#This Row],[Tempo de espera p/ consulta (min)]]</f>
        <v>243</v>
      </c>
      <c r="J674" s="13">
        <f>(tb_triagem_classica[[#This Row],[Hora de saída]] - tb_triagem_classica[[#This Row],[Hora de entrada]])*24*60</f>
        <v>265.99999999743886</v>
      </c>
      <c r="K674"/>
    </row>
    <row r="675" spans="1:11" x14ac:dyDescent="0.25">
      <c r="A675" s="12">
        <v>43500.760798611111</v>
      </c>
      <c r="B675" s="19">
        <v>43500.760798611111</v>
      </c>
      <c r="C675" s="13">
        <v>58</v>
      </c>
      <c r="D675" s="13">
        <v>4</v>
      </c>
      <c r="E675" s="14" t="s">
        <v>14</v>
      </c>
      <c r="F675" s="13">
        <v>146</v>
      </c>
      <c r="G675" s="13">
        <v>11</v>
      </c>
      <c r="H675" s="19">
        <v>43500.91982638889</v>
      </c>
      <c r="I675" s="13">
        <f>tb_triagem_classica[[#This Row],[Tempo de espera p/ triagem (min)]] + tb_triagem_classica[[#This Row],[Tempo de espera p/ consulta (min)]]</f>
        <v>204</v>
      </c>
      <c r="J675" s="13">
        <f>(tb_triagem_classica[[#This Row],[Hora de saída]] - tb_triagem_classica[[#This Row],[Hora de entrada]])*24*60</f>
        <v>229.00000000256114</v>
      </c>
      <c r="K675"/>
    </row>
    <row r="676" spans="1:11" x14ac:dyDescent="0.25">
      <c r="A676" s="12">
        <v>44263.315879629627</v>
      </c>
      <c r="B676" s="19">
        <v>44263.315879629627</v>
      </c>
      <c r="C676" s="13">
        <v>52</v>
      </c>
      <c r="D676" s="13">
        <v>5</v>
      </c>
      <c r="E676" s="14" t="s">
        <v>12</v>
      </c>
      <c r="F676" s="13">
        <v>113</v>
      </c>
      <c r="G676" s="13">
        <v>9</v>
      </c>
      <c r="H676" s="19">
        <v>44263.447129629632</v>
      </c>
      <c r="I676" s="13">
        <f>tb_triagem_classica[[#This Row],[Tempo de espera p/ triagem (min)]] + tb_triagem_classica[[#This Row],[Tempo de espera p/ consulta (min)]]</f>
        <v>165</v>
      </c>
      <c r="J676" s="13">
        <f>(tb_triagem_classica[[#This Row],[Hora de saída]] - tb_triagem_classica[[#This Row],[Hora de entrada]])*24*60</f>
        <v>189.0000000083819</v>
      </c>
      <c r="K676"/>
    </row>
    <row r="677" spans="1:11" x14ac:dyDescent="0.25">
      <c r="A677" s="12">
        <v>45127.572326388887</v>
      </c>
      <c r="B677" s="19">
        <v>45127.572326388887</v>
      </c>
      <c r="C677" s="13">
        <v>34</v>
      </c>
      <c r="D677" s="13">
        <v>6</v>
      </c>
      <c r="E677" s="14" t="s">
        <v>12</v>
      </c>
      <c r="F677" s="13">
        <v>114</v>
      </c>
      <c r="G677" s="13">
        <v>9</v>
      </c>
      <c r="H677" s="19">
        <v>45127.692465277767</v>
      </c>
      <c r="I677" s="13">
        <f>tb_triagem_classica[[#This Row],[Tempo de espera p/ triagem (min)]] + tb_triagem_classica[[#This Row],[Tempo de espera p/ consulta (min)]]</f>
        <v>148</v>
      </c>
      <c r="J677" s="13">
        <f>(tb_triagem_classica[[#This Row],[Hora de saída]] - tb_triagem_classica[[#This Row],[Hora de entrada]])*24*60</f>
        <v>172.99999998765998</v>
      </c>
      <c r="K677"/>
    </row>
    <row r="678" spans="1:11" x14ac:dyDescent="0.25">
      <c r="A678" s="12">
        <v>44254.389907407407</v>
      </c>
      <c r="B678" s="19">
        <v>44254.389907407407</v>
      </c>
      <c r="C678" s="13">
        <v>48</v>
      </c>
      <c r="D678" s="13">
        <v>4</v>
      </c>
      <c r="E678" s="14" t="s">
        <v>14</v>
      </c>
      <c r="F678" s="13">
        <v>98</v>
      </c>
      <c r="G678" s="13">
        <v>9</v>
      </c>
      <c r="H678" s="19">
        <v>44254.507268518522</v>
      </c>
      <c r="I678" s="13">
        <f>tb_triagem_classica[[#This Row],[Tempo de espera p/ triagem (min)]] + tb_triagem_classica[[#This Row],[Tempo de espera p/ consulta (min)]]</f>
        <v>146</v>
      </c>
      <c r="J678" s="13">
        <f>(tb_triagem_classica[[#This Row],[Hora de saída]] - tb_triagem_classica[[#This Row],[Hora de entrada]])*24*60</f>
        <v>169.0000000060536</v>
      </c>
      <c r="K678"/>
    </row>
    <row r="679" spans="1:11" x14ac:dyDescent="0.25">
      <c r="A679" s="12">
        <v>44744.902685185189</v>
      </c>
      <c r="B679" s="19">
        <v>44744.902685185189</v>
      </c>
      <c r="C679" s="13">
        <v>78</v>
      </c>
      <c r="D679" s="13">
        <v>6</v>
      </c>
      <c r="E679" s="14" t="s">
        <v>12</v>
      </c>
      <c r="F679" s="13">
        <v>96</v>
      </c>
      <c r="G679" s="13">
        <v>9</v>
      </c>
      <c r="H679" s="19">
        <v>44745.040879629632</v>
      </c>
      <c r="I679" s="13">
        <f>tb_triagem_classica[[#This Row],[Tempo de espera p/ triagem (min)]] + tb_triagem_classica[[#This Row],[Tempo de espera p/ consulta (min)]]</f>
        <v>174</v>
      </c>
      <c r="J679" s="13">
        <f>(tb_triagem_classica[[#This Row],[Hora de saída]] - tb_triagem_classica[[#This Row],[Hora de entrada]])*24*60</f>
        <v>198.99999999906868</v>
      </c>
      <c r="K679"/>
    </row>
    <row r="680" spans="1:11" x14ac:dyDescent="0.25">
      <c r="A680" s="12">
        <v>45031.764293981483</v>
      </c>
      <c r="B680" s="19">
        <v>45031.764293981483</v>
      </c>
      <c r="C680" s="13">
        <v>65</v>
      </c>
      <c r="D680" s="13">
        <v>3</v>
      </c>
      <c r="E680" s="14" t="s">
        <v>12</v>
      </c>
      <c r="F680" s="13">
        <v>124</v>
      </c>
      <c r="G680" s="13">
        <v>7</v>
      </c>
      <c r="H680" s="19">
        <v>45031.909432870372</v>
      </c>
      <c r="I680" s="13">
        <f>tb_triagem_classica[[#This Row],[Tempo de espera p/ triagem (min)]] + tb_triagem_classica[[#This Row],[Tempo de espera p/ consulta (min)]]</f>
        <v>189</v>
      </c>
      <c r="J680" s="13">
        <f>(tb_triagem_classica[[#This Row],[Hora de saída]] - tb_triagem_classica[[#This Row],[Hora de entrada]])*24*60</f>
        <v>209.00000000023283</v>
      </c>
      <c r="K680"/>
    </row>
    <row r="681" spans="1:11" x14ac:dyDescent="0.25">
      <c r="A681" s="12">
        <v>44905.751458333332</v>
      </c>
      <c r="B681" s="19">
        <v>44905.751458333332</v>
      </c>
      <c r="C681" s="13">
        <v>75</v>
      </c>
      <c r="D681" s="13">
        <v>6</v>
      </c>
      <c r="E681" s="14" t="s">
        <v>14</v>
      </c>
      <c r="F681" s="13">
        <v>79</v>
      </c>
      <c r="G681" s="13">
        <v>8</v>
      </c>
      <c r="H681" s="19">
        <v>44905.875069444453</v>
      </c>
      <c r="I681" s="13">
        <f>tb_triagem_classica[[#This Row],[Tempo de espera p/ triagem (min)]] + tb_triagem_classica[[#This Row],[Tempo de espera p/ consulta (min)]]</f>
        <v>154</v>
      </c>
      <c r="J681" s="13">
        <f>(tb_triagem_classica[[#This Row],[Hora de saída]] - tb_triagem_classica[[#This Row],[Hora de entrada]])*24*60</f>
        <v>178.0000000144355</v>
      </c>
      <c r="K681"/>
    </row>
    <row r="682" spans="1:11" x14ac:dyDescent="0.25">
      <c r="A682" s="12">
        <v>44471.074745370373</v>
      </c>
      <c r="B682" s="19">
        <v>44471.074745370373</v>
      </c>
      <c r="C682" s="13">
        <v>68</v>
      </c>
      <c r="D682" s="13">
        <v>4</v>
      </c>
      <c r="E682" s="14" t="s">
        <v>12</v>
      </c>
      <c r="F682" s="13">
        <v>156</v>
      </c>
      <c r="G682" s="13">
        <v>11</v>
      </c>
      <c r="H682" s="19">
        <v>44471.247662037043</v>
      </c>
      <c r="I682" s="13">
        <f>tb_triagem_classica[[#This Row],[Tempo de espera p/ triagem (min)]] + tb_triagem_classica[[#This Row],[Tempo de espera p/ consulta (min)]]</f>
        <v>224</v>
      </c>
      <c r="J682" s="13">
        <f>(tb_triagem_classica[[#This Row],[Hora de saída]] - tb_triagem_classica[[#This Row],[Hora de entrada]])*24*60</f>
        <v>249.00000000488944</v>
      </c>
      <c r="K682"/>
    </row>
    <row r="683" spans="1:11" x14ac:dyDescent="0.25">
      <c r="A683" s="12">
        <v>45140.965775462973</v>
      </c>
      <c r="B683" s="19">
        <v>45140.965775462973</v>
      </c>
      <c r="C683" s="13">
        <v>50</v>
      </c>
      <c r="D683" s="13">
        <v>6</v>
      </c>
      <c r="E683" s="14" t="s">
        <v>14</v>
      </c>
      <c r="F683" s="13">
        <v>97</v>
      </c>
      <c r="G683" s="13">
        <v>7</v>
      </c>
      <c r="H683" s="19">
        <v>45141.083831018521</v>
      </c>
      <c r="I683" s="13">
        <f>tb_triagem_classica[[#This Row],[Tempo de espera p/ triagem (min)]] + tb_triagem_classica[[#This Row],[Tempo de espera p/ consulta (min)]]</f>
        <v>147</v>
      </c>
      <c r="J683" s="13">
        <f>(tb_triagem_classica[[#This Row],[Hora de saída]] - tb_triagem_classica[[#This Row],[Hora de entrada]])*24*60</f>
        <v>169.99999998835847</v>
      </c>
      <c r="K683"/>
    </row>
    <row r="684" spans="1:11" x14ac:dyDescent="0.25">
      <c r="A684" s="12">
        <v>44474.176354166673</v>
      </c>
      <c r="B684" s="19">
        <v>44474.176354166673</v>
      </c>
      <c r="C684" s="13">
        <v>45</v>
      </c>
      <c r="D684" s="13">
        <v>5</v>
      </c>
      <c r="E684" s="14" t="s">
        <v>12</v>
      </c>
      <c r="F684" s="13">
        <v>106</v>
      </c>
      <c r="G684" s="13">
        <v>9</v>
      </c>
      <c r="H684" s="19">
        <v>44474.297881944447</v>
      </c>
      <c r="I684" s="13">
        <f>tb_triagem_classica[[#This Row],[Tempo de espera p/ triagem (min)]] + tb_triagem_classica[[#This Row],[Tempo de espera p/ consulta (min)]]</f>
        <v>151</v>
      </c>
      <c r="J684" s="13">
        <f>(tb_triagem_classica[[#This Row],[Hora de saída]] - tb_triagem_classica[[#This Row],[Hora de entrada]])*24*60</f>
        <v>174.99999999417923</v>
      </c>
      <c r="K684"/>
    </row>
    <row r="685" spans="1:11" x14ac:dyDescent="0.25">
      <c r="A685" s="12">
        <v>43543.4765625</v>
      </c>
      <c r="B685" s="19">
        <v>43543.4765625</v>
      </c>
      <c r="C685" s="13">
        <v>66</v>
      </c>
      <c r="D685" s="13">
        <v>5</v>
      </c>
      <c r="E685" s="14" t="s">
        <v>14</v>
      </c>
      <c r="F685" s="13">
        <v>108</v>
      </c>
      <c r="G685" s="13">
        <v>7</v>
      </c>
      <c r="H685" s="19">
        <v>43543.612673611111</v>
      </c>
      <c r="I685" s="13">
        <f>tb_triagem_classica[[#This Row],[Tempo de espera p/ triagem (min)]] + tb_triagem_classica[[#This Row],[Tempo de espera p/ consulta (min)]]</f>
        <v>174</v>
      </c>
      <c r="J685" s="13">
        <f>(tb_triagem_classica[[#This Row],[Hora de saída]] - tb_triagem_classica[[#This Row],[Hora de entrada]])*24*60</f>
        <v>195.99999999976717</v>
      </c>
      <c r="K685"/>
    </row>
    <row r="686" spans="1:11" x14ac:dyDescent="0.25">
      <c r="A686" s="12">
        <v>43516.040196759262</v>
      </c>
      <c r="B686" s="19">
        <v>43516.040196759262</v>
      </c>
      <c r="C686" s="13">
        <v>56</v>
      </c>
      <c r="D686" s="13">
        <v>5</v>
      </c>
      <c r="E686" s="14" t="s">
        <v>14</v>
      </c>
      <c r="F686" s="13">
        <v>107</v>
      </c>
      <c r="G686" s="13">
        <v>11</v>
      </c>
      <c r="H686" s="19">
        <v>43516.171446759261</v>
      </c>
      <c r="I686" s="13">
        <f>tb_triagem_classica[[#This Row],[Tempo de espera p/ triagem (min)]] + tb_triagem_classica[[#This Row],[Tempo de espera p/ consulta (min)]]</f>
        <v>163</v>
      </c>
      <c r="J686" s="13">
        <f>(tb_triagem_classica[[#This Row],[Hora de saída]] - tb_triagem_classica[[#This Row],[Hora de entrada]])*24*60</f>
        <v>188.99999999790452</v>
      </c>
      <c r="K686"/>
    </row>
    <row r="687" spans="1:11" x14ac:dyDescent="0.25">
      <c r="A687" s="12">
        <v>44595.642175925917</v>
      </c>
      <c r="B687" s="19">
        <v>44595.642175925917</v>
      </c>
      <c r="C687" s="13">
        <v>49</v>
      </c>
      <c r="D687" s="13">
        <v>4</v>
      </c>
      <c r="E687" s="14" t="s">
        <v>13</v>
      </c>
      <c r="F687" s="13">
        <v>92</v>
      </c>
      <c r="G687" s="13">
        <v>10</v>
      </c>
      <c r="H687" s="19">
        <v>44595.75675925926</v>
      </c>
      <c r="I687" s="13">
        <f>tb_triagem_classica[[#This Row],[Tempo de espera p/ triagem (min)]] + tb_triagem_classica[[#This Row],[Tempo de espera p/ consulta (min)]]</f>
        <v>141</v>
      </c>
      <c r="J687" s="13">
        <f>(tb_triagem_classica[[#This Row],[Hora de saída]] - tb_triagem_classica[[#This Row],[Hora de entrada]])*24*60</f>
        <v>165.00000001396984</v>
      </c>
      <c r="K687"/>
    </row>
    <row r="688" spans="1:11" x14ac:dyDescent="0.25">
      <c r="A688" s="12">
        <v>45003.459189814806</v>
      </c>
      <c r="B688" s="19">
        <v>45003.459189814806</v>
      </c>
      <c r="C688" s="13">
        <v>63</v>
      </c>
      <c r="D688" s="13">
        <v>7</v>
      </c>
      <c r="E688" s="14" t="s">
        <v>12</v>
      </c>
      <c r="F688" s="13">
        <v>94</v>
      </c>
      <c r="G688" s="13">
        <v>9</v>
      </c>
      <c r="H688" s="19">
        <v>45003.586273148147</v>
      </c>
      <c r="I688" s="13">
        <f>tb_triagem_classica[[#This Row],[Tempo de espera p/ triagem (min)]] + tb_triagem_classica[[#This Row],[Tempo de espera p/ consulta (min)]]</f>
        <v>157</v>
      </c>
      <c r="J688" s="13">
        <f>(tb_triagem_classica[[#This Row],[Hora de saída]] - tb_triagem_classica[[#This Row],[Hora de entrada]])*24*60</f>
        <v>183.00000000977889</v>
      </c>
      <c r="K688"/>
    </row>
    <row r="689" spans="1:11" x14ac:dyDescent="0.25">
      <c r="A689" s="12">
        <v>44423.289085648154</v>
      </c>
      <c r="B689" s="19">
        <v>44423.289085648154</v>
      </c>
      <c r="C689" s="13">
        <v>72</v>
      </c>
      <c r="D689" s="13">
        <v>5</v>
      </c>
      <c r="E689" s="14" t="s">
        <v>14</v>
      </c>
      <c r="F689" s="13">
        <v>95</v>
      </c>
      <c r="G689" s="13">
        <v>11</v>
      </c>
      <c r="H689" s="19">
        <v>44423.423113425917</v>
      </c>
      <c r="I689" s="13">
        <f>tb_triagem_classica[[#This Row],[Tempo de espera p/ triagem (min)]] + tb_triagem_classica[[#This Row],[Tempo de espera p/ consulta (min)]]</f>
        <v>167</v>
      </c>
      <c r="J689" s="13">
        <f>(tb_triagem_classica[[#This Row],[Hora de saída]] - tb_triagem_classica[[#This Row],[Hora de entrada]])*24*60</f>
        <v>192.9999999795109</v>
      </c>
      <c r="K689"/>
    </row>
    <row r="690" spans="1:11" x14ac:dyDescent="0.25">
      <c r="A690" s="12">
        <v>45275.238541666673</v>
      </c>
      <c r="B690" s="19">
        <v>45275.238541666673</v>
      </c>
      <c r="C690" s="13">
        <v>62</v>
      </c>
      <c r="D690" s="13">
        <v>7</v>
      </c>
      <c r="E690" s="14" t="s">
        <v>12</v>
      </c>
      <c r="F690" s="13">
        <v>89</v>
      </c>
      <c r="G690" s="13">
        <v>9</v>
      </c>
      <c r="H690" s="19">
        <v>45275.361458333333</v>
      </c>
      <c r="I690" s="13">
        <f>tb_triagem_classica[[#This Row],[Tempo de espera p/ triagem (min)]] + tb_triagem_classica[[#This Row],[Tempo de espera p/ consulta (min)]]</f>
        <v>151</v>
      </c>
      <c r="J690" s="13">
        <f>(tb_triagem_classica[[#This Row],[Hora de saída]] - tb_triagem_classica[[#This Row],[Hora de entrada]])*24*60</f>
        <v>176.99999999022111</v>
      </c>
      <c r="K690"/>
    </row>
    <row r="691" spans="1:11" x14ac:dyDescent="0.25">
      <c r="A691" s="12">
        <v>44297.178865740738</v>
      </c>
      <c r="B691" s="19">
        <v>44297.178865740738</v>
      </c>
      <c r="C691" s="13">
        <v>65</v>
      </c>
      <c r="D691" s="13">
        <v>5</v>
      </c>
      <c r="E691" s="14" t="s">
        <v>12</v>
      </c>
      <c r="F691" s="13">
        <v>90</v>
      </c>
      <c r="G691" s="13">
        <v>10</v>
      </c>
      <c r="H691" s="19">
        <v>44297.303865740738</v>
      </c>
      <c r="I691" s="13">
        <f>tb_triagem_classica[[#This Row],[Tempo de espera p/ triagem (min)]] + tb_triagem_classica[[#This Row],[Tempo de espera p/ consulta (min)]]</f>
        <v>155</v>
      </c>
      <c r="J691" s="13">
        <f>(tb_triagem_classica[[#This Row],[Hora de saída]] - tb_triagem_classica[[#This Row],[Hora de entrada]])*24*60</f>
        <v>180</v>
      </c>
      <c r="K691"/>
    </row>
    <row r="692" spans="1:11" x14ac:dyDescent="0.25">
      <c r="A692" s="12">
        <v>43473.425613425927</v>
      </c>
      <c r="B692" s="19">
        <v>43473.425613425927</v>
      </c>
      <c r="C692" s="13">
        <v>84</v>
      </c>
      <c r="D692" s="13">
        <v>4</v>
      </c>
      <c r="E692" s="14" t="s">
        <v>12</v>
      </c>
      <c r="F692" s="13">
        <v>94</v>
      </c>
      <c r="G692" s="13">
        <v>8</v>
      </c>
      <c r="H692" s="19">
        <v>43473.564502314817</v>
      </c>
      <c r="I692" s="13">
        <f>tb_triagem_classica[[#This Row],[Tempo de espera p/ triagem (min)]] + tb_triagem_classica[[#This Row],[Tempo de espera p/ consulta (min)]]</f>
        <v>178</v>
      </c>
      <c r="J692" s="13">
        <f>(tb_triagem_classica[[#This Row],[Hora de saída]] - tb_triagem_classica[[#This Row],[Hora de entrada]])*24*60</f>
        <v>200.00000000232831</v>
      </c>
      <c r="K692"/>
    </row>
    <row r="693" spans="1:11" x14ac:dyDescent="0.25">
      <c r="A693" s="12">
        <v>44603.412858796299</v>
      </c>
      <c r="B693" s="19">
        <v>44603.412858796299</v>
      </c>
      <c r="C693" s="13">
        <v>64</v>
      </c>
      <c r="D693" s="13">
        <v>5</v>
      </c>
      <c r="E693" s="14" t="s">
        <v>14</v>
      </c>
      <c r="F693" s="13">
        <v>117</v>
      </c>
      <c r="G693" s="13">
        <v>8</v>
      </c>
      <c r="H693" s="19">
        <v>44603.554525462961</v>
      </c>
      <c r="I693" s="13">
        <f>tb_triagem_classica[[#This Row],[Tempo de espera p/ triagem (min)]] + tb_triagem_classica[[#This Row],[Tempo de espera p/ consulta (min)]]</f>
        <v>181</v>
      </c>
      <c r="J693" s="13">
        <f>(tb_triagem_classica[[#This Row],[Hora de saída]] - tb_triagem_classica[[#This Row],[Hora de entrada]])*24*60</f>
        <v>203.99999999441206</v>
      </c>
      <c r="K693"/>
    </row>
    <row r="694" spans="1:11" x14ac:dyDescent="0.25">
      <c r="A694" s="12">
        <v>44778.0628125</v>
      </c>
      <c r="B694" s="19">
        <v>44778.0628125</v>
      </c>
      <c r="C694" s="13">
        <v>64</v>
      </c>
      <c r="D694" s="13">
        <v>4</v>
      </c>
      <c r="E694" s="14" t="s">
        <v>12</v>
      </c>
      <c r="F694" s="13">
        <v>112</v>
      </c>
      <c r="G694" s="13">
        <v>8</v>
      </c>
      <c r="H694" s="19">
        <v>44778.200312499997</v>
      </c>
      <c r="I694" s="13">
        <f>tb_triagem_classica[[#This Row],[Tempo de espera p/ triagem (min)]] + tb_triagem_classica[[#This Row],[Tempo de espera p/ consulta (min)]]</f>
        <v>176</v>
      </c>
      <c r="J694" s="13">
        <f>(tb_triagem_classica[[#This Row],[Hora de saída]] - tb_triagem_classica[[#This Row],[Hora de entrada]])*24*60</f>
        <v>197.99999999580905</v>
      </c>
      <c r="K694"/>
    </row>
    <row r="695" spans="1:11" x14ac:dyDescent="0.25">
      <c r="A695" s="12">
        <v>43949.701365740737</v>
      </c>
      <c r="B695" s="19">
        <v>43949.701365740737</v>
      </c>
      <c r="C695" s="13">
        <v>51</v>
      </c>
      <c r="D695" s="13">
        <v>4</v>
      </c>
      <c r="E695" s="14" t="s">
        <v>12</v>
      </c>
      <c r="F695" s="13">
        <v>100</v>
      </c>
      <c r="G695" s="13">
        <v>9</v>
      </c>
      <c r="H695" s="19">
        <v>43949.822199074071</v>
      </c>
      <c r="I695" s="13">
        <f>tb_triagem_classica[[#This Row],[Tempo de espera p/ triagem (min)]] + tb_triagem_classica[[#This Row],[Tempo de espera p/ consulta (min)]]</f>
        <v>151</v>
      </c>
      <c r="J695" s="13">
        <f>(tb_triagem_classica[[#This Row],[Hora de saída]] - tb_triagem_classica[[#This Row],[Hora de entrada]])*24*60</f>
        <v>174.00000000139698</v>
      </c>
      <c r="K695"/>
    </row>
    <row r="696" spans="1:11" x14ac:dyDescent="0.25">
      <c r="A696" s="12">
        <v>44035.117384259262</v>
      </c>
      <c r="B696" s="19">
        <v>44035.117384259262</v>
      </c>
      <c r="C696" s="13">
        <v>46</v>
      </c>
      <c r="D696" s="13">
        <v>4</v>
      </c>
      <c r="E696" s="14" t="s">
        <v>12</v>
      </c>
      <c r="F696" s="13">
        <v>117</v>
      </c>
      <c r="G696" s="13">
        <v>7</v>
      </c>
      <c r="H696" s="19">
        <v>44035.245162037027</v>
      </c>
      <c r="I696" s="13">
        <f>tb_triagem_classica[[#This Row],[Tempo de espera p/ triagem (min)]] + tb_triagem_classica[[#This Row],[Tempo de espera p/ consulta (min)]]</f>
        <v>163</v>
      </c>
      <c r="J696" s="13">
        <f>(tb_triagem_classica[[#This Row],[Hora de saída]] - tb_triagem_classica[[#This Row],[Hora de entrada]])*24*60</f>
        <v>183.99999998160638</v>
      </c>
      <c r="K696"/>
    </row>
    <row r="697" spans="1:11" x14ac:dyDescent="0.25">
      <c r="A697" s="12">
        <v>44418.456377314818</v>
      </c>
      <c r="B697" s="19">
        <v>44418.456377314818</v>
      </c>
      <c r="C697" s="13">
        <v>84</v>
      </c>
      <c r="D697" s="13">
        <v>6</v>
      </c>
      <c r="E697" s="14" t="s">
        <v>12</v>
      </c>
      <c r="F697" s="13">
        <v>148</v>
      </c>
      <c r="G697" s="13">
        <v>9</v>
      </c>
      <c r="H697" s="19">
        <v>44418.63484953704</v>
      </c>
      <c r="I697" s="13">
        <f>tb_triagem_classica[[#This Row],[Tempo de espera p/ triagem (min)]] + tb_triagem_classica[[#This Row],[Tempo de espera p/ consulta (min)]]</f>
        <v>232</v>
      </c>
      <c r="J697" s="13">
        <f>(tb_triagem_classica[[#This Row],[Hora de saída]] - tb_triagem_classica[[#This Row],[Hora de entrada]])*24*60</f>
        <v>256.99999999953434</v>
      </c>
      <c r="K697"/>
    </row>
    <row r="698" spans="1:11" x14ac:dyDescent="0.25">
      <c r="A698" s="12">
        <v>44212.140405092592</v>
      </c>
      <c r="B698" s="19">
        <v>44212.140405092592</v>
      </c>
      <c r="C698" s="13">
        <v>56</v>
      </c>
      <c r="D698" s="13">
        <v>6</v>
      </c>
      <c r="E698" s="14" t="s">
        <v>12</v>
      </c>
      <c r="F698" s="13">
        <v>97</v>
      </c>
      <c r="G698" s="13">
        <v>7</v>
      </c>
      <c r="H698" s="19">
        <v>44212.262627314813</v>
      </c>
      <c r="I698" s="13">
        <f>tb_triagem_classica[[#This Row],[Tempo de espera p/ triagem (min)]] + tb_triagem_classica[[#This Row],[Tempo de espera p/ consulta (min)]]</f>
        <v>153</v>
      </c>
      <c r="J698" s="13">
        <f>(tb_triagem_classica[[#This Row],[Hora de saída]] - tb_triagem_classica[[#This Row],[Hora de entrada]])*24*60</f>
        <v>175.99999999743886</v>
      </c>
      <c r="K698"/>
    </row>
    <row r="699" spans="1:11" x14ac:dyDescent="0.25">
      <c r="A699" s="12">
        <v>43720.413923611108</v>
      </c>
      <c r="B699" s="19">
        <v>43720.413923611108</v>
      </c>
      <c r="C699" s="13">
        <v>48</v>
      </c>
      <c r="D699" s="13">
        <v>5</v>
      </c>
      <c r="E699" s="14" t="s">
        <v>12</v>
      </c>
      <c r="F699" s="13">
        <v>124</v>
      </c>
      <c r="G699" s="13">
        <v>9</v>
      </c>
      <c r="H699" s="19">
        <v>43720.550034722219</v>
      </c>
      <c r="I699" s="13">
        <f>tb_triagem_classica[[#This Row],[Tempo de espera p/ triagem (min)]] + tb_triagem_classica[[#This Row],[Tempo de espera p/ consulta (min)]]</f>
        <v>172</v>
      </c>
      <c r="J699" s="13">
        <f>(tb_triagem_classica[[#This Row],[Hora de saída]] - tb_triagem_classica[[#This Row],[Hora de entrada]])*24*60</f>
        <v>195.99999999976717</v>
      </c>
      <c r="K699"/>
    </row>
    <row r="700" spans="1:11" x14ac:dyDescent="0.25">
      <c r="A700" s="12">
        <v>45245.788680555554</v>
      </c>
      <c r="B700" s="19">
        <v>45245.788680555554</v>
      </c>
      <c r="C700" s="13">
        <v>58</v>
      </c>
      <c r="D700" s="13">
        <v>5</v>
      </c>
      <c r="E700" s="14" t="s">
        <v>14</v>
      </c>
      <c r="F700" s="13">
        <v>105</v>
      </c>
      <c r="G700" s="13">
        <v>6</v>
      </c>
      <c r="H700" s="19">
        <v>45245.916458333333</v>
      </c>
      <c r="I700" s="13">
        <f>tb_triagem_classica[[#This Row],[Tempo de espera p/ triagem (min)]] + tb_triagem_classica[[#This Row],[Tempo de espera p/ consulta (min)]]</f>
        <v>163</v>
      </c>
      <c r="J700" s="13">
        <f>(tb_triagem_classica[[#This Row],[Hora de saída]] - tb_triagem_classica[[#This Row],[Hora de entrada]])*24*60</f>
        <v>184.00000000256114</v>
      </c>
      <c r="K700"/>
    </row>
    <row r="701" spans="1:11" x14ac:dyDescent="0.25">
      <c r="A701" s="12">
        <v>45103.510868055557</v>
      </c>
      <c r="B701" s="19">
        <v>45103.510868055557</v>
      </c>
      <c r="C701" s="13">
        <v>42</v>
      </c>
      <c r="D701" s="13">
        <v>4</v>
      </c>
      <c r="E701" s="14" t="s">
        <v>14</v>
      </c>
      <c r="F701" s="13">
        <v>133</v>
      </c>
      <c r="G701" s="13">
        <v>7</v>
      </c>
      <c r="H701" s="19">
        <v>45103.646979166668</v>
      </c>
      <c r="I701" s="13">
        <f>tb_triagem_classica[[#This Row],[Tempo de espera p/ triagem (min)]] + tb_triagem_classica[[#This Row],[Tempo de espera p/ consulta (min)]]</f>
        <v>175</v>
      </c>
      <c r="J701" s="13">
        <f>(tb_triagem_classica[[#This Row],[Hora de saída]] - tb_triagem_classica[[#This Row],[Hora de entrada]])*24*60</f>
        <v>195.99999999976717</v>
      </c>
      <c r="K701"/>
    </row>
    <row r="702" spans="1:11" x14ac:dyDescent="0.25">
      <c r="A702" s="12">
        <v>43660.478564814817</v>
      </c>
      <c r="B702" s="19">
        <v>43660.478564814817</v>
      </c>
      <c r="C702" s="13">
        <v>63</v>
      </c>
      <c r="D702" s="13">
        <v>5</v>
      </c>
      <c r="E702" s="14" t="s">
        <v>12</v>
      </c>
      <c r="F702" s="13">
        <v>128</v>
      </c>
      <c r="G702" s="13">
        <v>9</v>
      </c>
      <c r="H702" s="19">
        <v>43660.627870370372</v>
      </c>
      <c r="I702" s="13">
        <f>tb_triagem_classica[[#This Row],[Tempo de espera p/ triagem (min)]] + tb_triagem_classica[[#This Row],[Tempo de espera p/ consulta (min)]]</f>
        <v>191</v>
      </c>
      <c r="J702" s="13">
        <f>(tb_triagem_classica[[#This Row],[Hora de saída]] - tb_triagem_classica[[#This Row],[Hora de entrada]])*24*60</f>
        <v>214.99999999883585</v>
      </c>
      <c r="K702"/>
    </row>
    <row r="703" spans="1:11" x14ac:dyDescent="0.25">
      <c r="A703" s="12">
        <v>43609.329606481479</v>
      </c>
      <c r="B703" s="19">
        <v>43609.329606481479</v>
      </c>
      <c r="C703" s="13">
        <v>51</v>
      </c>
      <c r="D703" s="13">
        <v>5</v>
      </c>
      <c r="E703" s="14" t="s">
        <v>12</v>
      </c>
      <c r="F703" s="13">
        <v>132</v>
      </c>
      <c r="G703" s="13">
        <v>9</v>
      </c>
      <c r="H703" s="19">
        <v>43609.473356481481</v>
      </c>
      <c r="I703" s="13">
        <f>tb_triagem_classica[[#This Row],[Tempo de espera p/ triagem (min)]] + tb_triagem_classica[[#This Row],[Tempo de espera p/ consulta (min)]]</f>
        <v>183</v>
      </c>
      <c r="J703" s="13">
        <f>(tb_triagem_classica[[#This Row],[Hora de saída]] - tb_triagem_classica[[#This Row],[Hora de entrada]])*24*60</f>
        <v>207.00000000419095</v>
      </c>
      <c r="K703"/>
    </row>
    <row r="704" spans="1:11" x14ac:dyDescent="0.25">
      <c r="A704" s="12">
        <v>44050.6171412037</v>
      </c>
      <c r="B704" s="19">
        <v>44050.6171412037</v>
      </c>
      <c r="C704" s="13">
        <v>40</v>
      </c>
      <c r="D704" s="13">
        <v>5</v>
      </c>
      <c r="E704" s="14" t="s">
        <v>13</v>
      </c>
      <c r="F704" s="13">
        <v>108</v>
      </c>
      <c r="G704" s="13">
        <v>7</v>
      </c>
      <c r="H704" s="19">
        <v>44050.735196759262</v>
      </c>
      <c r="I704" s="13">
        <f>tb_triagem_classica[[#This Row],[Tempo de espera p/ triagem (min)]] + tb_triagem_classica[[#This Row],[Tempo de espera p/ consulta (min)]]</f>
        <v>148</v>
      </c>
      <c r="J704" s="13">
        <f>(tb_triagem_classica[[#This Row],[Hora de saída]] - tb_triagem_classica[[#This Row],[Hora de entrada]])*24*60</f>
        <v>170.00000000931323</v>
      </c>
      <c r="K704"/>
    </row>
    <row r="705" spans="1:11" x14ac:dyDescent="0.25">
      <c r="A705" s="12">
        <v>44708.189502314817</v>
      </c>
      <c r="B705" s="19">
        <v>44708.189502314817</v>
      </c>
      <c r="C705" s="13">
        <v>33</v>
      </c>
      <c r="D705" s="13">
        <v>4</v>
      </c>
      <c r="E705" s="14" t="s">
        <v>12</v>
      </c>
      <c r="F705" s="13">
        <v>125</v>
      </c>
      <c r="G705" s="13">
        <v>9</v>
      </c>
      <c r="H705" s="19">
        <v>44708.315196759257</v>
      </c>
      <c r="I705" s="13">
        <f>tb_triagem_classica[[#This Row],[Tempo de espera p/ triagem (min)]] + tb_triagem_classica[[#This Row],[Tempo de espera p/ consulta (min)]]</f>
        <v>158</v>
      </c>
      <c r="J705" s="13">
        <f>(tb_triagem_classica[[#This Row],[Hora de saída]] - tb_triagem_classica[[#This Row],[Hora de entrada]])*24*60</f>
        <v>180.99999999278225</v>
      </c>
      <c r="K705"/>
    </row>
    <row r="706" spans="1:11" x14ac:dyDescent="0.25">
      <c r="A706" s="12">
        <v>44222.119722222233</v>
      </c>
      <c r="B706" s="19">
        <v>44222.119722222233</v>
      </c>
      <c r="C706" s="13">
        <v>46</v>
      </c>
      <c r="D706" s="13">
        <v>5</v>
      </c>
      <c r="E706" s="14" t="s">
        <v>14</v>
      </c>
      <c r="F706" s="13">
        <v>83</v>
      </c>
      <c r="G706" s="13">
        <v>7</v>
      </c>
      <c r="H706" s="19">
        <v>44222.224583333344</v>
      </c>
      <c r="I706" s="13">
        <f>tb_triagem_classica[[#This Row],[Tempo de espera p/ triagem (min)]] + tb_triagem_classica[[#This Row],[Tempo de espera p/ consulta (min)]]</f>
        <v>129</v>
      </c>
      <c r="J706" s="13">
        <f>(tb_triagem_classica[[#This Row],[Hora de saída]] - tb_triagem_classica[[#This Row],[Hora de entrada]])*24*60</f>
        <v>150.99999999976717</v>
      </c>
      <c r="K706"/>
    </row>
    <row r="707" spans="1:11" x14ac:dyDescent="0.25">
      <c r="A707" s="12">
        <v>43886.972233796303</v>
      </c>
      <c r="B707" s="19">
        <v>43886.972233796303</v>
      </c>
      <c r="C707" s="13">
        <v>50</v>
      </c>
      <c r="D707" s="13">
        <v>6</v>
      </c>
      <c r="E707" s="14" t="s">
        <v>13</v>
      </c>
      <c r="F707" s="13">
        <v>126</v>
      </c>
      <c r="G707" s="13">
        <v>11</v>
      </c>
      <c r="H707" s="19">
        <v>43887.113206018519</v>
      </c>
      <c r="I707" s="13">
        <f>tb_triagem_classica[[#This Row],[Tempo de espera p/ triagem (min)]] + tb_triagem_classica[[#This Row],[Tempo de espera p/ consulta (min)]]</f>
        <v>176</v>
      </c>
      <c r="J707" s="13">
        <f>(tb_triagem_classica[[#This Row],[Hora de saída]] - tb_triagem_classica[[#This Row],[Hora de entrada]])*24*60</f>
        <v>202.99999999115244</v>
      </c>
      <c r="K707"/>
    </row>
    <row r="708" spans="1:11" x14ac:dyDescent="0.25">
      <c r="A708" s="12">
        <v>44214.080636574072</v>
      </c>
      <c r="B708" s="19">
        <v>44214.080636574072</v>
      </c>
      <c r="C708" s="13">
        <v>66</v>
      </c>
      <c r="D708" s="13">
        <v>5</v>
      </c>
      <c r="E708" s="14" t="s">
        <v>12</v>
      </c>
      <c r="F708" s="13">
        <v>113</v>
      </c>
      <c r="G708" s="13">
        <v>9</v>
      </c>
      <c r="H708" s="19">
        <v>44214.221608796302</v>
      </c>
      <c r="I708" s="13">
        <f>tb_triagem_classica[[#This Row],[Tempo de espera p/ triagem (min)]] + tb_triagem_classica[[#This Row],[Tempo de espera p/ consulta (min)]]</f>
        <v>179</v>
      </c>
      <c r="J708" s="13">
        <f>(tb_triagem_classica[[#This Row],[Hora de saída]] - tb_triagem_classica[[#This Row],[Hora de entrada]])*24*60</f>
        <v>203.00000001210719</v>
      </c>
      <c r="K708"/>
    </row>
    <row r="709" spans="1:11" x14ac:dyDescent="0.25">
      <c r="A709" s="12">
        <v>45253.208449074067</v>
      </c>
      <c r="B709" s="19">
        <v>45253.208449074067</v>
      </c>
      <c r="C709" s="13">
        <v>42</v>
      </c>
      <c r="D709" s="13">
        <v>5</v>
      </c>
      <c r="E709" s="14" t="s">
        <v>12</v>
      </c>
      <c r="F709" s="13">
        <v>129</v>
      </c>
      <c r="G709" s="13">
        <v>7</v>
      </c>
      <c r="H709" s="19">
        <v>45253.342476851853</v>
      </c>
      <c r="I709" s="13">
        <f>tb_triagem_classica[[#This Row],[Tempo de espera p/ triagem (min)]] + tb_triagem_classica[[#This Row],[Tempo de espera p/ consulta (min)]]</f>
        <v>171</v>
      </c>
      <c r="J709" s="13">
        <f>(tb_triagem_classica[[#This Row],[Hora de saída]] - tb_triagem_classica[[#This Row],[Hora de entrada]])*24*60</f>
        <v>193.00000001094304</v>
      </c>
      <c r="K709"/>
    </row>
    <row r="710" spans="1:11" x14ac:dyDescent="0.25">
      <c r="A710" s="12">
        <v>44828.172326388893</v>
      </c>
      <c r="B710" s="19">
        <v>44828.172326388893</v>
      </c>
      <c r="C710" s="13">
        <v>46</v>
      </c>
      <c r="D710" s="13">
        <v>4</v>
      </c>
      <c r="E710" s="14" t="s">
        <v>12</v>
      </c>
      <c r="F710" s="13">
        <v>132</v>
      </c>
      <c r="G710" s="13">
        <v>11</v>
      </c>
      <c r="H710" s="19">
        <v>44828.313298611109</v>
      </c>
      <c r="I710" s="13">
        <f>tb_triagem_classica[[#This Row],[Tempo de espera p/ triagem (min)]] + tb_triagem_classica[[#This Row],[Tempo de espera p/ consulta (min)]]</f>
        <v>178</v>
      </c>
      <c r="J710" s="13">
        <f>(tb_triagem_classica[[#This Row],[Hora de saída]] - tb_triagem_classica[[#This Row],[Hora de entrada]])*24*60</f>
        <v>202.99999999115244</v>
      </c>
      <c r="K710"/>
    </row>
    <row r="711" spans="1:11" x14ac:dyDescent="0.25">
      <c r="A711" s="12">
        <v>45060.797511574077</v>
      </c>
      <c r="B711" s="19">
        <v>45060.797511574077</v>
      </c>
      <c r="C711" s="13">
        <v>43</v>
      </c>
      <c r="D711" s="13">
        <v>4</v>
      </c>
      <c r="E711" s="14" t="s">
        <v>12</v>
      </c>
      <c r="F711" s="13">
        <v>142</v>
      </c>
      <c r="G711" s="13">
        <v>8</v>
      </c>
      <c r="H711" s="19">
        <v>45060.941261574073</v>
      </c>
      <c r="I711" s="13">
        <f>tb_triagem_classica[[#This Row],[Tempo de espera p/ triagem (min)]] + tb_triagem_classica[[#This Row],[Tempo de espera p/ consulta (min)]]</f>
        <v>185</v>
      </c>
      <c r="J711" s="13">
        <f>(tb_triagem_classica[[#This Row],[Hora de saída]] - tb_triagem_classica[[#This Row],[Hora de entrada]])*24*60</f>
        <v>206.99999999371357</v>
      </c>
      <c r="K711"/>
    </row>
    <row r="712" spans="1:11" x14ac:dyDescent="0.25">
      <c r="A712" s="12">
        <v>44070.614525462966</v>
      </c>
      <c r="B712" s="19">
        <v>44070.614525462966</v>
      </c>
      <c r="C712" s="13">
        <v>68</v>
      </c>
      <c r="D712" s="13">
        <v>4</v>
      </c>
      <c r="E712" s="14" t="s">
        <v>12</v>
      </c>
      <c r="F712" s="13">
        <v>108</v>
      </c>
      <c r="G712" s="13">
        <v>9</v>
      </c>
      <c r="H712" s="19">
        <v>44070.75271990741</v>
      </c>
      <c r="I712" s="13">
        <f>tb_triagem_classica[[#This Row],[Tempo de espera p/ triagem (min)]] + tb_triagem_classica[[#This Row],[Tempo de espera p/ consulta (min)]]</f>
        <v>176</v>
      </c>
      <c r="J712" s="13">
        <f>(tb_triagem_classica[[#This Row],[Hora de saída]] - tb_triagem_classica[[#This Row],[Hora de entrada]])*24*60</f>
        <v>198.99999999906868</v>
      </c>
      <c r="K712"/>
    </row>
    <row r="713" spans="1:11" x14ac:dyDescent="0.25">
      <c r="A713" s="12">
        <v>44568.474270833343</v>
      </c>
      <c r="B713" s="19">
        <v>44568.474270833343</v>
      </c>
      <c r="C713" s="13">
        <v>63</v>
      </c>
      <c r="D713" s="13">
        <v>4</v>
      </c>
      <c r="E713" s="14" t="s">
        <v>14</v>
      </c>
      <c r="F713" s="13">
        <v>122</v>
      </c>
      <c r="G713" s="13">
        <v>7</v>
      </c>
      <c r="H713" s="19">
        <v>44568.617326388892</v>
      </c>
      <c r="I713" s="13">
        <f>tb_triagem_classica[[#This Row],[Tempo de espera p/ triagem (min)]] + tb_triagem_classica[[#This Row],[Tempo de espera p/ consulta (min)]]</f>
        <v>185</v>
      </c>
      <c r="J713" s="13">
        <f>(tb_triagem_classica[[#This Row],[Hora de saída]] - tb_triagem_classica[[#This Row],[Hora de entrada]])*24*60</f>
        <v>205.99999999045394</v>
      </c>
      <c r="K713"/>
    </row>
    <row r="714" spans="1:11" x14ac:dyDescent="0.25">
      <c r="A714" s="12">
        <v>45039.6872337963</v>
      </c>
      <c r="B714" s="19">
        <v>45039.6872337963</v>
      </c>
      <c r="C714" s="13">
        <v>63</v>
      </c>
      <c r="D714" s="13">
        <v>4</v>
      </c>
      <c r="E714" s="14" t="s">
        <v>12</v>
      </c>
      <c r="F714" s="13">
        <v>110</v>
      </c>
      <c r="G714" s="13">
        <v>10</v>
      </c>
      <c r="H714" s="19">
        <v>45039.82403935185</v>
      </c>
      <c r="I714" s="13">
        <f>tb_triagem_classica[[#This Row],[Tempo de espera p/ triagem (min)]] + tb_triagem_classica[[#This Row],[Tempo de espera p/ consulta (min)]]</f>
        <v>173</v>
      </c>
      <c r="J714" s="13">
        <f>(tb_triagem_classica[[#This Row],[Hora de saída]] - tb_triagem_classica[[#This Row],[Hora de entrada]])*24*60</f>
        <v>196.99999999254942</v>
      </c>
      <c r="K714"/>
    </row>
    <row r="715" spans="1:11" x14ac:dyDescent="0.25">
      <c r="A715" s="12">
        <v>44980.451539351852</v>
      </c>
      <c r="B715" s="19">
        <v>44980.451539351852</v>
      </c>
      <c r="C715" s="13">
        <v>58</v>
      </c>
      <c r="D715" s="13">
        <v>5</v>
      </c>
      <c r="E715" s="14" t="s">
        <v>13</v>
      </c>
      <c r="F715" s="13">
        <v>151</v>
      </c>
      <c r="G715" s="13">
        <v>9</v>
      </c>
      <c r="H715" s="19">
        <v>44980.613344907397</v>
      </c>
      <c r="I715" s="13">
        <f>tb_triagem_classica[[#This Row],[Tempo de espera p/ triagem (min)]] + tb_triagem_classica[[#This Row],[Tempo de espera p/ consulta (min)]]</f>
        <v>209</v>
      </c>
      <c r="J715" s="13">
        <f>(tb_triagem_classica[[#This Row],[Hora de saída]] - tb_triagem_classica[[#This Row],[Hora de entrada]])*24*60</f>
        <v>232.99999998416752</v>
      </c>
      <c r="K715"/>
    </row>
    <row r="716" spans="1:11" x14ac:dyDescent="0.25">
      <c r="A716" s="12">
        <v>45151.794942129629</v>
      </c>
      <c r="B716" s="19">
        <v>45151.794942129629</v>
      </c>
      <c r="C716" s="13">
        <v>49</v>
      </c>
      <c r="D716" s="13">
        <v>5</v>
      </c>
      <c r="E716" s="14" t="s">
        <v>14</v>
      </c>
      <c r="F716" s="13">
        <v>88</v>
      </c>
      <c r="G716" s="13">
        <v>8</v>
      </c>
      <c r="H716" s="19">
        <v>45151.906053240738</v>
      </c>
      <c r="I716" s="13">
        <f>tb_triagem_classica[[#This Row],[Tempo de espera p/ triagem (min)]] + tb_triagem_classica[[#This Row],[Tempo de espera p/ consulta (min)]]</f>
        <v>137</v>
      </c>
      <c r="J716" s="13">
        <f>(tb_triagem_classica[[#This Row],[Hora de saída]] - tb_triagem_classica[[#This Row],[Hora de entrada]])*24*60</f>
        <v>159.99999999767169</v>
      </c>
      <c r="K716"/>
    </row>
    <row r="717" spans="1:11" x14ac:dyDescent="0.25">
      <c r="A717" s="12">
        <v>44783.03429398148</v>
      </c>
      <c r="B717" s="19">
        <v>44783.03429398148</v>
      </c>
      <c r="C717" s="13">
        <v>54</v>
      </c>
      <c r="D717" s="13">
        <v>6</v>
      </c>
      <c r="E717" s="14" t="s">
        <v>12</v>
      </c>
      <c r="F717" s="13">
        <v>118</v>
      </c>
      <c r="G717" s="13">
        <v>10</v>
      </c>
      <c r="H717" s="19">
        <v>44783.171793981477</v>
      </c>
      <c r="I717" s="13">
        <f>tb_triagem_classica[[#This Row],[Tempo de espera p/ triagem (min)]] + tb_triagem_classica[[#This Row],[Tempo de espera p/ consulta (min)]]</f>
        <v>172</v>
      </c>
      <c r="J717" s="13">
        <f>(tb_triagem_classica[[#This Row],[Hora de saída]] - tb_triagem_classica[[#This Row],[Hora de entrada]])*24*60</f>
        <v>197.99999999580905</v>
      </c>
      <c r="K717"/>
    </row>
    <row r="718" spans="1:11" x14ac:dyDescent="0.25">
      <c r="A718" s="12">
        <v>44359.326006944437</v>
      </c>
      <c r="B718" s="19">
        <v>44359.326006944437</v>
      </c>
      <c r="C718" s="13">
        <v>90</v>
      </c>
      <c r="D718" s="13">
        <v>5</v>
      </c>
      <c r="E718" s="14" t="s">
        <v>14</v>
      </c>
      <c r="F718" s="13">
        <v>79</v>
      </c>
      <c r="G718" s="13">
        <v>9</v>
      </c>
      <c r="H718" s="19">
        <v>44359.460034722222</v>
      </c>
      <c r="I718" s="13">
        <f>tb_triagem_classica[[#This Row],[Tempo de espera p/ triagem (min)]] + tb_triagem_classica[[#This Row],[Tempo de espera p/ consulta (min)]]</f>
        <v>169</v>
      </c>
      <c r="J718" s="13">
        <f>(tb_triagem_classica[[#This Row],[Hora de saída]] - tb_triagem_classica[[#This Row],[Hora de entrada]])*24*60</f>
        <v>193.00000001094304</v>
      </c>
      <c r="K718"/>
    </row>
    <row r="719" spans="1:11" x14ac:dyDescent="0.25">
      <c r="A719" s="12">
        <v>43701.627881944441</v>
      </c>
      <c r="B719" s="19">
        <v>43701.627881944441</v>
      </c>
      <c r="C719" s="13">
        <v>54</v>
      </c>
      <c r="D719" s="13">
        <v>4</v>
      </c>
      <c r="E719" s="14" t="s">
        <v>12</v>
      </c>
      <c r="F719" s="13">
        <v>158</v>
      </c>
      <c r="G719" s="13">
        <v>10</v>
      </c>
      <c r="H719" s="19">
        <v>43701.791770833333</v>
      </c>
      <c r="I719" s="13">
        <f>tb_triagem_classica[[#This Row],[Tempo de espera p/ triagem (min)]] + tb_triagem_classica[[#This Row],[Tempo de espera p/ consulta (min)]]</f>
        <v>212</v>
      </c>
      <c r="J719" s="13">
        <f>(tb_triagem_classica[[#This Row],[Hora de saída]] - tb_triagem_classica[[#This Row],[Hora de entrada]])*24*60</f>
        <v>236.00000000442378</v>
      </c>
      <c r="K719"/>
    </row>
    <row r="720" spans="1:11" x14ac:dyDescent="0.25">
      <c r="A720" s="12">
        <v>43613.647280092591</v>
      </c>
      <c r="B720" s="19">
        <v>43613.647280092591</v>
      </c>
      <c r="C720" s="13">
        <v>47</v>
      </c>
      <c r="D720" s="13">
        <v>5</v>
      </c>
      <c r="E720" s="14" t="s">
        <v>12</v>
      </c>
      <c r="F720" s="13">
        <v>94</v>
      </c>
      <c r="G720" s="13">
        <v>10</v>
      </c>
      <c r="H720" s="19">
        <v>43613.762557870366</v>
      </c>
      <c r="I720" s="13">
        <f>tb_triagem_classica[[#This Row],[Tempo de espera p/ triagem (min)]] + tb_triagem_classica[[#This Row],[Tempo de espera p/ consulta (min)]]</f>
        <v>141</v>
      </c>
      <c r="J720" s="13">
        <f>(tb_triagem_classica[[#This Row],[Hora de saída]] - tb_triagem_classica[[#This Row],[Hora de entrada]])*24*60</f>
        <v>165.99999999627471</v>
      </c>
      <c r="K720"/>
    </row>
    <row r="721" spans="1:11" x14ac:dyDescent="0.25">
      <c r="A721" s="12">
        <v>43575.219293981478</v>
      </c>
      <c r="B721" s="19">
        <v>43575.219293981478</v>
      </c>
      <c r="C721" s="13">
        <v>59</v>
      </c>
      <c r="D721" s="13">
        <v>5</v>
      </c>
      <c r="E721" s="14" t="s">
        <v>12</v>
      </c>
      <c r="F721" s="13">
        <v>73</v>
      </c>
      <c r="G721" s="13">
        <v>10</v>
      </c>
      <c r="H721" s="19">
        <v>43575.328321759262</v>
      </c>
      <c r="I721" s="13">
        <f>tb_triagem_classica[[#This Row],[Tempo de espera p/ triagem (min)]] + tb_triagem_classica[[#This Row],[Tempo de espera p/ consulta (min)]]</f>
        <v>132</v>
      </c>
      <c r="J721" s="13">
        <f>(tb_triagem_classica[[#This Row],[Hora de saída]] - tb_triagem_classica[[#This Row],[Hora de entrada]])*24*60</f>
        <v>157.00000000884756</v>
      </c>
      <c r="K721"/>
    </row>
    <row r="722" spans="1:11" x14ac:dyDescent="0.25">
      <c r="A722" s="12">
        <v>44765.389143518521</v>
      </c>
      <c r="B722" s="19">
        <v>44765.389143518521</v>
      </c>
      <c r="C722" s="13">
        <v>53</v>
      </c>
      <c r="D722" s="13">
        <v>6</v>
      </c>
      <c r="E722" s="14" t="s">
        <v>12</v>
      </c>
      <c r="F722" s="13">
        <v>103</v>
      </c>
      <c r="G722" s="13">
        <v>9</v>
      </c>
      <c r="H722" s="19">
        <v>44765.514837962961</v>
      </c>
      <c r="I722" s="13">
        <f>tb_triagem_classica[[#This Row],[Tempo de espera p/ triagem (min)]] + tb_triagem_classica[[#This Row],[Tempo de espera p/ consulta (min)]]</f>
        <v>156</v>
      </c>
      <c r="J722" s="13">
        <f>(tb_triagem_classica[[#This Row],[Hora de saída]] - tb_triagem_classica[[#This Row],[Hora de entrada]])*24*60</f>
        <v>180.99999999278225</v>
      </c>
      <c r="K722"/>
    </row>
    <row r="723" spans="1:11" x14ac:dyDescent="0.25">
      <c r="A723" s="12">
        <v>44601.245763888888</v>
      </c>
      <c r="B723" s="19">
        <v>44601.245763888888</v>
      </c>
      <c r="C723" s="13">
        <v>81</v>
      </c>
      <c r="D723" s="13">
        <v>5</v>
      </c>
      <c r="E723" s="14" t="s">
        <v>12</v>
      </c>
      <c r="F723" s="13">
        <v>119</v>
      </c>
      <c r="G723" s="13">
        <v>12</v>
      </c>
      <c r="H723" s="19">
        <v>44601.403402777767</v>
      </c>
      <c r="I723" s="13">
        <f>tb_triagem_classica[[#This Row],[Tempo de espera p/ triagem (min)]] + tb_triagem_classica[[#This Row],[Tempo de espera p/ consulta (min)]]</f>
        <v>200</v>
      </c>
      <c r="J723" s="13">
        <f>(tb_triagem_classica[[#This Row],[Hora de saída]] - tb_triagem_classica[[#This Row],[Hora de entrada]])*24*60</f>
        <v>226.9999999855645</v>
      </c>
      <c r="K723"/>
    </row>
    <row r="724" spans="1:11" x14ac:dyDescent="0.25">
      <c r="A724" s="12">
        <v>44308.982719907413</v>
      </c>
      <c r="B724" s="19">
        <v>44308.982719907413</v>
      </c>
      <c r="C724" s="13">
        <v>65</v>
      </c>
      <c r="D724" s="13">
        <v>5</v>
      </c>
      <c r="E724" s="14" t="s">
        <v>12</v>
      </c>
      <c r="F724" s="13">
        <v>95</v>
      </c>
      <c r="G724" s="13">
        <v>8</v>
      </c>
      <c r="H724" s="19">
        <v>44309.109803240739</v>
      </c>
      <c r="I724" s="13">
        <f>tb_triagem_classica[[#This Row],[Tempo de espera p/ triagem (min)]] + tb_triagem_classica[[#This Row],[Tempo de espera p/ consulta (min)]]</f>
        <v>160</v>
      </c>
      <c r="J724" s="13">
        <f>(tb_triagem_classica[[#This Row],[Hora de saída]] - tb_triagem_classica[[#This Row],[Hora de entrada]])*24*60</f>
        <v>182.99999998882413</v>
      </c>
      <c r="K724"/>
    </row>
    <row r="725" spans="1:11" x14ac:dyDescent="0.25">
      <c r="A725" s="12">
        <v>45017.277789351851</v>
      </c>
      <c r="B725" s="19">
        <v>45017.277789351851</v>
      </c>
      <c r="C725" s="13">
        <v>51</v>
      </c>
      <c r="D725" s="13">
        <v>5</v>
      </c>
      <c r="E725" s="14" t="s">
        <v>12</v>
      </c>
      <c r="F725" s="13">
        <v>119</v>
      </c>
      <c r="G725" s="13">
        <v>9</v>
      </c>
      <c r="H725" s="19">
        <v>45017.412511574083</v>
      </c>
      <c r="I725" s="13">
        <f>tb_triagem_classica[[#This Row],[Tempo de espera p/ triagem (min)]] + tb_triagem_classica[[#This Row],[Tempo de espera p/ consulta (min)]]</f>
        <v>170</v>
      </c>
      <c r="J725" s="13">
        <f>(tb_triagem_classica[[#This Row],[Hora de saída]] - tb_triagem_classica[[#This Row],[Hora de entrada]])*24*60</f>
        <v>194.00000001420267</v>
      </c>
      <c r="K725"/>
    </row>
    <row r="726" spans="1:11" x14ac:dyDescent="0.25">
      <c r="A726" s="12">
        <v>44746.138310185182</v>
      </c>
      <c r="B726" s="19">
        <v>44746.138310185182</v>
      </c>
      <c r="C726" s="13">
        <v>57</v>
      </c>
      <c r="D726" s="13">
        <v>4</v>
      </c>
      <c r="E726" s="14" t="s">
        <v>13</v>
      </c>
      <c r="F726" s="13">
        <v>111</v>
      </c>
      <c r="G726" s="13">
        <v>12</v>
      </c>
      <c r="H726" s="19">
        <v>44746.273032407407</v>
      </c>
      <c r="I726" s="13">
        <f>tb_triagem_classica[[#This Row],[Tempo de espera p/ triagem (min)]] + tb_triagem_classica[[#This Row],[Tempo de espera p/ consulta (min)]]</f>
        <v>168</v>
      </c>
      <c r="J726" s="13">
        <f>(tb_triagem_classica[[#This Row],[Hora de saída]] - tb_triagem_classica[[#This Row],[Hora de entrada]])*24*60</f>
        <v>194.00000000372529</v>
      </c>
      <c r="K726"/>
    </row>
    <row r="727" spans="1:11" x14ac:dyDescent="0.25">
      <c r="A727" s="12">
        <v>44416.052407407413</v>
      </c>
      <c r="B727" s="19">
        <v>44416.052407407413</v>
      </c>
      <c r="C727" s="13">
        <v>46</v>
      </c>
      <c r="D727" s="13">
        <v>5</v>
      </c>
      <c r="E727" s="14" t="s">
        <v>12</v>
      </c>
      <c r="F727" s="13">
        <v>96</v>
      </c>
      <c r="G727" s="13">
        <v>7</v>
      </c>
      <c r="H727" s="19">
        <v>44416.166296296287</v>
      </c>
      <c r="I727" s="13">
        <f>tb_triagem_classica[[#This Row],[Tempo de espera p/ triagem (min)]] + tb_triagem_classica[[#This Row],[Tempo de espera p/ consulta (min)]]</f>
        <v>142</v>
      </c>
      <c r="J727" s="13">
        <f>(tb_triagem_classica[[#This Row],[Hora de saída]] - tb_triagem_classica[[#This Row],[Hora de entrada]])*24*60</f>
        <v>163.99999997927807</v>
      </c>
      <c r="K727"/>
    </row>
    <row r="728" spans="1:11" x14ac:dyDescent="0.25">
      <c r="A728" s="12">
        <v>44636.144583333327</v>
      </c>
      <c r="B728" s="19">
        <v>44636.144583333327</v>
      </c>
      <c r="C728" s="13">
        <v>42</v>
      </c>
      <c r="D728" s="13">
        <v>6</v>
      </c>
      <c r="E728" s="14" t="s">
        <v>12</v>
      </c>
      <c r="F728" s="13">
        <v>108</v>
      </c>
      <c r="G728" s="13">
        <v>6</v>
      </c>
      <c r="H728" s="19">
        <v>44636.264027777783</v>
      </c>
      <c r="I728" s="13">
        <f>tb_triagem_classica[[#This Row],[Tempo de espera p/ triagem (min)]] + tb_triagem_classica[[#This Row],[Tempo de espera p/ consulta (min)]]</f>
        <v>150</v>
      </c>
      <c r="J728" s="13">
        <f>(tb_triagem_classica[[#This Row],[Hora de saída]] - tb_triagem_classica[[#This Row],[Hora de entrada]])*24*60</f>
        <v>172.00000001583248</v>
      </c>
      <c r="K728"/>
    </row>
    <row r="729" spans="1:11" x14ac:dyDescent="0.25">
      <c r="A729" s="12">
        <v>44899.15452546296</v>
      </c>
      <c r="B729" s="19">
        <v>44899.15452546296</v>
      </c>
      <c r="C729" s="13">
        <v>38</v>
      </c>
      <c r="D729" s="13">
        <v>5</v>
      </c>
      <c r="E729" s="14" t="s">
        <v>12</v>
      </c>
      <c r="F729" s="13">
        <v>106</v>
      </c>
      <c r="G729" s="13">
        <v>12</v>
      </c>
      <c r="H729" s="19">
        <v>44899.273275462961</v>
      </c>
      <c r="I729" s="13">
        <f>tb_triagem_classica[[#This Row],[Tempo de espera p/ triagem (min)]] + tb_triagem_classica[[#This Row],[Tempo de espera p/ consulta (min)]]</f>
        <v>144</v>
      </c>
      <c r="J729" s="13">
        <f>(tb_triagem_classica[[#This Row],[Hora de saída]] - tb_triagem_classica[[#This Row],[Hora de entrada]])*24*60</f>
        <v>171.00000000209548</v>
      </c>
      <c r="K729"/>
    </row>
    <row r="730" spans="1:11" x14ac:dyDescent="0.25">
      <c r="A730" s="12">
        <v>44171.163819444453</v>
      </c>
      <c r="B730" s="19">
        <v>44171.163819444453</v>
      </c>
      <c r="C730" s="13">
        <v>75</v>
      </c>
      <c r="D730" s="13">
        <v>6</v>
      </c>
      <c r="E730" s="14" t="s">
        <v>14</v>
      </c>
      <c r="F730" s="13">
        <v>124</v>
      </c>
      <c r="G730" s="13">
        <v>7</v>
      </c>
      <c r="H730" s="19">
        <v>44171.317986111113</v>
      </c>
      <c r="I730" s="13">
        <f>tb_triagem_classica[[#This Row],[Tempo de espera p/ triagem (min)]] + tb_triagem_classica[[#This Row],[Tempo de espera p/ consulta (min)]]</f>
        <v>199</v>
      </c>
      <c r="J730" s="13">
        <f>(tb_triagem_classica[[#This Row],[Hora de saída]] - tb_triagem_classica[[#This Row],[Hora de entrada]])*24*60</f>
        <v>221.99999999022111</v>
      </c>
      <c r="K730"/>
    </row>
    <row r="731" spans="1:11" x14ac:dyDescent="0.25">
      <c r="A731" s="12">
        <v>45264.154305555552</v>
      </c>
      <c r="B731" s="19">
        <v>45264.154305555552</v>
      </c>
      <c r="C731" s="13">
        <v>58</v>
      </c>
      <c r="D731" s="13">
        <v>5</v>
      </c>
      <c r="E731" s="14" t="s">
        <v>12</v>
      </c>
      <c r="F731" s="13">
        <v>114</v>
      </c>
      <c r="G731" s="13">
        <v>9</v>
      </c>
      <c r="H731" s="19">
        <v>45264.290416666663</v>
      </c>
      <c r="I731" s="13">
        <f>tb_triagem_classica[[#This Row],[Tempo de espera p/ triagem (min)]] + tb_triagem_classica[[#This Row],[Tempo de espera p/ consulta (min)]]</f>
        <v>172</v>
      </c>
      <c r="J731" s="13">
        <f>(tb_triagem_classica[[#This Row],[Hora de saída]] - tb_triagem_classica[[#This Row],[Hora de entrada]])*24*60</f>
        <v>195.99999999976717</v>
      </c>
      <c r="K731"/>
    </row>
    <row r="732" spans="1:11" x14ac:dyDescent="0.25">
      <c r="A732" s="12">
        <v>43509.949548611112</v>
      </c>
      <c r="B732" s="19">
        <v>43509.949548611112</v>
      </c>
      <c r="C732" s="13">
        <v>74</v>
      </c>
      <c r="D732" s="13">
        <v>5</v>
      </c>
      <c r="E732" s="14" t="s">
        <v>12</v>
      </c>
      <c r="F732" s="13">
        <v>112</v>
      </c>
      <c r="G732" s="13">
        <v>8</v>
      </c>
      <c r="H732" s="19">
        <v>43510.094687500001</v>
      </c>
      <c r="I732" s="13">
        <f>tb_triagem_classica[[#This Row],[Tempo de espera p/ triagem (min)]] + tb_triagem_classica[[#This Row],[Tempo de espera p/ consulta (min)]]</f>
        <v>186</v>
      </c>
      <c r="J732" s="13">
        <f>(tb_triagem_classica[[#This Row],[Hora de saída]] - tb_triagem_classica[[#This Row],[Hora de entrada]])*24*60</f>
        <v>209.00000000023283</v>
      </c>
      <c r="K732"/>
    </row>
    <row r="733" spans="1:11" x14ac:dyDescent="0.25">
      <c r="A733" s="12">
        <v>43816.371770833342</v>
      </c>
      <c r="B733" s="19">
        <v>43816.371770833342</v>
      </c>
      <c r="C733" s="13">
        <v>64</v>
      </c>
      <c r="D733" s="13">
        <v>4</v>
      </c>
      <c r="E733" s="14" t="s">
        <v>14</v>
      </c>
      <c r="F733" s="13">
        <v>115</v>
      </c>
      <c r="G733" s="13">
        <v>9</v>
      </c>
      <c r="H733" s="19">
        <v>43816.512048611112</v>
      </c>
      <c r="I733" s="13">
        <f>tb_triagem_classica[[#This Row],[Tempo de espera p/ triagem (min)]] + tb_triagem_classica[[#This Row],[Tempo de espera p/ consulta (min)]]</f>
        <v>179</v>
      </c>
      <c r="J733" s="13">
        <f>(tb_triagem_classica[[#This Row],[Hora de saída]] - tb_triagem_classica[[#This Row],[Hora de entrada]])*24*60</f>
        <v>201.99999998789281</v>
      </c>
      <c r="K733"/>
    </row>
    <row r="734" spans="1:11" x14ac:dyDescent="0.25">
      <c r="A734" s="12">
        <v>44327.994826388887</v>
      </c>
      <c r="B734" s="19">
        <v>44327.994826388887</v>
      </c>
      <c r="C734" s="13">
        <v>50</v>
      </c>
      <c r="D734" s="13">
        <v>6</v>
      </c>
      <c r="E734" s="14" t="s">
        <v>12</v>
      </c>
      <c r="F734" s="13">
        <v>151</v>
      </c>
      <c r="G734" s="13">
        <v>11</v>
      </c>
      <c r="H734" s="19">
        <v>44328.15315972222</v>
      </c>
      <c r="I734" s="13">
        <f>tb_triagem_classica[[#This Row],[Tempo de espera p/ triagem (min)]] + tb_triagem_classica[[#This Row],[Tempo de espera p/ consulta (min)]]</f>
        <v>201</v>
      </c>
      <c r="J734" s="13">
        <f>(tb_triagem_classica[[#This Row],[Hora de saída]] - tb_triagem_classica[[#This Row],[Hora de entrada]])*24*60</f>
        <v>227.99999999930151</v>
      </c>
      <c r="K734"/>
    </row>
    <row r="735" spans="1:11" x14ac:dyDescent="0.25">
      <c r="A735" s="12">
        <v>45135.544872685183</v>
      </c>
      <c r="B735" s="19">
        <v>45135.544872685183</v>
      </c>
      <c r="C735" s="13">
        <v>42</v>
      </c>
      <c r="D735" s="13">
        <v>5</v>
      </c>
      <c r="E735" s="14" t="s">
        <v>14</v>
      </c>
      <c r="F735" s="13">
        <v>98</v>
      </c>
      <c r="G735" s="13">
        <v>12</v>
      </c>
      <c r="H735" s="19">
        <v>45135.660844907397</v>
      </c>
      <c r="I735" s="13">
        <f>tb_triagem_classica[[#This Row],[Tempo de espera p/ triagem (min)]] + tb_triagem_classica[[#This Row],[Tempo de espera p/ consulta (min)]]</f>
        <v>140</v>
      </c>
      <c r="J735" s="13">
        <f>(tb_triagem_classica[[#This Row],[Hora de saída]] - tb_triagem_classica[[#This Row],[Hora de entrada]])*24*60</f>
        <v>166.99999998905696</v>
      </c>
      <c r="K735"/>
    </row>
    <row r="736" spans="1:11" x14ac:dyDescent="0.25">
      <c r="A736" s="12">
        <v>45187.696412037039</v>
      </c>
      <c r="B736" s="19">
        <v>45187.696412037039</v>
      </c>
      <c r="C736" s="13">
        <v>39</v>
      </c>
      <c r="D736" s="13">
        <v>4</v>
      </c>
      <c r="E736" s="14" t="s">
        <v>12</v>
      </c>
      <c r="F736" s="13">
        <v>90</v>
      </c>
      <c r="G736" s="13">
        <v>10</v>
      </c>
      <c r="H736" s="19">
        <v>45187.802662037036</v>
      </c>
      <c r="I736" s="13">
        <f>tb_triagem_classica[[#This Row],[Tempo de espera p/ triagem (min)]] + tb_triagem_classica[[#This Row],[Tempo de espera p/ consulta (min)]]</f>
        <v>129</v>
      </c>
      <c r="J736" s="13">
        <f>(tb_triagem_classica[[#This Row],[Hora de saída]] - tb_triagem_classica[[#This Row],[Hora de entrada]])*24*60</f>
        <v>152.99999999580905</v>
      </c>
      <c r="K736"/>
    </row>
    <row r="737" spans="1:11" x14ac:dyDescent="0.25">
      <c r="A737" s="12">
        <v>43959.967789351853</v>
      </c>
      <c r="B737" s="19">
        <v>43959.967789351853</v>
      </c>
      <c r="C737" s="13">
        <v>58</v>
      </c>
      <c r="D737" s="13">
        <v>5</v>
      </c>
      <c r="E737" s="14" t="s">
        <v>14</v>
      </c>
      <c r="F737" s="13">
        <v>108</v>
      </c>
      <c r="G737" s="13">
        <v>6</v>
      </c>
      <c r="H737" s="19">
        <v>43960.097650462973</v>
      </c>
      <c r="I737" s="13">
        <f>tb_triagem_classica[[#This Row],[Tempo de espera p/ triagem (min)]] + tb_triagem_classica[[#This Row],[Tempo de espera p/ consulta (min)]]</f>
        <v>166</v>
      </c>
      <c r="J737" s="13">
        <f>(tb_triagem_classica[[#This Row],[Hora de saída]] - tb_triagem_classica[[#This Row],[Hora de entrada]])*24*60</f>
        <v>187.00000001234002</v>
      </c>
      <c r="K737"/>
    </row>
    <row r="738" spans="1:11" x14ac:dyDescent="0.25">
      <c r="A738" s="12">
        <v>43940.953055555547</v>
      </c>
      <c r="B738" s="19">
        <v>43940.953055555547</v>
      </c>
      <c r="C738" s="13">
        <v>62</v>
      </c>
      <c r="D738" s="13">
        <v>5</v>
      </c>
      <c r="E738" s="14" t="s">
        <v>13</v>
      </c>
      <c r="F738" s="13">
        <v>80</v>
      </c>
      <c r="G738" s="13">
        <v>10</v>
      </c>
      <c r="H738" s="19">
        <v>43941.069027777783</v>
      </c>
      <c r="I738" s="13">
        <f>tb_triagem_classica[[#This Row],[Tempo de espera p/ triagem (min)]] + tb_triagem_classica[[#This Row],[Tempo de espera p/ consulta (min)]]</f>
        <v>142</v>
      </c>
      <c r="J738" s="13">
        <f>(tb_triagem_classica[[#This Row],[Hora de saída]] - tb_triagem_classica[[#This Row],[Hora de entrada]])*24*60</f>
        <v>167.0000000204891</v>
      </c>
      <c r="K738"/>
    </row>
    <row r="739" spans="1:11" x14ac:dyDescent="0.25">
      <c r="A739" s="12">
        <v>44615.236550925933</v>
      </c>
      <c r="B739" s="19">
        <v>44615.236550925933</v>
      </c>
      <c r="C739" s="13">
        <v>67</v>
      </c>
      <c r="D739" s="13">
        <v>5</v>
      </c>
      <c r="E739" s="14" t="s">
        <v>14</v>
      </c>
      <c r="F739" s="13">
        <v>108</v>
      </c>
      <c r="G739" s="13">
        <v>7</v>
      </c>
      <c r="H739" s="19">
        <v>44615.373356481483</v>
      </c>
      <c r="I739" s="13">
        <f>tb_triagem_classica[[#This Row],[Tempo de espera p/ triagem (min)]] + tb_triagem_classica[[#This Row],[Tempo de espera p/ consulta (min)]]</f>
        <v>175</v>
      </c>
      <c r="J739" s="13">
        <f>(tb_triagem_classica[[#This Row],[Hora de saída]] - tb_triagem_classica[[#This Row],[Hora de entrada]])*24*60</f>
        <v>196.99999999254942</v>
      </c>
      <c r="K739"/>
    </row>
    <row r="740" spans="1:11" x14ac:dyDescent="0.25">
      <c r="A740" s="12">
        <v>44219.325729166667</v>
      </c>
      <c r="B740" s="19">
        <v>44219.325729166667</v>
      </c>
      <c r="C740" s="13">
        <v>46</v>
      </c>
      <c r="D740" s="13">
        <v>5</v>
      </c>
      <c r="E740" s="14" t="s">
        <v>14</v>
      </c>
      <c r="F740" s="13">
        <v>118</v>
      </c>
      <c r="G740" s="13">
        <v>7</v>
      </c>
      <c r="H740" s="19">
        <v>44219.454895833333</v>
      </c>
      <c r="I740" s="13">
        <f>tb_triagem_classica[[#This Row],[Tempo de espera p/ triagem (min)]] + tb_triagem_classica[[#This Row],[Tempo de espera p/ consulta (min)]]</f>
        <v>164</v>
      </c>
      <c r="J740" s="13">
        <f>(tb_triagem_classica[[#This Row],[Hora de saída]] - tb_triagem_classica[[#This Row],[Hora de entrada]])*24*60</f>
        <v>185.99999999860302</v>
      </c>
      <c r="K740"/>
    </row>
    <row r="741" spans="1:11" x14ac:dyDescent="0.25">
      <c r="A741" s="12">
        <v>43694.37128472222</v>
      </c>
      <c r="B741" s="19">
        <v>43694.37128472222</v>
      </c>
      <c r="C741" s="13">
        <v>58</v>
      </c>
      <c r="D741" s="13">
        <v>5</v>
      </c>
      <c r="E741" s="14" t="s">
        <v>14</v>
      </c>
      <c r="F741" s="13">
        <v>96</v>
      </c>
      <c r="G741" s="13">
        <v>9</v>
      </c>
      <c r="H741" s="19">
        <v>43694.494895833333</v>
      </c>
      <c r="I741" s="13">
        <f>tb_triagem_classica[[#This Row],[Tempo de espera p/ triagem (min)]] + tb_triagem_classica[[#This Row],[Tempo de espera p/ consulta (min)]]</f>
        <v>154</v>
      </c>
      <c r="J741" s="13">
        <f>(tb_triagem_classica[[#This Row],[Hora de saída]] - tb_triagem_classica[[#This Row],[Hora de entrada]])*24*60</f>
        <v>178.00000000395812</v>
      </c>
      <c r="K741"/>
    </row>
    <row r="742" spans="1:11" x14ac:dyDescent="0.25">
      <c r="A742" s="12">
        <v>44898.215370370373</v>
      </c>
      <c r="B742" s="19">
        <v>44898.215370370373</v>
      </c>
      <c r="C742" s="13">
        <v>64</v>
      </c>
      <c r="D742" s="13">
        <v>6</v>
      </c>
      <c r="E742" s="14" t="s">
        <v>14</v>
      </c>
      <c r="F742" s="13">
        <v>107</v>
      </c>
      <c r="G742" s="13">
        <v>8</v>
      </c>
      <c r="H742" s="19">
        <v>44898.350787037038</v>
      </c>
      <c r="I742" s="13">
        <f>tb_triagem_classica[[#This Row],[Tempo de espera p/ triagem (min)]] + tb_triagem_classica[[#This Row],[Tempo de espera p/ consulta (min)]]</f>
        <v>171</v>
      </c>
      <c r="J742" s="13">
        <f>(tb_triagem_classica[[#This Row],[Hora de saída]] - tb_triagem_classica[[#This Row],[Hora de entrada]])*24*60</f>
        <v>194.99999999650754</v>
      </c>
      <c r="K742"/>
    </row>
    <row r="743" spans="1:11" x14ac:dyDescent="0.25">
      <c r="A743" s="12">
        <v>43487.313263888893</v>
      </c>
      <c r="B743" s="19">
        <v>43487.313263888893</v>
      </c>
      <c r="C743" s="13">
        <v>61</v>
      </c>
      <c r="D743" s="13">
        <v>4</v>
      </c>
      <c r="E743" s="14" t="s">
        <v>12</v>
      </c>
      <c r="F743" s="13">
        <v>121</v>
      </c>
      <c r="G743" s="13">
        <v>11</v>
      </c>
      <c r="H743" s="19">
        <v>43487.457013888888</v>
      </c>
      <c r="I743" s="13">
        <f>tb_triagem_classica[[#This Row],[Tempo de espera p/ triagem (min)]] + tb_triagem_classica[[#This Row],[Tempo de espera p/ consulta (min)]]</f>
        <v>182</v>
      </c>
      <c r="J743" s="13">
        <f>(tb_triagem_classica[[#This Row],[Hora de saída]] - tb_triagem_classica[[#This Row],[Hora de entrada]])*24*60</f>
        <v>206.99999999371357</v>
      </c>
      <c r="K743"/>
    </row>
    <row r="744" spans="1:11" x14ac:dyDescent="0.25">
      <c r="A744" s="12">
        <v>45191.461655092593</v>
      </c>
      <c r="B744" s="19">
        <v>45191.461655092593</v>
      </c>
      <c r="C744" s="13">
        <v>39</v>
      </c>
      <c r="D744" s="13">
        <v>6</v>
      </c>
      <c r="E744" s="14" t="s">
        <v>12</v>
      </c>
      <c r="F744" s="13">
        <v>119</v>
      </c>
      <c r="G744" s="13">
        <v>8</v>
      </c>
      <c r="H744" s="19">
        <v>45191.588043981479</v>
      </c>
      <c r="I744" s="13">
        <f>tb_triagem_classica[[#This Row],[Tempo de espera p/ triagem (min)]] + tb_triagem_classica[[#This Row],[Tempo de espera p/ consulta (min)]]</f>
        <v>158</v>
      </c>
      <c r="J744" s="13">
        <f>(tb_triagem_classica[[#This Row],[Hora de saída]] - tb_triagem_classica[[#This Row],[Hora de entrada]])*24*60</f>
        <v>181.99999999604188</v>
      </c>
      <c r="K744"/>
    </row>
    <row r="745" spans="1:11" x14ac:dyDescent="0.25">
      <c r="A745" s="12">
        <v>43934.095138888893</v>
      </c>
      <c r="B745" s="19">
        <v>43934.095138888893</v>
      </c>
      <c r="C745" s="13">
        <v>87</v>
      </c>
      <c r="D745" s="13">
        <v>4</v>
      </c>
      <c r="E745" s="14" t="s">
        <v>12</v>
      </c>
      <c r="F745" s="13">
        <v>83</v>
      </c>
      <c r="G745" s="13">
        <v>7</v>
      </c>
      <c r="H745" s="19">
        <v>43934.227777777778</v>
      </c>
      <c r="I745" s="13">
        <f>tb_triagem_classica[[#This Row],[Tempo de espera p/ triagem (min)]] + tb_triagem_classica[[#This Row],[Tempo de espera p/ consulta (min)]]</f>
        <v>170</v>
      </c>
      <c r="J745" s="13">
        <f>(tb_triagem_classica[[#This Row],[Hora de saída]] - tb_triagem_classica[[#This Row],[Hora de entrada]])*24*60</f>
        <v>190.9999999939464</v>
      </c>
      <c r="K745"/>
    </row>
    <row r="746" spans="1:11" x14ac:dyDescent="0.25">
      <c r="A746" s="12">
        <v>45242.818333333344</v>
      </c>
      <c r="B746" s="19">
        <v>45242.818333333344</v>
      </c>
      <c r="C746" s="13">
        <v>44</v>
      </c>
      <c r="D746" s="13">
        <v>5</v>
      </c>
      <c r="E746" s="14" t="s">
        <v>12</v>
      </c>
      <c r="F746" s="13">
        <v>105</v>
      </c>
      <c r="G746" s="13">
        <v>7</v>
      </c>
      <c r="H746" s="19">
        <v>45242.937083333331</v>
      </c>
      <c r="I746" s="13">
        <f>tb_triagem_classica[[#This Row],[Tempo de espera p/ triagem (min)]] + tb_triagem_classica[[#This Row],[Tempo de espera p/ consulta (min)]]</f>
        <v>149</v>
      </c>
      <c r="J746" s="13">
        <f>(tb_triagem_classica[[#This Row],[Hora de saída]] - tb_triagem_classica[[#This Row],[Hora de entrada]])*24*60</f>
        <v>170.99999998114072</v>
      </c>
      <c r="K746"/>
    </row>
    <row r="747" spans="1:11" x14ac:dyDescent="0.25">
      <c r="A747" s="12">
        <v>44047.248043981483</v>
      </c>
      <c r="B747" s="19">
        <v>44047.248043981483</v>
      </c>
      <c r="C747" s="13">
        <v>34</v>
      </c>
      <c r="D747" s="13">
        <v>4</v>
      </c>
      <c r="E747" s="14" t="s">
        <v>12</v>
      </c>
      <c r="F747" s="13">
        <v>112</v>
      </c>
      <c r="G747" s="13">
        <v>8</v>
      </c>
      <c r="H747" s="19">
        <v>44047.364710648151</v>
      </c>
      <c r="I747" s="13">
        <f>tb_triagem_classica[[#This Row],[Tempo de espera p/ triagem (min)]] + tb_triagem_classica[[#This Row],[Tempo de espera p/ consulta (min)]]</f>
        <v>146</v>
      </c>
      <c r="J747" s="13">
        <f>(tb_triagem_classica[[#This Row],[Hora de saída]] - tb_triagem_classica[[#This Row],[Hora de entrada]])*24*60</f>
        <v>168.00000000279397</v>
      </c>
      <c r="K747"/>
    </row>
    <row r="748" spans="1:11" x14ac:dyDescent="0.25">
      <c r="A748" s="12">
        <v>45189.384097222217</v>
      </c>
      <c r="B748" s="19">
        <v>45189.384097222217</v>
      </c>
      <c r="C748" s="13">
        <v>44</v>
      </c>
      <c r="D748" s="13">
        <v>4</v>
      </c>
      <c r="E748" s="14" t="s">
        <v>12</v>
      </c>
      <c r="F748" s="13">
        <v>124</v>
      </c>
      <c r="G748" s="13">
        <v>11</v>
      </c>
      <c r="H748" s="19">
        <v>45189.518125000002</v>
      </c>
      <c r="I748" s="13">
        <f>tb_triagem_classica[[#This Row],[Tempo de espera p/ triagem (min)]] + tb_triagem_classica[[#This Row],[Tempo de espera p/ consulta (min)]]</f>
        <v>168</v>
      </c>
      <c r="J748" s="13">
        <f>(tb_triagem_classica[[#This Row],[Hora de saída]] - tb_triagem_classica[[#This Row],[Hora de entrada]])*24*60</f>
        <v>193.00000001094304</v>
      </c>
      <c r="K748"/>
    </row>
    <row r="749" spans="1:11" x14ac:dyDescent="0.25">
      <c r="A749" s="12">
        <v>43639.829155092593</v>
      </c>
      <c r="B749" s="19">
        <v>43639.829155092593</v>
      </c>
      <c r="C749" s="13">
        <v>53</v>
      </c>
      <c r="D749" s="13">
        <v>4</v>
      </c>
      <c r="E749" s="14" t="s">
        <v>12</v>
      </c>
      <c r="F749" s="13">
        <v>73</v>
      </c>
      <c r="G749" s="13">
        <v>8</v>
      </c>
      <c r="H749" s="19">
        <v>43639.931932870371</v>
      </c>
      <c r="I749" s="13">
        <f>tb_triagem_classica[[#This Row],[Tempo de espera p/ triagem (min)]] + tb_triagem_classica[[#This Row],[Tempo de espera p/ consulta (min)]]</f>
        <v>126</v>
      </c>
      <c r="J749" s="13">
        <f>(tb_triagem_classica[[#This Row],[Hora de saída]] - tb_triagem_classica[[#This Row],[Hora de entrada]])*24*60</f>
        <v>148.00000000046566</v>
      </c>
      <c r="K749"/>
    </row>
    <row r="750" spans="1:11" x14ac:dyDescent="0.25">
      <c r="A750" s="12">
        <v>44464.646828703713</v>
      </c>
      <c r="B750" s="19">
        <v>44464.646828703713</v>
      </c>
      <c r="C750" s="13">
        <v>54</v>
      </c>
      <c r="D750" s="13">
        <v>5</v>
      </c>
      <c r="E750" s="14" t="s">
        <v>12</v>
      </c>
      <c r="F750" s="13">
        <v>147</v>
      </c>
      <c r="G750" s="13">
        <v>9</v>
      </c>
      <c r="H750" s="19">
        <v>44464.803078703713</v>
      </c>
      <c r="I750" s="13">
        <f>tb_triagem_classica[[#This Row],[Tempo de espera p/ triagem (min)]] + tb_triagem_classica[[#This Row],[Tempo de espera p/ consulta (min)]]</f>
        <v>201</v>
      </c>
      <c r="J750" s="13">
        <f>(tb_triagem_classica[[#This Row],[Hora de saída]] - tb_triagem_classica[[#This Row],[Hora de entrada]])*24*60</f>
        <v>225</v>
      </c>
      <c r="K750"/>
    </row>
    <row r="751" spans="1:11" x14ac:dyDescent="0.25">
      <c r="A751" s="12">
        <v>43475.876122685193</v>
      </c>
      <c r="B751" s="19">
        <v>43475.876122685193</v>
      </c>
      <c r="C751" s="13">
        <v>48</v>
      </c>
      <c r="D751" s="13">
        <v>4</v>
      </c>
      <c r="E751" s="14" t="s">
        <v>12</v>
      </c>
      <c r="F751" s="13">
        <v>110</v>
      </c>
      <c r="G751" s="13">
        <v>9</v>
      </c>
      <c r="H751" s="19">
        <v>43476.001817129632</v>
      </c>
      <c r="I751" s="13">
        <f>tb_triagem_classica[[#This Row],[Tempo de espera p/ triagem (min)]] + tb_triagem_classica[[#This Row],[Tempo de espera p/ consulta (min)]]</f>
        <v>158</v>
      </c>
      <c r="J751" s="13">
        <f>(tb_triagem_classica[[#This Row],[Hora de saída]] - tb_triagem_classica[[#This Row],[Hora de entrada]])*24*60</f>
        <v>180.99999999278225</v>
      </c>
      <c r="K751"/>
    </row>
    <row r="752" spans="1:11" x14ac:dyDescent="0.25">
      <c r="A752" s="12">
        <v>44093.223726851851</v>
      </c>
      <c r="B752" s="19">
        <v>44093.223726851851</v>
      </c>
      <c r="C752" s="13">
        <v>56</v>
      </c>
      <c r="D752" s="13">
        <v>4</v>
      </c>
      <c r="E752" s="14" t="s">
        <v>12</v>
      </c>
      <c r="F752" s="13">
        <v>96</v>
      </c>
      <c r="G752" s="13">
        <v>8</v>
      </c>
      <c r="H752" s="19">
        <v>44093.344560185193</v>
      </c>
      <c r="I752" s="13">
        <f>tb_triagem_classica[[#This Row],[Tempo de espera p/ triagem (min)]] + tb_triagem_classica[[#This Row],[Tempo de espera p/ consulta (min)]]</f>
        <v>152</v>
      </c>
      <c r="J752" s="13">
        <f>(tb_triagem_classica[[#This Row],[Hora de saída]] - tb_triagem_classica[[#This Row],[Hora de entrada]])*24*60</f>
        <v>174.00000001187436</v>
      </c>
      <c r="K752"/>
    </row>
    <row r="753" spans="1:11" x14ac:dyDescent="0.25">
      <c r="A753" s="12">
        <v>44056.439351851863</v>
      </c>
      <c r="B753" s="19">
        <v>44056.439351851863</v>
      </c>
      <c r="C753" s="13">
        <v>32</v>
      </c>
      <c r="D753" s="13">
        <v>5</v>
      </c>
      <c r="E753" s="14" t="s">
        <v>12</v>
      </c>
      <c r="F753" s="13">
        <v>84</v>
      </c>
      <c r="G753" s="13">
        <v>9</v>
      </c>
      <c r="H753" s="19">
        <v>44056.536574074067</v>
      </c>
      <c r="I753" s="13">
        <f>tb_triagem_classica[[#This Row],[Tempo de espera p/ triagem (min)]] + tb_triagem_classica[[#This Row],[Tempo de espera p/ consulta (min)]]</f>
        <v>116</v>
      </c>
      <c r="J753" s="13">
        <f>(tb_triagem_classica[[#This Row],[Hora de saída]] - tb_triagem_classica[[#This Row],[Hora de entrada]])*24*60</f>
        <v>139.99999997438863</v>
      </c>
      <c r="K753"/>
    </row>
    <row r="754" spans="1:11" x14ac:dyDescent="0.25">
      <c r="A754" s="12">
        <v>45139.793020833327</v>
      </c>
      <c r="B754" s="19">
        <v>45139.793020833327</v>
      </c>
      <c r="C754" s="13">
        <v>75</v>
      </c>
      <c r="D754" s="13">
        <v>5</v>
      </c>
      <c r="E754" s="14" t="s">
        <v>12</v>
      </c>
      <c r="F754" s="13">
        <v>108</v>
      </c>
      <c r="G754" s="13">
        <v>11</v>
      </c>
      <c r="H754" s="19">
        <v>45139.938159722216</v>
      </c>
      <c r="I754" s="13">
        <f>tb_triagem_classica[[#This Row],[Tempo de espera p/ triagem (min)]] + tb_triagem_classica[[#This Row],[Tempo de espera p/ consulta (min)]]</f>
        <v>183</v>
      </c>
      <c r="J754" s="13">
        <f>(tb_triagem_classica[[#This Row],[Hora de saída]] - tb_triagem_classica[[#This Row],[Hora de entrada]])*24*60</f>
        <v>209.00000000023283</v>
      </c>
      <c r="K754"/>
    </row>
    <row r="755" spans="1:11" x14ac:dyDescent="0.25">
      <c r="A755" s="12">
        <v>43603.690995370373</v>
      </c>
      <c r="B755" s="19">
        <v>43603.690995370373</v>
      </c>
      <c r="C755" s="13">
        <v>62</v>
      </c>
      <c r="D755" s="13">
        <v>6</v>
      </c>
      <c r="E755" s="14" t="s">
        <v>12</v>
      </c>
      <c r="F755" s="13">
        <v>144</v>
      </c>
      <c r="G755" s="13">
        <v>9</v>
      </c>
      <c r="H755" s="19">
        <v>43603.851412037038</v>
      </c>
      <c r="I755" s="13">
        <f>tb_triagem_classica[[#This Row],[Tempo de espera p/ triagem (min)]] + tb_triagem_classica[[#This Row],[Tempo de espera p/ consulta (min)]]</f>
        <v>206</v>
      </c>
      <c r="J755" s="13">
        <f>(tb_triagem_classica[[#This Row],[Hora de saída]] - tb_triagem_classica[[#This Row],[Hora de entrada]])*24*60</f>
        <v>230.99999999860302</v>
      </c>
      <c r="K755"/>
    </row>
    <row r="756" spans="1:11" x14ac:dyDescent="0.25">
      <c r="A756" s="12">
        <v>44691.99422453704</v>
      </c>
      <c r="B756" s="19">
        <v>44691.99422453704</v>
      </c>
      <c r="C756" s="13">
        <v>55</v>
      </c>
      <c r="D756" s="13">
        <v>5</v>
      </c>
      <c r="E756" s="14" t="s">
        <v>14</v>
      </c>
      <c r="F756" s="13">
        <v>84</v>
      </c>
      <c r="G756" s="13">
        <v>11</v>
      </c>
      <c r="H756" s="19">
        <v>44692.108807870369</v>
      </c>
      <c r="I756" s="13">
        <f>tb_triagem_classica[[#This Row],[Tempo de espera p/ triagem (min)]] + tb_triagem_classica[[#This Row],[Tempo de espera p/ consulta (min)]]</f>
        <v>139</v>
      </c>
      <c r="J756" s="13">
        <f>(tb_triagem_classica[[#This Row],[Hora de saída]] - tb_triagem_classica[[#This Row],[Hora de entrada]])*24*60</f>
        <v>164.99999999301508</v>
      </c>
      <c r="K756"/>
    </row>
    <row r="757" spans="1:11" x14ac:dyDescent="0.25">
      <c r="A757" s="12">
        <v>45265.68408564815</v>
      </c>
      <c r="B757" s="19">
        <v>45265.68408564815</v>
      </c>
      <c r="C757" s="13">
        <v>50</v>
      </c>
      <c r="D757" s="13">
        <v>5</v>
      </c>
      <c r="E757" s="14" t="s">
        <v>14</v>
      </c>
      <c r="F757" s="13">
        <v>107</v>
      </c>
      <c r="G757" s="13">
        <v>10</v>
      </c>
      <c r="H757" s="19">
        <v>45265.810474537036</v>
      </c>
      <c r="I757" s="13">
        <f>tb_triagem_classica[[#This Row],[Tempo de espera p/ triagem (min)]] + tb_triagem_classica[[#This Row],[Tempo de espera p/ consulta (min)]]</f>
        <v>157</v>
      </c>
      <c r="J757" s="13">
        <f>(tb_triagem_classica[[#This Row],[Hora de saída]] - tb_triagem_classica[[#This Row],[Hora de entrada]])*24*60</f>
        <v>181.99999999604188</v>
      </c>
      <c r="K757"/>
    </row>
    <row r="758" spans="1:11" x14ac:dyDescent="0.25">
      <c r="A758" s="12">
        <v>44734.080729166657</v>
      </c>
      <c r="B758" s="19">
        <v>44734.080729166657</v>
      </c>
      <c r="C758" s="13">
        <v>35</v>
      </c>
      <c r="D758" s="13">
        <v>4</v>
      </c>
      <c r="E758" s="14" t="s">
        <v>14</v>
      </c>
      <c r="F758" s="13">
        <v>91</v>
      </c>
      <c r="G758" s="13">
        <v>9</v>
      </c>
      <c r="H758" s="19">
        <v>44734.184201388889</v>
      </c>
      <c r="I758" s="13">
        <f>tb_triagem_classica[[#This Row],[Tempo de espera p/ triagem (min)]] + tb_triagem_classica[[#This Row],[Tempo de espera p/ consulta (min)]]</f>
        <v>126</v>
      </c>
      <c r="J758" s="13">
        <f>(tb_triagem_classica[[#This Row],[Hora de saída]] - tb_triagem_classica[[#This Row],[Hora de entrada]])*24*60</f>
        <v>149.00000001420267</v>
      </c>
      <c r="K758"/>
    </row>
    <row r="759" spans="1:11" x14ac:dyDescent="0.25">
      <c r="A759" s="12">
        <v>43806.288391203707</v>
      </c>
      <c r="B759" s="19">
        <v>43806.288391203707</v>
      </c>
      <c r="C759" s="13">
        <v>56</v>
      </c>
      <c r="D759" s="13">
        <v>3</v>
      </c>
      <c r="E759" s="14" t="s">
        <v>14</v>
      </c>
      <c r="F759" s="13">
        <v>109</v>
      </c>
      <c r="G759" s="13">
        <v>9</v>
      </c>
      <c r="H759" s="19">
        <v>43806.418252314812</v>
      </c>
      <c r="I759" s="13">
        <f>tb_triagem_classica[[#This Row],[Tempo de espera p/ triagem (min)]] + tb_triagem_classica[[#This Row],[Tempo de espera p/ consulta (min)]]</f>
        <v>165</v>
      </c>
      <c r="J759" s="13">
        <f>(tb_triagem_classica[[#This Row],[Hora de saída]] - tb_triagem_classica[[#This Row],[Hora de entrada]])*24*60</f>
        <v>186.99999999138527</v>
      </c>
      <c r="K759"/>
    </row>
    <row r="760" spans="1:11" x14ac:dyDescent="0.25">
      <c r="A760" s="12">
        <v>44556.082256944443</v>
      </c>
      <c r="B760" s="19">
        <v>44556.082256944443</v>
      </c>
      <c r="C760" s="13">
        <v>62</v>
      </c>
      <c r="D760" s="13">
        <v>5</v>
      </c>
      <c r="E760" s="14" t="s">
        <v>13</v>
      </c>
      <c r="F760" s="13">
        <v>102</v>
      </c>
      <c r="G760" s="13">
        <v>9</v>
      </c>
      <c r="H760" s="19">
        <v>44556.212812500002</v>
      </c>
      <c r="I760" s="13">
        <f>tb_triagem_classica[[#This Row],[Tempo de espera p/ triagem (min)]] + tb_triagem_classica[[#This Row],[Tempo de espera p/ consulta (min)]]</f>
        <v>164</v>
      </c>
      <c r="J760" s="13">
        <f>(tb_triagem_classica[[#This Row],[Hora de saída]] - tb_triagem_classica[[#This Row],[Hora de entrada]])*24*60</f>
        <v>188.00000000512227</v>
      </c>
      <c r="K760"/>
    </row>
    <row r="761" spans="1:11" x14ac:dyDescent="0.25">
      <c r="A761" s="12">
        <v>43740.45521990741</v>
      </c>
      <c r="B761" s="19">
        <v>43740.45521990741</v>
      </c>
      <c r="C761" s="13">
        <v>47</v>
      </c>
      <c r="D761" s="13">
        <v>5</v>
      </c>
      <c r="E761" s="14" t="s">
        <v>12</v>
      </c>
      <c r="F761" s="13">
        <v>131</v>
      </c>
      <c r="G761" s="13">
        <v>7</v>
      </c>
      <c r="H761" s="19">
        <v>43740.594108796293</v>
      </c>
      <c r="I761" s="13">
        <f>tb_triagem_classica[[#This Row],[Tempo de espera p/ triagem (min)]] + tb_triagem_classica[[#This Row],[Tempo de espera p/ consulta (min)]]</f>
        <v>178</v>
      </c>
      <c r="J761" s="13">
        <f>(tb_triagem_classica[[#This Row],[Hora de saída]] - tb_triagem_classica[[#This Row],[Hora de entrada]])*24*60</f>
        <v>199.99999999185093</v>
      </c>
      <c r="K761"/>
    </row>
    <row r="762" spans="1:11" x14ac:dyDescent="0.25">
      <c r="A762" s="12">
        <v>43775.31627314815</v>
      </c>
      <c r="B762" s="19">
        <v>43775.31627314815</v>
      </c>
      <c r="C762" s="13">
        <v>54</v>
      </c>
      <c r="D762" s="13">
        <v>5</v>
      </c>
      <c r="E762" s="14" t="s">
        <v>12</v>
      </c>
      <c r="F762" s="13">
        <v>87</v>
      </c>
      <c r="G762" s="13">
        <v>9</v>
      </c>
      <c r="H762" s="19">
        <v>43775.430856481478</v>
      </c>
      <c r="I762" s="13">
        <f>tb_triagem_classica[[#This Row],[Tempo de espera p/ triagem (min)]] + tb_triagem_classica[[#This Row],[Tempo de espera p/ consulta (min)]]</f>
        <v>141</v>
      </c>
      <c r="J762" s="13">
        <f>(tb_triagem_classica[[#This Row],[Hora de saída]] - tb_triagem_classica[[#This Row],[Hora de entrada]])*24*60</f>
        <v>164.99999999301508</v>
      </c>
      <c r="K762"/>
    </row>
    <row r="763" spans="1:11" x14ac:dyDescent="0.25">
      <c r="A763" s="12">
        <v>44779.407372685193</v>
      </c>
      <c r="B763" s="19">
        <v>44779.407372685193</v>
      </c>
      <c r="C763" s="13">
        <v>51</v>
      </c>
      <c r="D763" s="13">
        <v>4</v>
      </c>
      <c r="E763" s="14" t="s">
        <v>12</v>
      </c>
      <c r="F763" s="13">
        <v>87</v>
      </c>
      <c r="G763" s="13">
        <v>9</v>
      </c>
      <c r="H763" s="19">
        <v>44779.519178240742</v>
      </c>
      <c r="I763" s="13">
        <f>tb_triagem_classica[[#This Row],[Tempo de espera p/ triagem (min)]] + tb_triagem_classica[[#This Row],[Tempo de espera p/ consulta (min)]]</f>
        <v>138</v>
      </c>
      <c r="J763" s="13">
        <f>(tb_triagem_classica[[#This Row],[Hora de saída]] - tb_triagem_classica[[#This Row],[Hora de entrada]])*24*60</f>
        <v>160.99999999045394</v>
      </c>
      <c r="K763"/>
    </row>
    <row r="764" spans="1:11" x14ac:dyDescent="0.25">
      <c r="A764" s="12">
        <v>44218.498912037037</v>
      </c>
      <c r="B764" s="19">
        <v>44218.498912037037</v>
      </c>
      <c r="C764" s="13">
        <v>58</v>
      </c>
      <c r="D764" s="13">
        <v>5</v>
      </c>
      <c r="E764" s="14" t="s">
        <v>14</v>
      </c>
      <c r="F764" s="13">
        <v>93</v>
      </c>
      <c r="G764" s="13">
        <v>10</v>
      </c>
      <c r="H764" s="19">
        <v>44218.621134259258</v>
      </c>
      <c r="I764" s="13">
        <f>tb_triagem_classica[[#This Row],[Tempo de espera p/ triagem (min)]] + tb_triagem_classica[[#This Row],[Tempo de espera p/ consulta (min)]]</f>
        <v>151</v>
      </c>
      <c r="J764" s="13">
        <f>(tb_triagem_classica[[#This Row],[Hora de saída]] - tb_triagem_classica[[#This Row],[Hora de entrada]])*24*60</f>
        <v>175.99999999743886</v>
      </c>
      <c r="K764"/>
    </row>
    <row r="765" spans="1:11" x14ac:dyDescent="0.25">
      <c r="A765" s="12">
        <v>43986.699803240743</v>
      </c>
      <c r="B765" s="19">
        <v>43986.699803240743</v>
      </c>
      <c r="C765" s="13">
        <v>55</v>
      </c>
      <c r="D765" s="13">
        <v>6</v>
      </c>
      <c r="E765" s="14" t="s">
        <v>13</v>
      </c>
      <c r="F765" s="13">
        <v>112</v>
      </c>
      <c r="G765" s="13">
        <v>8</v>
      </c>
      <c r="H765" s="19">
        <v>43986.832442129627</v>
      </c>
      <c r="I765" s="13">
        <f>tb_triagem_classica[[#This Row],[Tempo de espera p/ triagem (min)]] + tb_triagem_classica[[#This Row],[Tempo de espera p/ consulta (min)]]</f>
        <v>167</v>
      </c>
      <c r="J765" s="13">
        <f>(tb_triagem_classica[[#This Row],[Hora de saída]] - tb_triagem_classica[[#This Row],[Hora de entrada]])*24*60</f>
        <v>190.9999999939464</v>
      </c>
      <c r="K765"/>
    </row>
    <row r="766" spans="1:11" x14ac:dyDescent="0.25">
      <c r="A766" s="12">
        <v>44729.701851851853</v>
      </c>
      <c r="B766" s="19">
        <v>44729.701851851853</v>
      </c>
      <c r="C766" s="13">
        <v>73</v>
      </c>
      <c r="D766" s="13">
        <v>6</v>
      </c>
      <c r="E766" s="14" t="s">
        <v>12</v>
      </c>
      <c r="F766" s="13">
        <v>86</v>
      </c>
      <c r="G766" s="13">
        <v>10</v>
      </c>
      <c r="H766" s="19">
        <v>44729.830324074072</v>
      </c>
      <c r="I766" s="13">
        <f>tb_triagem_classica[[#This Row],[Tempo de espera p/ triagem (min)]] + tb_triagem_classica[[#This Row],[Tempo de espera p/ consulta (min)]]</f>
        <v>159</v>
      </c>
      <c r="J766" s="13">
        <f>(tb_triagem_classica[[#This Row],[Hora de saída]] - tb_triagem_classica[[#This Row],[Hora de entrada]])*24*60</f>
        <v>184.99999999534339</v>
      </c>
      <c r="K766"/>
    </row>
    <row r="767" spans="1:11" x14ac:dyDescent="0.25">
      <c r="A767" s="12">
        <v>45083.70684027778</v>
      </c>
      <c r="B767" s="19">
        <v>45083.70684027778</v>
      </c>
      <c r="C767" s="13">
        <v>68</v>
      </c>
      <c r="D767" s="13">
        <v>6</v>
      </c>
      <c r="E767" s="14" t="s">
        <v>12</v>
      </c>
      <c r="F767" s="13">
        <v>124</v>
      </c>
      <c r="G767" s="13">
        <v>10</v>
      </c>
      <c r="H767" s="19">
        <v>45083.858229166668</v>
      </c>
      <c r="I767" s="13">
        <f>tb_triagem_classica[[#This Row],[Tempo de espera p/ triagem (min)]] + tb_triagem_classica[[#This Row],[Tempo de espera p/ consulta (min)]]</f>
        <v>192</v>
      </c>
      <c r="J767" s="13">
        <f>(tb_triagem_classica[[#This Row],[Hora de saída]] - tb_triagem_classica[[#This Row],[Hora de entrada]])*24*60</f>
        <v>217.99999999813735</v>
      </c>
      <c r="K767"/>
    </row>
    <row r="768" spans="1:11" x14ac:dyDescent="0.25">
      <c r="A768" s="12">
        <v>44186.753842592603</v>
      </c>
      <c r="B768" s="19">
        <v>44186.753842592603</v>
      </c>
      <c r="C768" s="13">
        <v>53</v>
      </c>
      <c r="D768" s="13">
        <v>5</v>
      </c>
      <c r="E768" s="14" t="s">
        <v>12</v>
      </c>
      <c r="F768" s="13">
        <v>128</v>
      </c>
      <c r="G768" s="13">
        <v>10</v>
      </c>
      <c r="H768" s="19">
        <v>44186.896898148138</v>
      </c>
      <c r="I768" s="13">
        <f>tb_triagem_classica[[#This Row],[Tempo de espera p/ triagem (min)]] + tb_triagem_classica[[#This Row],[Tempo de espera p/ consulta (min)]]</f>
        <v>181</v>
      </c>
      <c r="J768" s="13">
        <f>(tb_triagem_classica[[#This Row],[Hora de saída]] - tb_triagem_classica[[#This Row],[Hora de entrada]])*24*60</f>
        <v>205.99999996949919</v>
      </c>
      <c r="K768"/>
    </row>
    <row r="769" spans="1:11" x14ac:dyDescent="0.25">
      <c r="A769" s="12">
        <v>44548.416504629633</v>
      </c>
      <c r="B769" s="19">
        <v>44548.416504629633</v>
      </c>
      <c r="C769" s="13">
        <v>32</v>
      </c>
      <c r="D769" s="13">
        <v>5</v>
      </c>
      <c r="E769" s="14" t="s">
        <v>12</v>
      </c>
      <c r="F769" s="13">
        <v>132</v>
      </c>
      <c r="G769" s="13">
        <v>9</v>
      </c>
      <c r="H769" s="19">
        <v>44548.547060185178</v>
      </c>
      <c r="I769" s="13">
        <f>tb_triagem_classica[[#This Row],[Tempo de espera p/ triagem (min)]] + tb_triagem_classica[[#This Row],[Tempo de espera p/ consulta (min)]]</f>
        <v>164</v>
      </c>
      <c r="J769" s="13">
        <f>(tb_triagem_classica[[#This Row],[Hora de saída]] - tb_triagem_classica[[#This Row],[Hora de entrada]])*24*60</f>
        <v>187.99999998416752</v>
      </c>
      <c r="K769"/>
    </row>
    <row r="770" spans="1:11" x14ac:dyDescent="0.25">
      <c r="A770" s="12">
        <v>45243.153495370367</v>
      </c>
      <c r="B770" s="19">
        <v>45243.153495370367</v>
      </c>
      <c r="C770" s="13">
        <v>58</v>
      </c>
      <c r="D770" s="13">
        <v>5</v>
      </c>
      <c r="E770" s="14" t="s">
        <v>14</v>
      </c>
      <c r="F770" s="13">
        <v>119</v>
      </c>
      <c r="G770" s="13">
        <v>10</v>
      </c>
      <c r="H770" s="19">
        <v>45243.293773148151</v>
      </c>
      <c r="I770" s="13">
        <f>tb_triagem_classica[[#This Row],[Tempo de espera p/ triagem (min)]] + tb_triagem_classica[[#This Row],[Tempo de espera p/ consulta (min)]]</f>
        <v>177</v>
      </c>
      <c r="J770" s="13">
        <f>(tb_triagem_classica[[#This Row],[Hora de saída]] - tb_triagem_classica[[#This Row],[Hora de entrada]])*24*60</f>
        <v>202.00000000884756</v>
      </c>
      <c r="K770"/>
    </row>
    <row r="771" spans="1:11" x14ac:dyDescent="0.25">
      <c r="A771" s="12">
        <v>44021.092291666668</v>
      </c>
      <c r="B771" s="19">
        <v>44021.092291666668</v>
      </c>
      <c r="C771" s="13">
        <v>42</v>
      </c>
      <c r="D771" s="13">
        <v>5</v>
      </c>
      <c r="E771" s="14" t="s">
        <v>12</v>
      </c>
      <c r="F771" s="13">
        <v>128</v>
      </c>
      <c r="G771" s="13">
        <v>10</v>
      </c>
      <c r="H771" s="19">
        <v>44021.227708333332</v>
      </c>
      <c r="I771" s="13">
        <f>tb_triagem_classica[[#This Row],[Tempo de espera p/ triagem (min)]] + tb_triagem_classica[[#This Row],[Tempo de espera p/ consulta (min)]]</f>
        <v>170</v>
      </c>
      <c r="J771" s="13">
        <f>(tb_triagem_classica[[#This Row],[Hora de saída]] - tb_triagem_classica[[#This Row],[Hora de entrada]])*24*60</f>
        <v>194.99999999650754</v>
      </c>
      <c r="K771"/>
    </row>
    <row r="772" spans="1:11" x14ac:dyDescent="0.25">
      <c r="A772" s="12">
        <v>45082.465717592589</v>
      </c>
      <c r="B772" s="19">
        <v>45082.465717592589</v>
      </c>
      <c r="C772" s="13">
        <v>70</v>
      </c>
      <c r="D772" s="13">
        <v>6</v>
      </c>
      <c r="E772" s="14" t="s">
        <v>13</v>
      </c>
      <c r="F772" s="13">
        <v>88</v>
      </c>
      <c r="G772" s="13">
        <v>10</v>
      </c>
      <c r="H772" s="19">
        <v>45082.593495370369</v>
      </c>
      <c r="I772" s="13">
        <f>tb_triagem_classica[[#This Row],[Tempo de espera p/ triagem (min)]] + tb_triagem_classica[[#This Row],[Tempo de espera p/ consulta (min)]]</f>
        <v>158</v>
      </c>
      <c r="J772" s="13">
        <f>(tb_triagem_classica[[#This Row],[Hora de saída]] - tb_triagem_classica[[#This Row],[Hora de entrada]])*24*60</f>
        <v>184.00000000256114</v>
      </c>
      <c r="K772"/>
    </row>
    <row r="773" spans="1:11" x14ac:dyDescent="0.25">
      <c r="A773" s="12">
        <v>43812.288958333331</v>
      </c>
      <c r="B773" s="19">
        <v>43812.288958333331</v>
      </c>
      <c r="C773" s="13">
        <v>54</v>
      </c>
      <c r="D773" s="13">
        <v>4</v>
      </c>
      <c r="E773" s="14" t="s">
        <v>12</v>
      </c>
      <c r="F773" s="13">
        <v>125</v>
      </c>
      <c r="G773" s="13">
        <v>7</v>
      </c>
      <c r="H773" s="19">
        <v>43812.427847222221</v>
      </c>
      <c r="I773" s="13">
        <f>tb_triagem_classica[[#This Row],[Tempo de espera p/ triagem (min)]] + tb_triagem_classica[[#This Row],[Tempo de espera p/ consulta (min)]]</f>
        <v>179</v>
      </c>
      <c r="J773" s="13">
        <f>(tb_triagem_classica[[#This Row],[Hora de saída]] - tb_triagem_classica[[#This Row],[Hora de entrada]])*24*60</f>
        <v>200.00000000232831</v>
      </c>
      <c r="K773"/>
    </row>
    <row r="774" spans="1:11" x14ac:dyDescent="0.25">
      <c r="A774" s="12">
        <v>44980.644456018519</v>
      </c>
      <c r="B774" s="19">
        <v>44980.644456018519</v>
      </c>
      <c r="C774" s="13">
        <v>54</v>
      </c>
      <c r="D774" s="13">
        <v>5</v>
      </c>
      <c r="E774" s="14" t="s">
        <v>14</v>
      </c>
      <c r="F774" s="13">
        <v>127</v>
      </c>
      <c r="G774" s="13">
        <v>14</v>
      </c>
      <c r="H774" s="19">
        <v>44980.790289351848</v>
      </c>
      <c r="I774" s="13">
        <f>tb_triagem_classica[[#This Row],[Tempo de espera p/ triagem (min)]] + tb_triagem_classica[[#This Row],[Tempo de espera p/ consulta (min)]]</f>
        <v>181</v>
      </c>
      <c r="J774" s="13">
        <f>(tb_triagem_classica[[#This Row],[Hora de saída]] - tb_triagem_classica[[#This Row],[Hora de entrada]])*24*60</f>
        <v>209.99999999301508</v>
      </c>
      <c r="K774"/>
    </row>
    <row r="775" spans="1:11" x14ac:dyDescent="0.25">
      <c r="A775" s="12">
        <v>44739.372824074067</v>
      </c>
      <c r="B775" s="19">
        <v>44739.372824074067</v>
      </c>
      <c r="C775" s="13">
        <v>57</v>
      </c>
      <c r="D775" s="13">
        <v>6</v>
      </c>
      <c r="E775" s="14" t="s">
        <v>12</v>
      </c>
      <c r="F775" s="13">
        <v>120</v>
      </c>
      <c r="G775" s="13">
        <v>9</v>
      </c>
      <c r="H775" s="19">
        <v>44739.513101851851</v>
      </c>
      <c r="I775" s="13">
        <f>tb_triagem_classica[[#This Row],[Tempo de espera p/ triagem (min)]] + tb_triagem_classica[[#This Row],[Tempo de espera p/ consulta (min)]]</f>
        <v>177</v>
      </c>
      <c r="J775" s="13">
        <f>(tb_triagem_classica[[#This Row],[Hora de saída]] - tb_triagem_classica[[#This Row],[Hora de entrada]])*24*60</f>
        <v>202.00000000884756</v>
      </c>
      <c r="K775"/>
    </row>
    <row r="776" spans="1:11" x14ac:dyDescent="0.25">
      <c r="A776" s="12">
        <v>43529.964756944442</v>
      </c>
      <c r="B776" s="19">
        <v>43529.964756944442</v>
      </c>
      <c r="C776" s="13">
        <v>59</v>
      </c>
      <c r="D776" s="13">
        <v>5</v>
      </c>
      <c r="E776" s="14" t="s">
        <v>12</v>
      </c>
      <c r="F776" s="13">
        <v>97</v>
      </c>
      <c r="G776" s="13">
        <v>8</v>
      </c>
      <c r="H776" s="19">
        <v>43530.089062500003</v>
      </c>
      <c r="I776" s="13">
        <f>tb_triagem_classica[[#This Row],[Tempo de espera p/ triagem (min)]] + tb_triagem_classica[[#This Row],[Tempo de espera p/ consulta (min)]]</f>
        <v>156</v>
      </c>
      <c r="J776" s="13">
        <f>(tb_triagem_classica[[#This Row],[Hora de saída]] - tb_triagem_classica[[#This Row],[Hora de entrada]])*24*60</f>
        <v>179.00000000721775</v>
      </c>
      <c r="K776"/>
    </row>
    <row r="777" spans="1:11" x14ac:dyDescent="0.25">
      <c r="A777" s="12">
        <v>43937.559861111113</v>
      </c>
      <c r="B777" s="19">
        <v>43937.559861111113</v>
      </c>
      <c r="C777" s="13">
        <v>54</v>
      </c>
      <c r="D777" s="13">
        <v>5</v>
      </c>
      <c r="E777" s="14" t="s">
        <v>12</v>
      </c>
      <c r="F777" s="13">
        <v>77</v>
      </c>
      <c r="G777" s="13">
        <v>10</v>
      </c>
      <c r="H777" s="19">
        <v>43937.668194444443</v>
      </c>
      <c r="I777" s="13">
        <f>tb_triagem_classica[[#This Row],[Tempo de espera p/ triagem (min)]] + tb_triagem_classica[[#This Row],[Tempo de espera p/ consulta (min)]]</f>
        <v>131</v>
      </c>
      <c r="J777" s="13">
        <f>(tb_triagem_classica[[#This Row],[Hora de saída]] - tb_triagem_classica[[#This Row],[Hora de entrada]])*24*60</f>
        <v>155.99999999511056</v>
      </c>
      <c r="K777"/>
    </row>
    <row r="778" spans="1:11" x14ac:dyDescent="0.25">
      <c r="A778" s="12">
        <v>44820.170266203713</v>
      </c>
      <c r="B778" s="19">
        <v>44820.170266203713</v>
      </c>
      <c r="C778" s="13">
        <v>77</v>
      </c>
      <c r="D778" s="13">
        <v>5</v>
      </c>
      <c r="E778" s="14" t="s">
        <v>12</v>
      </c>
      <c r="F778" s="13">
        <v>115</v>
      </c>
      <c r="G778" s="13">
        <v>7</v>
      </c>
      <c r="H778" s="19">
        <v>44820.318877314807</v>
      </c>
      <c r="I778" s="13">
        <f>tb_triagem_classica[[#This Row],[Tempo de espera p/ triagem (min)]] + tb_triagem_classica[[#This Row],[Tempo de espera p/ consulta (min)]]</f>
        <v>192</v>
      </c>
      <c r="J778" s="13">
        <f>(tb_triagem_classica[[#This Row],[Hora de saída]] - tb_triagem_classica[[#This Row],[Hora de entrada]])*24*60</f>
        <v>213.99999997462146</v>
      </c>
      <c r="K778"/>
    </row>
    <row r="779" spans="1:11" x14ac:dyDescent="0.25">
      <c r="A779" s="12">
        <v>44934.169861111113</v>
      </c>
      <c r="B779" s="19">
        <v>44934.169861111113</v>
      </c>
      <c r="C779" s="13">
        <v>84</v>
      </c>
      <c r="D779" s="13">
        <v>5</v>
      </c>
      <c r="E779" s="14" t="s">
        <v>12</v>
      </c>
      <c r="F779" s="13">
        <v>103</v>
      </c>
      <c r="G779" s="13">
        <v>8</v>
      </c>
      <c r="H779" s="19">
        <v>44934.315694444442</v>
      </c>
      <c r="I779" s="13">
        <f>tb_triagem_classica[[#This Row],[Tempo de espera p/ triagem (min)]] + tb_triagem_classica[[#This Row],[Tempo de espera p/ consulta (min)]]</f>
        <v>187</v>
      </c>
      <c r="J779" s="13">
        <f>(tb_triagem_classica[[#This Row],[Hora de saída]] - tb_triagem_classica[[#This Row],[Hora de entrada]])*24*60</f>
        <v>209.99999999301508</v>
      </c>
      <c r="K779"/>
    </row>
    <row r="780" spans="1:11" x14ac:dyDescent="0.25">
      <c r="A780" s="12">
        <v>44549.160671296297</v>
      </c>
      <c r="B780" s="19">
        <v>44549.160671296297</v>
      </c>
      <c r="C780" s="13">
        <v>59</v>
      </c>
      <c r="D780" s="13">
        <v>6</v>
      </c>
      <c r="E780" s="14" t="s">
        <v>12</v>
      </c>
      <c r="F780" s="13">
        <v>107</v>
      </c>
      <c r="G780" s="13">
        <v>7</v>
      </c>
      <c r="H780" s="19">
        <v>44549.291921296302</v>
      </c>
      <c r="I780" s="13">
        <f>tb_triagem_classica[[#This Row],[Tempo de espera p/ triagem (min)]] + tb_triagem_classica[[#This Row],[Tempo de espera p/ consulta (min)]]</f>
        <v>166</v>
      </c>
      <c r="J780" s="13">
        <f>(tb_triagem_classica[[#This Row],[Hora de saída]] - tb_triagem_classica[[#This Row],[Hora de entrada]])*24*60</f>
        <v>189.0000000083819</v>
      </c>
      <c r="K780"/>
    </row>
    <row r="781" spans="1:11" x14ac:dyDescent="0.25">
      <c r="A781" s="12">
        <v>43945.259479166663</v>
      </c>
      <c r="B781" s="19">
        <v>43945.259479166663</v>
      </c>
      <c r="C781" s="13">
        <v>59</v>
      </c>
      <c r="D781" s="13">
        <v>5</v>
      </c>
      <c r="E781" s="14" t="s">
        <v>13</v>
      </c>
      <c r="F781" s="13">
        <v>90</v>
      </c>
      <c r="G781" s="13">
        <v>8</v>
      </c>
      <c r="H781" s="19">
        <v>43945.378923611112</v>
      </c>
      <c r="I781" s="13">
        <f>tb_triagem_classica[[#This Row],[Tempo de espera p/ triagem (min)]] + tb_triagem_classica[[#This Row],[Tempo de espera p/ consulta (min)]]</f>
        <v>149</v>
      </c>
      <c r="J781" s="13">
        <f>(tb_triagem_classica[[#This Row],[Hora de saída]] - tb_triagem_classica[[#This Row],[Hora de entrada]])*24*60</f>
        <v>172.0000000053551</v>
      </c>
      <c r="K781"/>
    </row>
    <row r="782" spans="1:11" x14ac:dyDescent="0.25">
      <c r="A782" s="12">
        <v>43546.643703703703</v>
      </c>
      <c r="B782" s="19">
        <v>43546.643703703703</v>
      </c>
      <c r="C782" s="13">
        <v>34</v>
      </c>
      <c r="D782" s="13">
        <v>6</v>
      </c>
      <c r="E782" s="14" t="s">
        <v>12</v>
      </c>
      <c r="F782" s="13">
        <v>108</v>
      </c>
      <c r="G782" s="13">
        <v>10</v>
      </c>
      <c r="H782" s="19">
        <v>43546.760370370372</v>
      </c>
      <c r="I782" s="13">
        <f>tb_triagem_classica[[#This Row],[Tempo de espera p/ triagem (min)]] + tb_triagem_classica[[#This Row],[Tempo de espera p/ consulta (min)]]</f>
        <v>142</v>
      </c>
      <c r="J782" s="13">
        <f>(tb_triagem_classica[[#This Row],[Hora de saída]] - tb_triagem_classica[[#This Row],[Hora de entrada]])*24*60</f>
        <v>168.00000000279397</v>
      </c>
      <c r="K782"/>
    </row>
    <row r="783" spans="1:11" x14ac:dyDescent="0.25">
      <c r="A783" s="12">
        <v>43481.995972222219</v>
      </c>
      <c r="B783" s="19">
        <v>43481.995972222219</v>
      </c>
      <c r="C783" s="13">
        <v>70</v>
      </c>
      <c r="D783" s="13">
        <v>4</v>
      </c>
      <c r="E783" s="14" t="s">
        <v>12</v>
      </c>
      <c r="F783" s="13">
        <v>88</v>
      </c>
      <c r="G783" s="13">
        <v>10</v>
      </c>
      <c r="H783" s="19">
        <v>43482.122361111113</v>
      </c>
      <c r="I783" s="13">
        <f>tb_triagem_classica[[#This Row],[Tempo de espera p/ triagem (min)]] + tb_triagem_classica[[#This Row],[Tempo de espera p/ consulta (min)]]</f>
        <v>158</v>
      </c>
      <c r="J783" s="13">
        <f>(tb_triagem_classica[[#This Row],[Hora de saída]] - tb_triagem_classica[[#This Row],[Hora de entrada]])*24*60</f>
        <v>182.00000000651926</v>
      </c>
      <c r="K783"/>
    </row>
    <row r="784" spans="1:11" x14ac:dyDescent="0.25">
      <c r="A784" s="12">
        <v>44928.632013888891</v>
      </c>
      <c r="B784" s="19">
        <v>44928.632013888891</v>
      </c>
      <c r="C784" s="13">
        <v>59</v>
      </c>
      <c r="D784" s="13">
        <v>4</v>
      </c>
      <c r="E784" s="14" t="s">
        <v>14</v>
      </c>
      <c r="F784" s="13">
        <v>121</v>
      </c>
      <c r="G784" s="13">
        <v>9</v>
      </c>
      <c r="H784" s="19">
        <v>44928.772986111107</v>
      </c>
      <c r="I784" s="13">
        <f>tb_triagem_classica[[#This Row],[Tempo de espera p/ triagem (min)]] + tb_triagem_classica[[#This Row],[Tempo de espera p/ consulta (min)]]</f>
        <v>180</v>
      </c>
      <c r="J784" s="13">
        <f>(tb_triagem_classica[[#This Row],[Hora de saída]] - tb_triagem_classica[[#This Row],[Hora de entrada]])*24*60</f>
        <v>202.99999999115244</v>
      </c>
      <c r="K784"/>
    </row>
    <row r="785" spans="1:11" x14ac:dyDescent="0.25">
      <c r="A785" s="12">
        <v>43788.79724537037</v>
      </c>
      <c r="B785" s="19">
        <v>43788.79724537037</v>
      </c>
      <c r="C785" s="13">
        <v>58</v>
      </c>
      <c r="D785" s="13">
        <v>5</v>
      </c>
      <c r="E785" s="14" t="s">
        <v>12</v>
      </c>
      <c r="F785" s="13">
        <v>99</v>
      </c>
      <c r="G785" s="13">
        <v>10</v>
      </c>
      <c r="H785" s="19">
        <v>43788.923634259263</v>
      </c>
      <c r="I785" s="13">
        <f>tb_triagem_classica[[#This Row],[Tempo de espera p/ triagem (min)]] + tb_triagem_classica[[#This Row],[Tempo de espera p/ consulta (min)]]</f>
        <v>157</v>
      </c>
      <c r="J785" s="13">
        <f>(tb_triagem_classica[[#This Row],[Hora de saída]] - tb_triagem_classica[[#This Row],[Hora de entrada]])*24*60</f>
        <v>182.00000000651926</v>
      </c>
      <c r="K785"/>
    </row>
    <row r="786" spans="1:11" x14ac:dyDescent="0.25">
      <c r="A786" s="12">
        <v>44716.711516203701</v>
      </c>
      <c r="B786" s="19">
        <v>44716.711516203701</v>
      </c>
      <c r="C786" s="13">
        <v>39</v>
      </c>
      <c r="D786" s="13">
        <v>5</v>
      </c>
      <c r="E786" s="14" t="s">
        <v>12</v>
      </c>
      <c r="F786" s="13">
        <v>97</v>
      </c>
      <c r="G786" s="13">
        <v>7</v>
      </c>
      <c r="H786" s="19">
        <v>44716.821238425917</v>
      </c>
      <c r="I786" s="13">
        <f>tb_triagem_classica[[#This Row],[Tempo de espera p/ triagem (min)]] + tb_triagem_classica[[#This Row],[Tempo de espera p/ consulta (min)]]</f>
        <v>136</v>
      </c>
      <c r="J786" s="13">
        <f>(tb_triagem_classica[[#This Row],[Hora de saída]] - tb_triagem_classica[[#This Row],[Hora de entrada]])*24*60</f>
        <v>157.99999999115244</v>
      </c>
      <c r="K786"/>
    </row>
    <row r="787" spans="1:11" x14ac:dyDescent="0.25">
      <c r="A787" s="12">
        <v>44146.144432870373</v>
      </c>
      <c r="B787" s="19">
        <v>44146.144432870373</v>
      </c>
      <c r="C787" s="13">
        <v>70</v>
      </c>
      <c r="D787" s="13">
        <v>4</v>
      </c>
      <c r="E787" s="14" t="s">
        <v>12</v>
      </c>
      <c r="F787" s="13">
        <v>104</v>
      </c>
      <c r="G787" s="13">
        <v>12</v>
      </c>
      <c r="H787" s="19">
        <v>44146.283321759263</v>
      </c>
      <c r="I787" s="13">
        <f>tb_triagem_classica[[#This Row],[Tempo de espera p/ triagem (min)]] + tb_triagem_classica[[#This Row],[Tempo de espera p/ consulta (min)]]</f>
        <v>174</v>
      </c>
      <c r="J787" s="13">
        <f>(tb_triagem_classica[[#This Row],[Hora de saída]] - tb_triagem_classica[[#This Row],[Hora de entrada]])*24*60</f>
        <v>200.00000000232831</v>
      </c>
      <c r="K787"/>
    </row>
    <row r="788" spans="1:11" x14ac:dyDescent="0.25">
      <c r="A788" s="12">
        <v>44203.459178240737</v>
      </c>
      <c r="B788" s="19">
        <v>44203.459178240737</v>
      </c>
      <c r="C788" s="13">
        <v>64</v>
      </c>
      <c r="D788" s="13">
        <v>4</v>
      </c>
      <c r="E788" s="14" t="s">
        <v>12</v>
      </c>
      <c r="F788" s="13">
        <v>94</v>
      </c>
      <c r="G788" s="13">
        <v>9</v>
      </c>
      <c r="H788" s="19">
        <v>44203.584872685176</v>
      </c>
      <c r="I788" s="13">
        <f>tb_triagem_classica[[#This Row],[Tempo de espera p/ triagem (min)]] + tb_triagem_classica[[#This Row],[Tempo de espera p/ consulta (min)]]</f>
        <v>158</v>
      </c>
      <c r="J788" s="13">
        <f>(tb_triagem_classica[[#This Row],[Hora de saída]] - tb_triagem_classica[[#This Row],[Hora de entrada]])*24*60</f>
        <v>180.99999999278225</v>
      </c>
      <c r="K788"/>
    </row>
    <row r="789" spans="1:11" x14ac:dyDescent="0.25">
      <c r="A789" s="12">
        <v>44585.339085648149</v>
      </c>
      <c r="B789" s="19">
        <v>44585.339085648149</v>
      </c>
      <c r="C789" s="13">
        <v>47</v>
      </c>
      <c r="D789" s="13">
        <v>5</v>
      </c>
      <c r="E789" s="14" t="s">
        <v>12</v>
      </c>
      <c r="F789" s="13">
        <v>77</v>
      </c>
      <c r="G789" s="13">
        <v>7</v>
      </c>
      <c r="H789" s="19">
        <v>44585.440474537027</v>
      </c>
      <c r="I789" s="13">
        <f>tb_triagem_classica[[#This Row],[Tempo de espera p/ triagem (min)]] + tb_triagem_classica[[#This Row],[Tempo de espera p/ consulta (min)]]</f>
        <v>124</v>
      </c>
      <c r="J789" s="13">
        <f>(tb_triagem_classica[[#This Row],[Hora de saída]] - tb_triagem_classica[[#This Row],[Hora de entrada]])*24*60</f>
        <v>145.99999998346902</v>
      </c>
      <c r="K789"/>
    </row>
    <row r="790" spans="1:11" x14ac:dyDescent="0.25">
      <c r="A790" s="12">
        <v>45189.603449074071</v>
      </c>
      <c r="B790" s="19">
        <v>45189.603449074071</v>
      </c>
      <c r="C790" s="13">
        <v>97</v>
      </c>
      <c r="D790" s="13">
        <v>5</v>
      </c>
      <c r="E790" s="14" t="s">
        <v>14</v>
      </c>
      <c r="F790" s="13">
        <v>122</v>
      </c>
      <c r="G790" s="13">
        <v>12</v>
      </c>
      <c r="H790" s="19">
        <v>45189.774282407408</v>
      </c>
      <c r="I790" s="13">
        <f>tb_triagem_classica[[#This Row],[Tempo de espera p/ triagem (min)]] + tb_triagem_classica[[#This Row],[Tempo de espera p/ consulta (min)]]</f>
        <v>219</v>
      </c>
      <c r="J790" s="13">
        <f>(tb_triagem_classica[[#This Row],[Hora de saída]] - tb_triagem_classica[[#This Row],[Hora de entrada]])*24*60</f>
        <v>246.00000000558794</v>
      </c>
      <c r="K790"/>
    </row>
    <row r="791" spans="1:11" x14ac:dyDescent="0.25">
      <c r="A791" s="12">
        <v>44117.345983796287</v>
      </c>
      <c r="B791" s="19">
        <v>44117.345983796287</v>
      </c>
      <c r="C791" s="13">
        <v>49</v>
      </c>
      <c r="D791" s="13">
        <v>4</v>
      </c>
      <c r="E791" s="14" t="s">
        <v>12</v>
      </c>
      <c r="F791" s="13">
        <v>77</v>
      </c>
      <c r="G791" s="13">
        <v>6</v>
      </c>
      <c r="H791" s="19">
        <v>44117.447372685187</v>
      </c>
      <c r="I791" s="13">
        <f>tb_triagem_classica[[#This Row],[Tempo de espera p/ triagem (min)]] + tb_triagem_classica[[#This Row],[Tempo de espera p/ consulta (min)]]</f>
        <v>126</v>
      </c>
      <c r="J791" s="13">
        <f>(tb_triagem_classica[[#This Row],[Hora de saída]] - tb_triagem_classica[[#This Row],[Hora de entrada]])*24*60</f>
        <v>146.00000001490116</v>
      </c>
      <c r="K791"/>
    </row>
    <row r="792" spans="1:11" x14ac:dyDescent="0.25">
      <c r="A792" s="12">
        <v>44546.651956018519</v>
      </c>
      <c r="B792" s="19">
        <v>44546.651956018519</v>
      </c>
      <c r="C792" s="13">
        <v>71</v>
      </c>
      <c r="D792" s="13">
        <v>5</v>
      </c>
      <c r="E792" s="14" t="s">
        <v>12</v>
      </c>
      <c r="F792" s="13">
        <v>100</v>
      </c>
      <c r="G792" s="13">
        <v>10</v>
      </c>
      <c r="H792" s="19">
        <v>44546.78806712963</v>
      </c>
      <c r="I792" s="13">
        <f>tb_triagem_classica[[#This Row],[Tempo de espera p/ triagem (min)]] + tb_triagem_classica[[#This Row],[Tempo de espera p/ consulta (min)]]</f>
        <v>171</v>
      </c>
      <c r="J792" s="13">
        <f>(tb_triagem_classica[[#This Row],[Hora de saída]] - tb_triagem_classica[[#This Row],[Hora de entrada]])*24*60</f>
        <v>195.99999999976717</v>
      </c>
      <c r="K792"/>
    </row>
    <row r="793" spans="1:11" x14ac:dyDescent="0.25">
      <c r="A793" s="12">
        <v>44551.061956018522</v>
      </c>
      <c r="B793" s="19">
        <v>44551.061956018522</v>
      </c>
      <c r="C793" s="13">
        <v>53</v>
      </c>
      <c r="D793" s="13">
        <v>4</v>
      </c>
      <c r="E793" s="14" t="s">
        <v>12</v>
      </c>
      <c r="F793" s="13">
        <v>120</v>
      </c>
      <c r="G793" s="13">
        <v>12</v>
      </c>
      <c r="H793" s="19">
        <v>44551.200150462973</v>
      </c>
      <c r="I793" s="13">
        <f>tb_triagem_classica[[#This Row],[Tempo de espera p/ triagem (min)]] + tb_triagem_classica[[#This Row],[Tempo de espera p/ consulta (min)]]</f>
        <v>173</v>
      </c>
      <c r="J793" s="13">
        <f>(tb_triagem_classica[[#This Row],[Hora de saída]] - tb_triagem_classica[[#This Row],[Hora de entrada]])*24*60</f>
        <v>199.00000000954606</v>
      </c>
      <c r="K793"/>
    </row>
    <row r="794" spans="1:11" x14ac:dyDescent="0.25">
      <c r="A794" s="12">
        <v>43878.983217592591</v>
      </c>
      <c r="B794" s="19">
        <v>43878.983217592591</v>
      </c>
      <c r="C794" s="13">
        <v>46</v>
      </c>
      <c r="D794" s="13">
        <v>4</v>
      </c>
      <c r="E794" s="14" t="s">
        <v>12</v>
      </c>
      <c r="F794" s="13">
        <v>112</v>
      </c>
      <c r="G794" s="13">
        <v>10</v>
      </c>
      <c r="H794" s="19">
        <v>43879.109606481477</v>
      </c>
      <c r="I794" s="13">
        <f>tb_triagem_classica[[#This Row],[Tempo de espera p/ triagem (min)]] + tb_triagem_classica[[#This Row],[Tempo de espera p/ consulta (min)]]</f>
        <v>158</v>
      </c>
      <c r="J794" s="13">
        <f>(tb_triagem_classica[[#This Row],[Hora de saída]] - tb_triagem_classica[[#This Row],[Hora de entrada]])*24*60</f>
        <v>181.99999999604188</v>
      </c>
      <c r="K794"/>
    </row>
    <row r="795" spans="1:11" x14ac:dyDescent="0.25">
      <c r="A795" s="12">
        <v>43945.747025462973</v>
      </c>
      <c r="B795" s="19">
        <v>43945.747025462973</v>
      </c>
      <c r="C795" s="13">
        <v>54</v>
      </c>
      <c r="D795" s="13">
        <v>5</v>
      </c>
      <c r="E795" s="14" t="s">
        <v>13</v>
      </c>
      <c r="F795" s="13">
        <v>138</v>
      </c>
      <c r="G795" s="13">
        <v>8</v>
      </c>
      <c r="H795" s="19">
        <v>43945.896331018521</v>
      </c>
      <c r="I795" s="13">
        <f>tb_triagem_classica[[#This Row],[Tempo de espera p/ triagem (min)]] + tb_triagem_classica[[#This Row],[Tempo de espera p/ consulta (min)]]</f>
        <v>192</v>
      </c>
      <c r="J795" s="13">
        <f>(tb_triagem_classica[[#This Row],[Hora de saída]] - tb_triagem_classica[[#This Row],[Hora de entrada]])*24*60</f>
        <v>214.99999998835847</v>
      </c>
      <c r="K795"/>
    </row>
    <row r="796" spans="1:11" x14ac:dyDescent="0.25">
      <c r="A796" s="12">
        <v>44287.577407407407</v>
      </c>
      <c r="B796" s="19">
        <v>44287.577407407407</v>
      </c>
      <c r="C796" s="13">
        <v>97</v>
      </c>
      <c r="D796" s="13">
        <v>6</v>
      </c>
      <c r="E796" s="14" t="s">
        <v>14</v>
      </c>
      <c r="F796" s="13">
        <v>111</v>
      </c>
      <c r="G796" s="13">
        <v>6</v>
      </c>
      <c r="H796" s="19">
        <v>44287.737129629633</v>
      </c>
      <c r="I796" s="13">
        <f>tb_triagem_classica[[#This Row],[Tempo de espera p/ triagem (min)]] + tb_triagem_classica[[#This Row],[Tempo de espera p/ consulta (min)]]</f>
        <v>208</v>
      </c>
      <c r="J796" s="13">
        <f>(tb_triagem_classica[[#This Row],[Hora de saída]] - tb_triagem_classica[[#This Row],[Hora de entrada]])*24*60</f>
        <v>230.00000000582077</v>
      </c>
      <c r="K796"/>
    </row>
    <row r="797" spans="1:11" x14ac:dyDescent="0.25">
      <c r="A797" s="12">
        <v>44313.349479166667</v>
      </c>
      <c r="B797" s="19">
        <v>44313.349479166667</v>
      </c>
      <c r="C797" s="13">
        <v>69</v>
      </c>
      <c r="D797" s="13">
        <v>5</v>
      </c>
      <c r="E797" s="14" t="s">
        <v>12</v>
      </c>
      <c r="F797" s="13">
        <v>95</v>
      </c>
      <c r="G797" s="13">
        <v>9</v>
      </c>
      <c r="H797" s="19">
        <v>44313.480034722219</v>
      </c>
      <c r="I797" s="13">
        <f>tb_triagem_classica[[#This Row],[Tempo de espera p/ triagem (min)]] + tb_triagem_classica[[#This Row],[Tempo de espera p/ consulta (min)]]</f>
        <v>164</v>
      </c>
      <c r="J797" s="13">
        <f>(tb_triagem_classica[[#This Row],[Hora de saída]] - tb_triagem_classica[[#This Row],[Hora de entrada]])*24*60</f>
        <v>187.9999999946449</v>
      </c>
      <c r="K797"/>
    </row>
    <row r="798" spans="1:11" x14ac:dyDescent="0.25">
      <c r="A798" s="12">
        <v>44856.125486111108</v>
      </c>
      <c r="B798" s="19">
        <v>44856.125486111108</v>
      </c>
      <c r="C798" s="13">
        <v>52</v>
      </c>
      <c r="D798" s="13">
        <v>6</v>
      </c>
      <c r="E798" s="14" t="s">
        <v>12</v>
      </c>
      <c r="F798" s="13">
        <v>108</v>
      </c>
      <c r="G798" s="13">
        <v>9</v>
      </c>
      <c r="H798" s="19">
        <v>44856.253958333327</v>
      </c>
      <c r="I798" s="13">
        <f>tb_triagem_classica[[#This Row],[Tempo de espera p/ triagem (min)]] + tb_triagem_classica[[#This Row],[Tempo de espera p/ consulta (min)]]</f>
        <v>160</v>
      </c>
      <c r="J798" s="13">
        <f>(tb_triagem_classica[[#This Row],[Hora de saída]] - tb_triagem_classica[[#This Row],[Hora de entrada]])*24*60</f>
        <v>184.99999999534339</v>
      </c>
      <c r="K798"/>
    </row>
    <row r="799" spans="1:11" x14ac:dyDescent="0.25">
      <c r="A799" s="12">
        <v>44595.995358796303</v>
      </c>
      <c r="B799" s="19">
        <v>44595.995358796303</v>
      </c>
      <c r="C799" s="13">
        <v>56</v>
      </c>
      <c r="D799" s="13">
        <v>4</v>
      </c>
      <c r="E799" s="14" t="s">
        <v>12</v>
      </c>
      <c r="F799" s="13">
        <v>125</v>
      </c>
      <c r="G799" s="13">
        <v>9</v>
      </c>
      <c r="H799" s="19">
        <v>44596.137025462973</v>
      </c>
      <c r="I799" s="13">
        <f>tb_triagem_classica[[#This Row],[Tempo de espera p/ triagem (min)]] + tb_triagem_classica[[#This Row],[Tempo de espera p/ consulta (min)]]</f>
        <v>181</v>
      </c>
      <c r="J799" s="13">
        <f>(tb_triagem_classica[[#This Row],[Hora de saída]] - tb_triagem_classica[[#This Row],[Hora de entrada]])*24*60</f>
        <v>204.00000000488944</v>
      </c>
      <c r="K799"/>
    </row>
    <row r="800" spans="1:11" x14ac:dyDescent="0.25">
      <c r="A800" s="12">
        <v>43752.907905092587</v>
      </c>
      <c r="B800" s="19">
        <v>43752.907905092587</v>
      </c>
      <c r="C800" s="13">
        <v>63</v>
      </c>
      <c r="D800" s="13">
        <v>5</v>
      </c>
      <c r="E800" s="14" t="s">
        <v>12</v>
      </c>
      <c r="F800" s="13">
        <v>115</v>
      </c>
      <c r="G800" s="13">
        <v>11</v>
      </c>
      <c r="H800" s="19">
        <v>43753.049571759257</v>
      </c>
      <c r="I800" s="13">
        <f>tb_triagem_classica[[#This Row],[Tempo de espera p/ triagem (min)]] + tb_triagem_classica[[#This Row],[Tempo de espera p/ consulta (min)]]</f>
        <v>178</v>
      </c>
      <c r="J800" s="13">
        <f>(tb_triagem_classica[[#This Row],[Hora de saída]] - tb_triagem_classica[[#This Row],[Hora de entrada]])*24*60</f>
        <v>204.00000000488944</v>
      </c>
      <c r="K800"/>
    </row>
    <row r="801" spans="1:11" x14ac:dyDescent="0.25">
      <c r="A801" s="12">
        <v>44911.623402777783</v>
      </c>
      <c r="B801" s="19">
        <v>44911.623402777783</v>
      </c>
      <c r="C801" s="13">
        <v>54</v>
      </c>
      <c r="D801" s="13">
        <v>6</v>
      </c>
      <c r="E801" s="14" t="s">
        <v>14</v>
      </c>
      <c r="F801" s="13">
        <v>112</v>
      </c>
      <c r="G801" s="13">
        <v>10</v>
      </c>
      <c r="H801" s="19">
        <v>44911.756736111107</v>
      </c>
      <c r="I801" s="13">
        <f>tb_triagem_classica[[#This Row],[Tempo de espera p/ triagem (min)]] + tb_triagem_classica[[#This Row],[Tempo de espera p/ consulta (min)]]</f>
        <v>166</v>
      </c>
      <c r="J801" s="13">
        <f>(tb_triagem_classica[[#This Row],[Hora de saída]] - tb_triagem_classica[[#This Row],[Hora de entrada]])*24*60</f>
        <v>191.99999998672865</v>
      </c>
      <c r="K801"/>
    </row>
    <row r="802" spans="1:11" x14ac:dyDescent="0.25">
      <c r="A802" s="12">
        <v>43471.345972222232</v>
      </c>
      <c r="B802" s="19">
        <v>43471.345972222232</v>
      </c>
      <c r="C802" s="13">
        <v>101</v>
      </c>
      <c r="D802" s="13">
        <v>6</v>
      </c>
      <c r="E802" s="14" t="s">
        <v>12</v>
      </c>
      <c r="F802" s="13">
        <v>95</v>
      </c>
      <c r="G802" s="13">
        <v>9</v>
      </c>
      <c r="H802" s="19">
        <v>43471.499444444453</v>
      </c>
      <c r="I802" s="13">
        <f>tb_triagem_classica[[#This Row],[Tempo de espera p/ triagem (min)]] + tb_triagem_classica[[#This Row],[Tempo de espera p/ consulta (min)]]</f>
        <v>196</v>
      </c>
      <c r="J802" s="13">
        <f>(tb_triagem_classica[[#This Row],[Hora de saída]] - tb_triagem_classica[[#This Row],[Hora de entrada]])*24*60</f>
        <v>220.99999999743886</v>
      </c>
      <c r="K802"/>
    </row>
    <row r="803" spans="1:11" x14ac:dyDescent="0.25">
      <c r="A803" s="12">
        <v>44460.061701388891</v>
      </c>
      <c r="B803" s="19">
        <v>44460.061701388891</v>
      </c>
      <c r="C803" s="13">
        <v>50</v>
      </c>
      <c r="D803" s="13">
        <v>6</v>
      </c>
      <c r="E803" s="14" t="s">
        <v>12</v>
      </c>
      <c r="F803" s="13">
        <v>123</v>
      </c>
      <c r="G803" s="13">
        <v>9</v>
      </c>
      <c r="H803" s="19">
        <v>44460.199201388888</v>
      </c>
      <c r="I803" s="13">
        <f>tb_triagem_classica[[#This Row],[Tempo de espera p/ triagem (min)]] + tb_triagem_classica[[#This Row],[Tempo de espera p/ consulta (min)]]</f>
        <v>173</v>
      </c>
      <c r="J803" s="13">
        <f>(tb_triagem_classica[[#This Row],[Hora de saída]] - tb_triagem_classica[[#This Row],[Hora de entrada]])*24*60</f>
        <v>197.99999999580905</v>
      </c>
      <c r="K803"/>
    </row>
    <row r="804" spans="1:11" x14ac:dyDescent="0.25">
      <c r="A804" s="12">
        <v>44795.342824074083</v>
      </c>
      <c r="B804" s="19">
        <v>44795.342824074083</v>
      </c>
      <c r="C804" s="13">
        <v>49</v>
      </c>
      <c r="D804" s="13">
        <v>5</v>
      </c>
      <c r="E804" s="14" t="s">
        <v>12</v>
      </c>
      <c r="F804" s="13">
        <v>123</v>
      </c>
      <c r="G804" s="13">
        <v>9</v>
      </c>
      <c r="H804" s="19">
        <v>44795.478935185187</v>
      </c>
      <c r="I804" s="13">
        <f>tb_triagem_classica[[#This Row],[Tempo de espera p/ triagem (min)]] + tb_triagem_classica[[#This Row],[Tempo de espera p/ consulta (min)]]</f>
        <v>172</v>
      </c>
      <c r="J804" s="13">
        <f>(tb_triagem_classica[[#This Row],[Hora de saída]] - tb_triagem_classica[[#This Row],[Hora de entrada]])*24*60</f>
        <v>195.99999998928979</v>
      </c>
      <c r="K804"/>
    </row>
    <row r="805" spans="1:11" x14ac:dyDescent="0.25">
      <c r="A805" s="12">
        <v>44320.105231481481</v>
      </c>
      <c r="B805" s="19">
        <v>44320.105231481481</v>
      </c>
      <c r="C805" s="13">
        <v>43</v>
      </c>
      <c r="D805" s="13">
        <v>5</v>
      </c>
      <c r="E805" s="14" t="s">
        <v>13</v>
      </c>
      <c r="F805" s="13">
        <v>125</v>
      </c>
      <c r="G805" s="13">
        <v>12</v>
      </c>
      <c r="H805" s="19">
        <v>44320.240648148138</v>
      </c>
      <c r="I805" s="13">
        <f>tb_triagem_classica[[#This Row],[Tempo de espera p/ triagem (min)]] + tb_triagem_classica[[#This Row],[Tempo de espera p/ consulta (min)]]</f>
        <v>168</v>
      </c>
      <c r="J805" s="13">
        <f>(tb_triagem_classica[[#This Row],[Hora de saída]] - tb_triagem_classica[[#This Row],[Hora de entrada]])*24*60</f>
        <v>194.99999998603016</v>
      </c>
      <c r="K805"/>
    </row>
    <row r="806" spans="1:11" x14ac:dyDescent="0.25">
      <c r="A806" s="12">
        <v>45242.336331018523</v>
      </c>
      <c r="B806" s="19">
        <v>45242.336331018523</v>
      </c>
      <c r="C806" s="13">
        <v>53</v>
      </c>
      <c r="D806" s="13">
        <v>5</v>
      </c>
      <c r="E806" s="14" t="s">
        <v>12</v>
      </c>
      <c r="F806" s="13">
        <v>105</v>
      </c>
      <c r="G806" s="13">
        <v>8</v>
      </c>
      <c r="H806" s="19">
        <v>45242.462025462963</v>
      </c>
      <c r="I806" s="13">
        <f>tb_triagem_classica[[#This Row],[Tempo de espera p/ triagem (min)]] + tb_triagem_classica[[#This Row],[Tempo de espera p/ consulta (min)]]</f>
        <v>158</v>
      </c>
      <c r="J806" s="13">
        <f>(tb_triagem_classica[[#This Row],[Hora de saída]] - tb_triagem_classica[[#This Row],[Hora de entrada]])*24*60</f>
        <v>180.99999999278225</v>
      </c>
      <c r="K806"/>
    </row>
    <row r="807" spans="1:11" x14ac:dyDescent="0.25">
      <c r="A807" s="12">
        <v>44915.617766203701</v>
      </c>
      <c r="B807" s="19">
        <v>44915.617766203701</v>
      </c>
      <c r="C807" s="13">
        <v>35</v>
      </c>
      <c r="D807" s="13">
        <v>5</v>
      </c>
      <c r="E807" s="14" t="s">
        <v>14</v>
      </c>
      <c r="F807" s="13">
        <v>110</v>
      </c>
      <c r="G807" s="13">
        <v>9</v>
      </c>
      <c r="H807" s="19">
        <v>44915.735127314823</v>
      </c>
      <c r="I807" s="13">
        <f>tb_triagem_classica[[#This Row],[Tempo de espera p/ triagem (min)]] + tb_triagem_classica[[#This Row],[Tempo de espera p/ consulta (min)]]</f>
        <v>145</v>
      </c>
      <c r="J807" s="13">
        <f>(tb_triagem_classica[[#This Row],[Hora de saída]] - tb_triagem_classica[[#This Row],[Hora de entrada]])*24*60</f>
        <v>169.00000001653098</v>
      </c>
      <c r="K807"/>
    </row>
    <row r="808" spans="1:11" x14ac:dyDescent="0.25">
      <c r="A808" s="12">
        <v>44538.018726851849</v>
      </c>
      <c r="B808" s="19">
        <v>44538.018726851849</v>
      </c>
      <c r="C808" s="13">
        <v>51</v>
      </c>
      <c r="D808" s="13">
        <v>5</v>
      </c>
      <c r="E808" s="14" t="s">
        <v>12</v>
      </c>
      <c r="F808" s="13">
        <v>105</v>
      </c>
      <c r="G808" s="13">
        <v>7</v>
      </c>
      <c r="H808" s="19">
        <v>44538.142337962963</v>
      </c>
      <c r="I808" s="13">
        <f>tb_triagem_classica[[#This Row],[Tempo de espera p/ triagem (min)]] + tb_triagem_classica[[#This Row],[Tempo de espera p/ consulta (min)]]</f>
        <v>156</v>
      </c>
      <c r="J808" s="13">
        <f>(tb_triagem_classica[[#This Row],[Hora de saída]] - tb_triagem_classica[[#This Row],[Hora de entrada]])*24*60</f>
        <v>178.00000000395812</v>
      </c>
      <c r="K808"/>
    </row>
    <row r="809" spans="1:11" x14ac:dyDescent="0.25">
      <c r="A809" s="12">
        <v>45253.134513888886</v>
      </c>
      <c r="B809" s="19">
        <v>45253.134513888886</v>
      </c>
      <c r="C809" s="13">
        <v>59</v>
      </c>
      <c r="D809" s="13">
        <v>5</v>
      </c>
      <c r="E809" s="14" t="s">
        <v>12</v>
      </c>
      <c r="F809" s="13">
        <v>135</v>
      </c>
      <c r="G809" s="13">
        <v>10</v>
      </c>
      <c r="H809" s="19">
        <v>45253.286597222221</v>
      </c>
      <c r="I809" s="13">
        <f>tb_triagem_classica[[#This Row],[Tempo de espera p/ triagem (min)]] + tb_triagem_classica[[#This Row],[Tempo de espera p/ consulta (min)]]</f>
        <v>194</v>
      </c>
      <c r="J809" s="13">
        <f>(tb_triagem_classica[[#This Row],[Hora de saída]] - tb_triagem_classica[[#This Row],[Hora de entrada]])*24*60</f>
        <v>219.00000000139698</v>
      </c>
      <c r="K809"/>
    </row>
    <row r="810" spans="1:11" x14ac:dyDescent="0.25">
      <c r="A810" s="12">
        <v>44008.327337962961</v>
      </c>
      <c r="B810" s="19">
        <v>44008.327337962961</v>
      </c>
      <c r="C810" s="13">
        <v>84</v>
      </c>
      <c r="D810" s="13">
        <v>7</v>
      </c>
      <c r="E810" s="14" t="s">
        <v>14</v>
      </c>
      <c r="F810" s="13">
        <v>111</v>
      </c>
      <c r="G810" s="13">
        <v>9</v>
      </c>
      <c r="H810" s="19">
        <v>44008.480810185189</v>
      </c>
      <c r="I810" s="13">
        <f>tb_triagem_classica[[#This Row],[Tempo de espera p/ triagem (min)]] + tb_triagem_classica[[#This Row],[Tempo de espera p/ consulta (min)]]</f>
        <v>195</v>
      </c>
      <c r="J810" s="13">
        <f>(tb_triagem_classica[[#This Row],[Hora de saída]] - tb_triagem_classica[[#This Row],[Hora de entrada]])*24*60</f>
        <v>221.00000000791624</v>
      </c>
      <c r="K810"/>
    </row>
    <row r="811" spans="1:11" x14ac:dyDescent="0.25">
      <c r="A811" s="12">
        <v>43782.487673611111</v>
      </c>
      <c r="B811" s="19">
        <v>43782.487673611111</v>
      </c>
      <c r="C811" s="13">
        <v>70</v>
      </c>
      <c r="D811" s="13">
        <v>5</v>
      </c>
      <c r="E811" s="14" t="s">
        <v>14</v>
      </c>
      <c r="F811" s="13">
        <v>98</v>
      </c>
      <c r="G811" s="13">
        <v>9</v>
      </c>
      <c r="H811" s="19">
        <v>43782.621006944442</v>
      </c>
      <c r="I811" s="13">
        <f>tb_triagem_classica[[#This Row],[Tempo de espera p/ triagem (min)]] + tb_triagem_classica[[#This Row],[Tempo de espera p/ consulta (min)]]</f>
        <v>168</v>
      </c>
      <c r="J811" s="13">
        <f>(tb_triagem_classica[[#This Row],[Hora de saída]] - tb_triagem_classica[[#This Row],[Hora de entrada]])*24*60</f>
        <v>191.99999999720603</v>
      </c>
      <c r="K811"/>
    </row>
    <row r="812" spans="1:11" x14ac:dyDescent="0.25">
      <c r="A812" s="12">
        <v>43582.562615740739</v>
      </c>
      <c r="B812" s="19">
        <v>43582.562615740739</v>
      </c>
      <c r="C812" s="13">
        <v>48</v>
      </c>
      <c r="D812" s="13">
        <v>6</v>
      </c>
      <c r="E812" s="14" t="s">
        <v>12</v>
      </c>
      <c r="F812" s="13">
        <v>93</v>
      </c>
      <c r="G812" s="13">
        <v>8</v>
      </c>
      <c r="H812" s="19">
        <v>43582.677199074067</v>
      </c>
      <c r="I812" s="13">
        <f>tb_triagem_classica[[#This Row],[Tempo de espera p/ triagem (min)]] + tb_triagem_classica[[#This Row],[Tempo de espera p/ consulta (min)]]</f>
        <v>141</v>
      </c>
      <c r="J812" s="13">
        <f>(tb_triagem_classica[[#This Row],[Hora de saída]] - tb_triagem_classica[[#This Row],[Hora de entrada]])*24*60</f>
        <v>164.99999999301508</v>
      </c>
      <c r="K812"/>
    </row>
    <row r="813" spans="1:11" x14ac:dyDescent="0.25">
      <c r="A813" s="12">
        <v>44721.187442129631</v>
      </c>
      <c r="B813" s="19">
        <v>44721.187442129631</v>
      </c>
      <c r="C813" s="13">
        <v>43</v>
      </c>
      <c r="D813" s="13">
        <v>5</v>
      </c>
      <c r="E813" s="14" t="s">
        <v>12</v>
      </c>
      <c r="F813" s="13">
        <v>119</v>
      </c>
      <c r="G813" s="13">
        <v>9</v>
      </c>
      <c r="H813" s="19">
        <v>44721.316608796304</v>
      </c>
      <c r="I813" s="13">
        <f>tb_triagem_classica[[#This Row],[Tempo de espera p/ triagem (min)]] + tb_triagem_classica[[#This Row],[Tempo de espera p/ consulta (min)]]</f>
        <v>162</v>
      </c>
      <c r="J813" s="13">
        <f>(tb_triagem_classica[[#This Row],[Hora de saída]] - tb_triagem_classica[[#This Row],[Hora de entrada]])*24*60</f>
        <v>186.0000000090804</v>
      </c>
      <c r="K813"/>
    </row>
    <row r="814" spans="1:11" x14ac:dyDescent="0.25">
      <c r="A814" s="12">
        <v>44455.963888888888</v>
      </c>
      <c r="B814" s="19">
        <v>44455.963888888888</v>
      </c>
      <c r="C814" s="13">
        <v>31</v>
      </c>
      <c r="D814" s="13">
        <v>5</v>
      </c>
      <c r="E814" s="14" t="s">
        <v>13</v>
      </c>
      <c r="F814" s="13">
        <v>98</v>
      </c>
      <c r="G814" s="13">
        <v>12</v>
      </c>
      <c r="H814" s="19">
        <v>44456.072222222218</v>
      </c>
      <c r="I814" s="13">
        <f>tb_triagem_classica[[#This Row],[Tempo de espera p/ triagem (min)]] + tb_triagem_classica[[#This Row],[Tempo de espera p/ consulta (min)]]</f>
        <v>129</v>
      </c>
      <c r="J814" s="13">
        <f>(tb_triagem_classica[[#This Row],[Hora de saída]] - tb_triagem_classica[[#This Row],[Hora de entrada]])*24*60</f>
        <v>155.99999999511056</v>
      </c>
      <c r="K814"/>
    </row>
    <row r="815" spans="1:11" x14ac:dyDescent="0.25">
      <c r="A815" s="12">
        <v>44172.446597222217</v>
      </c>
      <c r="B815" s="19">
        <v>44172.446597222217</v>
      </c>
      <c r="C815" s="13">
        <v>56</v>
      </c>
      <c r="D815" s="13">
        <v>5</v>
      </c>
      <c r="E815" s="14" t="s">
        <v>14</v>
      </c>
      <c r="F815" s="13">
        <v>102</v>
      </c>
      <c r="G815" s="13">
        <v>7</v>
      </c>
      <c r="H815" s="19">
        <v>44172.571597222217</v>
      </c>
      <c r="I815" s="13">
        <f>tb_triagem_classica[[#This Row],[Tempo de espera p/ triagem (min)]] + tb_triagem_classica[[#This Row],[Tempo de espera p/ consulta (min)]]</f>
        <v>158</v>
      </c>
      <c r="J815" s="13">
        <f>(tb_triagem_classica[[#This Row],[Hora de saída]] - tb_triagem_classica[[#This Row],[Hora de entrada]])*24*60</f>
        <v>180</v>
      </c>
      <c r="K815"/>
    </row>
    <row r="816" spans="1:11" x14ac:dyDescent="0.25">
      <c r="A816" s="12">
        <v>45232.715115740742</v>
      </c>
      <c r="B816" s="19">
        <v>45232.715115740742</v>
      </c>
      <c r="C816" s="13">
        <v>61</v>
      </c>
      <c r="D816" s="13">
        <v>5</v>
      </c>
      <c r="E816" s="14" t="s">
        <v>12</v>
      </c>
      <c r="F816" s="13">
        <v>124</v>
      </c>
      <c r="G816" s="13">
        <v>9</v>
      </c>
      <c r="H816" s="19">
        <v>45232.860254629632</v>
      </c>
      <c r="I816" s="13">
        <f>tb_triagem_classica[[#This Row],[Tempo de espera p/ triagem (min)]] + tb_triagem_classica[[#This Row],[Tempo de espera p/ consulta (min)]]</f>
        <v>185</v>
      </c>
      <c r="J816" s="13">
        <f>(tb_triagem_classica[[#This Row],[Hora de saída]] - tb_triagem_classica[[#This Row],[Hora de entrada]])*24*60</f>
        <v>209.00000000023283</v>
      </c>
      <c r="K816"/>
    </row>
    <row r="817" spans="1:11" x14ac:dyDescent="0.25">
      <c r="A817" s="12">
        <v>44565.688645833332</v>
      </c>
      <c r="B817" s="19">
        <v>44565.688645833332</v>
      </c>
      <c r="C817" s="13">
        <v>60</v>
      </c>
      <c r="D817" s="13">
        <v>4</v>
      </c>
      <c r="E817" s="14" t="s">
        <v>13</v>
      </c>
      <c r="F817" s="13">
        <v>151</v>
      </c>
      <c r="G817" s="13">
        <v>11</v>
      </c>
      <c r="H817" s="19">
        <v>44565.852534722217</v>
      </c>
      <c r="I817" s="13">
        <f>tb_triagem_classica[[#This Row],[Tempo de espera p/ triagem (min)]] + tb_triagem_classica[[#This Row],[Tempo de espera p/ consulta (min)]]</f>
        <v>211</v>
      </c>
      <c r="J817" s="13">
        <f>(tb_triagem_classica[[#This Row],[Hora de saída]] - tb_triagem_classica[[#This Row],[Hora de entrada]])*24*60</f>
        <v>235.9999999939464</v>
      </c>
      <c r="K817"/>
    </row>
    <row r="818" spans="1:11" x14ac:dyDescent="0.25">
      <c r="A818" s="12">
        <v>43690.466562499998</v>
      </c>
      <c r="B818" s="19">
        <v>43690.466562499998</v>
      </c>
      <c r="C818" s="13">
        <v>35</v>
      </c>
      <c r="D818" s="13">
        <v>5</v>
      </c>
      <c r="E818" s="14" t="s">
        <v>14</v>
      </c>
      <c r="F818" s="13">
        <v>111</v>
      </c>
      <c r="G818" s="13">
        <v>10</v>
      </c>
      <c r="H818" s="19">
        <v>43690.585312499999</v>
      </c>
      <c r="I818" s="13">
        <f>tb_triagem_classica[[#This Row],[Tempo de espera p/ triagem (min)]] + tb_triagem_classica[[#This Row],[Tempo de espera p/ consulta (min)]]</f>
        <v>146</v>
      </c>
      <c r="J818" s="13">
        <f>(tb_triagem_classica[[#This Row],[Hora de saída]] - tb_triagem_classica[[#This Row],[Hora de entrada]])*24*60</f>
        <v>171.00000000209548</v>
      </c>
      <c r="K818"/>
    </row>
    <row r="819" spans="1:11" x14ac:dyDescent="0.25">
      <c r="A819" s="12">
        <v>43736.978078703702</v>
      </c>
      <c r="B819" s="19">
        <v>43736.978078703702</v>
      </c>
      <c r="C819" s="13">
        <v>80</v>
      </c>
      <c r="D819" s="13">
        <v>4</v>
      </c>
      <c r="E819" s="14" t="s">
        <v>13</v>
      </c>
      <c r="F819" s="13">
        <v>141</v>
      </c>
      <c r="G819" s="13">
        <v>9</v>
      </c>
      <c r="H819" s="19">
        <v>43737.147523148153</v>
      </c>
      <c r="I819" s="13">
        <f>tb_triagem_classica[[#This Row],[Tempo de espera p/ triagem (min)]] + tb_triagem_classica[[#This Row],[Tempo de espera p/ consulta (min)]]</f>
        <v>221</v>
      </c>
      <c r="J819" s="13">
        <f>(tb_triagem_classica[[#This Row],[Hora de saída]] - tb_triagem_classica[[#This Row],[Hora de entrada]])*24*60</f>
        <v>244.00000000954606</v>
      </c>
      <c r="K819"/>
    </row>
    <row r="820" spans="1:11" x14ac:dyDescent="0.25">
      <c r="A820" s="12">
        <v>43507.223379629628</v>
      </c>
      <c r="B820" s="19">
        <v>43507.223379629628</v>
      </c>
      <c r="C820" s="13">
        <v>51</v>
      </c>
      <c r="D820" s="13">
        <v>5</v>
      </c>
      <c r="E820" s="14" t="s">
        <v>13</v>
      </c>
      <c r="F820" s="13">
        <v>106</v>
      </c>
      <c r="G820" s="13">
        <v>11</v>
      </c>
      <c r="H820" s="19">
        <v>43507.350462962961</v>
      </c>
      <c r="I820" s="13">
        <f>tb_triagem_classica[[#This Row],[Tempo de espera p/ triagem (min)]] + tb_triagem_classica[[#This Row],[Tempo de espera p/ consulta (min)]]</f>
        <v>157</v>
      </c>
      <c r="J820" s="13">
        <f>(tb_triagem_classica[[#This Row],[Hora de saída]] - tb_triagem_classica[[#This Row],[Hora de entrada]])*24*60</f>
        <v>182.99999999930151</v>
      </c>
      <c r="K820"/>
    </row>
    <row r="821" spans="1:11" x14ac:dyDescent="0.25">
      <c r="A821" s="12">
        <v>44508.963564814818</v>
      </c>
      <c r="B821" s="19">
        <v>44508.963564814818</v>
      </c>
      <c r="C821" s="13">
        <v>51</v>
      </c>
      <c r="D821" s="13">
        <v>4</v>
      </c>
      <c r="E821" s="14" t="s">
        <v>12</v>
      </c>
      <c r="F821" s="13">
        <v>86</v>
      </c>
      <c r="G821" s="13">
        <v>9</v>
      </c>
      <c r="H821" s="19">
        <v>44509.074675925927</v>
      </c>
      <c r="I821" s="13">
        <f>tb_triagem_classica[[#This Row],[Tempo de espera p/ triagem (min)]] + tb_triagem_classica[[#This Row],[Tempo de espera p/ consulta (min)]]</f>
        <v>137</v>
      </c>
      <c r="J821" s="13">
        <f>(tb_triagem_classica[[#This Row],[Hora de saída]] - tb_triagem_classica[[#This Row],[Hora de entrada]])*24*60</f>
        <v>159.99999999767169</v>
      </c>
      <c r="K821"/>
    </row>
    <row r="822" spans="1:11" x14ac:dyDescent="0.25">
      <c r="A822" s="12">
        <v>45183.433125000003</v>
      </c>
      <c r="B822" s="19">
        <v>45183.433125000003</v>
      </c>
      <c r="C822" s="13">
        <v>62</v>
      </c>
      <c r="D822" s="13">
        <v>5</v>
      </c>
      <c r="E822" s="14" t="s">
        <v>12</v>
      </c>
      <c r="F822" s="13">
        <v>106</v>
      </c>
      <c r="G822" s="13">
        <v>7</v>
      </c>
      <c r="H822" s="19">
        <v>45183.565069444441</v>
      </c>
      <c r="I822" s="13">
        <f>tb_triagem_classica[[#This Row],[Tempo de espera p/ triagem (min)]] + tb_triagem_classica[[#This Row],[Tempo de espera p/ consulta (min)]]</f>
        <v>168</v>
      </c>
      <c r="J822" s="13">
        <f>(tb_triagem_classica[[#This Row],[Hora de saída]] - tb_triagem_classica[[#This Row],[Hora de entrada]])*24*60</f>
        <v>189.99999999068677</v>
      </c>
      <c r="K822"/>
    </row>
    <row r="823" spans="1:11" x14ac:dyDescent="0.25">
      <c r="A823" s="12">
        <v>43475.169537037043</v>
      </c>
      <c r="B823" s="19">
        <v>43475.169537037043</v>
      </c>
      <c r="C823" s="13">
        <v>43</v>
      </c>
      <c r="D823" s="13">
        <v>6</v>
      </c>
      <c r="E823" s="14" t="s">
        <v>12</v>
      </c>
      <c r="F823" s="13">
        <v>109</v>
      </c>
      <c r="G823" s="13">
        <v>10</v>
      </c>
      <c r="H823" s="19">
        <v>43475.29314814815</v>
      </c>
      <c r="I823" s="13">
        <f>tb_triagem_classica[[#This Row],[Tempo de espera p/ triagem (min)]] + tb_triagem_classica[[#This Row],[Tempo de espera p/ consulta (min)]]</f>
        <v>152</v>
      </c>
      <c r="J823" s="13">
        <f>(tb_triagem_classica[[#This Row],[Hora de saída]] - tb_triagem_classica[[#This Row],[Hora de entrada]])*24*60</f>
        <v>177.99999999348074</v>
      </c>
      <c r="K823"/>
    </row>
    <row r="824" spans="1:11" x14ac:dyDescent="0.25">
      <c r="A824" s="12">
        <v>43503.8596875</v>
      </c>
      <c r="B824" s="19">
        <v>43503.8596875</v>
      </c>
      <c r="C824" s="13">
        <v>82</v>
      </c>
      <c r="D824" s="13">
        <v>5</v>
      </c>
      <c r="E824" s="14" t="s">
        <v>12</v>
      </c>
      <c r="F824" s="13">
        <v>86</v>
      </c>
      <c r="G824" s="13">
        <v>9</v>
      </c>
      <c r="H824" s="19">
        <v>43503.993020833332</v>
      </c>
      <c r="I824" s="13">
        <f>tb_triagem_classica[[#This Row],[Tempo de espera p/ triagem (min)]] + tb_triagem_classica[[#This Row],[Tempo de espera p/ consulta (min)]]</f>
        <v>168</v>
      </c>
      <c r="J824" s="13">
        <f>(tb_triagem_classica[[#This Row],[Hora de saída]] - tb_triagem_classica[[#This Row],[Hora de entrada]])*24*60</f>
        <v>191.99999999720603</v>
      </c>
      <c r="K824"/>
    </row>
    <row r="825" spans="1:11" x14ac:dyDescent="0.25">
      <c r="A825" s="12">
        <v>44228.761874999997</v>
      </c>
      <c r="B825" s="19">
        <v>44228.761874999997</v>
      </c>
      <c r="C825" s="13">
        <v>80</v>
      </c>
      <c r="D825" s="13">
        <v>6</v>
      </c>
      <c r="E825" s="14" t="s">
        <v>12</v>
      </c>
      <c r="F825" s="13">
        <v>98</v>
      </c>
      <c r="G825" s="13">
        <v>8</v>
      </c>
      <c r="H825" s="19">
        <v>44228.90215277778</v>
      </c>
      <c r="I825" s="13">
        <f>tb_triagem_classica[[#This Row],[Tempo de espera p/ triagem (min)]] + tb_triagem_classica[[#This Row],[Tempo de espera p/ consulta (min)]]</f>
        <v>178</v>
      </c>
      <c r="J825" s="13">
        <f>(tb_triagem_classica[[#This Row],[Hora de saída]] - tb_triagem_classica[[#This Row],[Hora de entrada]])*24*60</f>
        <v>202.00000000884756</v>
      </c>
      <c r="K825"/>
    </row>
    <row r="826" spans="1:11" x14ac:dyDescent="0.25">
      <c r="A826" s="12">
        <v>44344.40048611111</v>
      </c>
      <c r="B826" s="19">
        <v>44344.40048611111</v>
      </c>
      <c r="C826" s="13">
        <v>45</v>
      </c>
      <c r="D826" s="13">
        <v>4</v>
      </c>
      <c r="E826" s="14" t="s">
        <v>14</v>
      </c>
      <c r="F826" s="13">
        <v>117</v>
      </c>
      <c r="G826" s="13">
        <v>6</v>
      </c>
      <c r="H826" s="19">
        <v>44344.526875000003</v>
      </c>
      <c r="I826" s="13">
        <f>tb_triagem_classica[[#This Row],[Tempo de espera p/ triagem (min)]] + tb_triagem_classica[[#This Row],[Tempo de espera p/ consulta (min)]]</f>
        <v>162</v>
      </c>
      <c r="J826" s="13">
        <f>(tb_triagem_classica[[#This Row],[Hora de saída]] - tb_triagem_classica[[#This Row],[Hora de entrada]])*24*60</f>
        <v>182.00000000651926</v>
      </c>
      <c r="K826"/>
    </row>
    <row r="827" spans="1:11" x14ac:dyDescent="0.25">
      <c r="A827" s="12">
        <v>43810.647673611107</v>
      </c>
      <c r="B827" s="19">
        <v>43810.647673611107</v>
      </c>
      <c r="C827" s="13">
        <v>43</v>
      </c>
      <c r="D827" s="13">
        <v>5</v>
      </c>
      <c r="E827" s="14" t="s">
        <v>12</v>
      </c>
      <c r="F827" s="13">
        <v>104</v>
      </c>
      <c r="G827" s="13">
        <v>9</v>
      </c>
      <c r="H827" s="19">
        <v>43810.766423611109</v>
      </c>
      <c r="I827" s="13">
        <f>tb_triagem_classica[[#This Row],[Tempo de espera p/ triagem (min)]] + tb_triagem_classica[[#This Row],[Tempo de espera p/ consulta (min)]]</f>
        <v>147</v>
      </c>
      <c r="J827" s="13">
        <f>(tb_triagem_classica[[#This Row],[Hora de saída]] - tb_triagem_classica[[#This Row],[Hora de entrada]])*24*60</f>
        <v>171.00000000209548</v>
      </c>
      <c r="K827"/>
    </row>
    <row r="828" spans="1:11" x14ac:dyDescent="0.25">
      <c r="A828" s="12">
        <v>44032.382164351853</v>
      </c>
      <c r="B828" s="19">
        <v>44032.382164351853</v>
      </c>
      <c r="C828" s="13">
        <v>37</v>
      </c>
      <c r="D828" s="13">
        <v>5</v>
      </c>
      <c r="E828" s="14" t="s">
        <v>12</v>
      </c>
      <c r="F828" s="13">
        <v>79</v>
      </c>
      <c r="G828" s="13">
        <v>9</v>
      </c>
      <c r="H828" s="19">
        <v>44032.479386574072</v>
      </c>
      <c r="I828" s="13">
        <f>tb_triagem_classica[[#This Row],[Tempo de espera p/ triagem (min)]] + tb_triagem_classica[[#This Row],[Tempo de espera p/ consulta (min)]]</f>
        <v>116</v>
      </c>
      <c r="J828" s="13">
        <f>(tb_triagem_classica[[#This Row],[Hora de saída]] - tb_triagem_classica[[#This Row],[Hora de entrada]])*24*60</f>
        <v>139.99999999534339</v>
      </c>
      <c r="K828"/>
    </row>
    <row r="829" spans="1:11" x14ac:dyDescent="0.25">
      <c r="A829" s="12">
        <v>44780.999178240738</v>
      </c>
      <c r="B829" s="19">
        <v>44780.999178240738</v>
      </c>
      <c r="C829" s="13">
        <v>43</v>
      </c>
      <c r="D829" s="13">
        <v>5</v>
      </c>
      <c r="E829" s="14" t="s">
        <v>13</v>
      </c>
      <c r="F829" s="13">
        <v>105</v>
      </c>
      <c r="G829" s="13">
        <v>11</v>
      </c>
      <c r="H829" s="19">
        <v>44781.120011574072</v>
      </c>
      <c r="I829" s="13">
        <f>tb_triagem_classica[[#This Row],[Tempo de espera p/ triagem (min)]] + tb_triagem_classica[[#This Row],[Tempo de espera p/ consulta (min)]]</f>
        <v>148</v>
      </c>
      <c r="J829" s="13">
        <f>(tb_triagem_classica[[#This Row],[Hora de saída]] - tb_triagem_classica[[#This Row],[Hora de entrada]])*24*60</f>
        <v>174.00000000139698</v>
      </c>
      <c r="K829"/>
    </row>
    <row r="830" spans="1:11" x14ac:dyDescent="0.25">
      <c r="A830" s="12">
        <v>44329.939837962957</v>
      </c>
      <c r="B830" s="19">
        <v>44329.939837962957</v>
      </c>
      <c r="C830" s="13">
        <v>53</v>
      </c>
      <c r="D830" s="13">
        <v>4</v>
      </c>
      <c r="E830" s="14" t="s">
        <v>12</v>
      </c>
      <c r="F830" s="13">
        <v>95</v>
      </c>
      <c r="G830" s="13">
        <v>13</v>
      </c>
      <c r="H830" s="19">
        <v>44330.061365740738</v>
      </c>
      <c r="I830" s="13">
        <f>tb_triagem_classica[[#This Row],[Tempo de espera p/ triagem (min)]] + tb_triagem_classica[[#This Row],[Tempo de espera p/ consulta (min)]]</f>
        <v>148</v>
      </c>
      <c r="J830" s="13">
        <f>(tb_triagem_classica[[#This Row],[Hora de saída]] - tb_triagem_classica[[#This Row],[Hora de entrada]])*24*60</f>
        <v>175.00000000465661</v>
      </c>
      <c r="K830"/>
    </row>
    <row r="831" spans="1:11" x14ac:dyDescent="0.25">
      <c r="A831" s="12">
        <v>44625.373414351852</v>
      </c>
      <c r="B831" s="19">
        <v>44625.373414351852</v>
      </c>
      <c r="C831" s="13">
        <v>44</v>
      </c>
      <c r="D831" s="13">
        <v>4</v>
      </c>
      <c r="E831" s="14" t="s">
        <v>12</v>
      </c>
      <c r="F831" s="13">
        <v>135</v>
      </c>
      <c r="G831" s="13">
        <v>7</v>
      </c>
      <c r="H831" s="19">
        <v>44625.512303240743</v>
      </c>
      <c r="I831" s="13">
        <f>tb_triagem_classica[[#This Row],[Tempo de espera p/ triagem (min)]] + tb_triagem_classica[[#This Row],[Tempo de espera p/ consulta (min)]]</f>
        <v>179</v>
      </c>
      <c r="J831" s="13">
        <f>(tb_triagem_classica[[#This Row],[Hora de saída]] - tb_triagem_classica[[#This Row],[Hora de entrada]])*24*60</f>
        <v>200.00000000232831</v>
      </c>
      <c r="K831"/>
    </row>
    <row r="832" spans="1:11" x14ac:dyDescent="0.25">
      <c r="A832" s="12">
        <v>44794.868125000001</v>
      </c>
      <c r="B832" s="19">
        <v>44794.868125000001</v>
      </c>
      <c r="C832" s="13">
        <v>44</v>
      </c>
      <c r="D832" s="13">
        <v>6</v>
      </c>
      <c r="E832" s="14" t="s">
        <v>12</v>
      </c>
      <c r="F832" s="13">
        <v>125</v>
      </c>
      <c r="G832" s="13">
        <v>9</v>
      </c>
      <c r="H832" s="19">
        <v>44795.002847222233</v>
      </c>
      <c r="I832" s="13">
        <f>tb_triagem_classica[[#This Row],[Tempo de espera p/ triagem (min)]] + tb_triagem_classica[[#This Row],[Tempo de espera p/ consulta (min)]]</f>
        <v>169</v>
      </c>
      <c r="J832" s="13">
        <f>(tb_triagem_classica[[#This Row],[Hora de saída]] - tb_triagem_classica[[#This Row],[Hora de entrada]])*24*60</f>
        <v>194.00000001420267</v>
      </c>
      <c r="K832"/>
    </row>
    <row r="833" spans="1:11" x14ac:dyDescent="0.25">
      <c r="A833" s="12">
        <v>45146.310370370367</v>
      </c>
      <c r="B833" s="19">
        <v>45146.310370370367</v>
      </c>
      <c r="C833" s="13">
        <v>56</v>
      </c>
      <c r="D833" s="13">
        <v>5</v>
      </c>
      <c r="E833" s="14" t="s">
        <v>14</v>
      </c>
      <c r="F833" s="13">
        <v>92</v>
      </c>
      <c r="G833" s="13">
        <v>9</v>
      </c>
      <c r="H833" s="19">
        <v>45146.429814814823</v>
      </c>
      <c r="I833" s="13">
        <f>tb_triagem_classica[[#This Row],[Tempo de espera p/ triagem (min)]] + tb_triagem_classica[[#This Row],[Tempo de espera p/ consulta (min)]]</f>
        <v>148</v>
      </c>
      <c r="J833" s="13">
        <f>(tb_triagem_classica[[#This Row],[Hora de saída]] - tb_triagem_classica[[#This Row],[Hora de entrada]])*24*60</f>
        <v>172.00000001583248</v>
      </c>
      <c r="K833"/>
    </row>
    <row r="834" spans="1:11" x14ac:dyDescent="0.25">
      <c r="A834" s="12">
        <v>43780.212847222218</v>
      </c>
      <c r="B834" s="19">
        <v>43780.212847222218</v>
      </c>
      <c r="C834" s="13">
        <v>47</v>
      </c>
      <c r="D834" s="13">
        <v>5</v>
      </c>
      <c r="E834" s="14" t="s">
        <v>13</v>
      </c>
      <c r="F834" s="13">
        <v>149</v>
      </c>
      <c r="G834" s="13">
        <v>11</v>
      </c>
      <c r="H834" s="19">
        <v>43780.367013888892</v>
      </c>
      <c r="I834" s="13">
        <f>tb_triagem_classica[[#This Row],[Tempo de espera p/ triagem (min)]] + tb_triagem_classica[[#This Row],[Tempo de espera p/ consulta (min)]]</f>
        <v>196</v>
      </c>
      <c r="J834" s="13">
        <f>(tb_triagem_classica[[#This Row],[Hora de saída]] - tb_triagem_classica[[#This Row],[Hora de entrada]])*24*60</f>
        <v>222.00000001117587</v>
      </c>
      <c r="K834"/>
    </row>
    <row r="835" spans="1:11" x14ac:dyDescent="0.25">
      <c r="A835" s="12">
        <v>43880.172581018523</v>
      </c>
      <c r="B835" s="19">
        <v>43880.172581018523</v>
      </c>
      <c r="C835" s="13">
        <v>54</v>
      </c>
      <c r="D835" s="13">
        <v>6</v>
      </c>
      <c r="E835" s="14" t="s">
        <v>12</v>
      </c>
      <c r="F835" s="13">
        <v>109</v>
      </c>
      <c r="G835" s="13">
        <v>7</v>
      </c>
      <c r="H835" s="19">
        <v>43880.301747685182</v>
      </c>
      <c r="I835" s="13">
        <f>tb_triagem_classica[[#This Row],[Tempo de espera p/ triagem (min)]] + tb_triagem_classica[[#This Row],[Tempo de espera p/ consulta (min)]]</f>
        <v>163</v>
      </c>
      <c r="J835" s="13">
        <f>(tb_triagem_classica[[#This Row],[Hora de saída]] - tb_triagem_classica[[#This Row],[Hora de entrada]])*24*60</f>
        <v>185.99999998812564</v>
      </c>
      <c r="K835"/>
    </row>
    <row r="836" spans="1:11" x14ac:dyDescent="0.25">
      <c r="A836" s="12">
        <v>44701.189942129633</v>
      </c>
      <c r="B836" s="19">
        <v>44701.189942129633</v>
      </c>
      <c r="C836" s="13">
        <v>45</v>
      </c>
      <c r="D836" s="13">
        <v>5</v>
      </c>
      <c r="E836" s="14" t="s">
        <v>13</v>
      </c>
      <c r="F836" s="13">
        <v>121</v>
      </c>
      <c r="G836" s="13">
        <v>9</v>
      </c>
      <c r="H836" s="19">
        <v>44701.321886574071</v>
      </c>
      <c r="I836" s="13">
        <f>tb_triagem_classica[[#This Row],[Tempo de espera p/ triagem (min)]] + tb_triagem_classica[[#This Row],[Tempo de espera p/ consulta (min)]]</f>
        <v>166</v>
      </c>
      <c r="J836" s="13">
        <f>(tb_triagem_classica[[#This Row],[Hora de saída]] - tb_triagem_classica[[#This Row],[Hora de entrada]])*24*60</f>
        <v>189.99999999068677</v>
      </c>
      <c r="K836"/>
    </row>
    <row r="837" spans="1:11" x14ac:dyDescent="0.25">
      <c r="A837" s="12">
        <v>45097.754513888889</v>
      </c>
      <c r="B837" s="19">
        <v>45097.754513888889</v>
      </c>
      <c r="C837" s="13">
        <v>49</v>
      </c>
      <c r="D837" s="13">
        <v>7</v>
      </c>
      <c r="E837" s="14" t="s">
        <v>12</v>
      </c>
      <c r="F837" s="13">
        <v>62</v>
      </c>
      <c r="G837" s="13">
        <v>9</v>
      </c>
      <c r="H837" s="19">
        <v>45097.849652777782</v>
      </c>
      <c r="I837" s="13">
        <f>tb_triagem_classica[[#This Row],[Tempo de espera p/ triagem (min)]] + tb_triagem_classica[[#This Row],[Tempo de espera p/ consulta (min)]]</f>
        <v>111</v>
      </c>
      <c r="J837" s="13">
        <f>(tb_triagem_classica[[#This Row],[Hora de saída]] - tb_triagem_classica[[#This Row],[Hora de entrada]])*24*60</f>
        <v>137.00000000651926</v>
      </c>
      <c r="K837"/>
    </row>
    <row r="838" spans="1:11" x14ac:dyDescent="0.25">
      <c r="A838" s="12">
        <v>43766.803622685176</v>
      </c>
      <c r="B838" s="19">
        <v>43766.803622685176</v>
      </c>
      <c r="C838" s="13">
        <v>55</v>
      </c>
      <c r="D838" s="13">
        <v>6</v>
      </c>
      <c r="E838" s="14" t="s">
        <v>12</v>
      </c>
      <c r="F838" s="13">
        <v>115</v>
      </c>
      <c r="G838" s="13">
        <v>13</v>
      </c>
      <c r="H838" s="19">
        <v>43766.941817129627</v>
      </c>
      <c r="I838" s="13">
        <f>tb_triagem_classica[[#This Row],[Tempo de espera p/ triagem (min)]] + tb_triagem_classica[[#This Row],[Tempo de espera p/ consulta (min)]]</f>
        <v>170</v>
      </c>
      <c r="J838" s="13">
        <f>(tb_triagem_classica[[#This Row],[Hora de saída]] - tb_triagem_classica[[#This Row],[Hora de entrada]])*24*60</f>
        <v>199.00000000954606</v>
      </c>
      <c r="K838"/>
    </row>
    <row r="839" spans="1:11" x14ac:dyDescent="0.25">
      <c r="A839" s="12">
        <v>43712.205960648149</v>
      </c>
      <c r="B839" s="19">
        <v>43712.205960648149</v>
      </c>
      <c r="C839" s="13">
        <v>40</v>
      </c>
      <c r="D839" s="13">
        <v>6</v>
      </c>
      <c r="E839" s="14" t="s">
        <v>12</v>
      </c>
      <c r="F839" s="13">
        <v>114</v>
      </c>
      <c r="G839" s="13">
        <v>9</v>
      </c>
      <c r="H839" s="19">
        <v>43712.330266203702</v>
      </c>
      <c r="I839" s="13">
        <f>tb_triagem_classica[[#This Row],[Tempo de espera p/ triagem (min)]] + tb_triagem_classica[[#This Row],[Tempo de espera p/ consulta (min)]]</f>
        <v>154</v>
      </c>
      <c r="J839" s="13">
        <f>(tb_triagem_classica[[#This Row],[Hora de saída]] - tb_triagem_classica[[#This Row],[Hora de entrada]])*24*60</f>
        <v>178.99999999674037</v>
      </c>
      <c r="K839"/>
    </row>
    <row r="840" spans="1:11" x14ac:dyDescent="0.25">
      <c r="A840" s="12">
        <v>44409.152002314811</v>
      </c>
      <c r="B840" s="19">
        <v>44409.152002314811</v>
      </c>
      <c r="C840" s="13">
        <v>41</v>
      </c>
      <c r="D840" s="13">
        <v>5</v>
      </c>
      <c r="E840" s="14" t="s">
        <v>12</v>
      </c>
      <c r="F840" s="13">
        <v>141</v>
      </c>
      <c r="G840" s="13">
        <v>8</v>
      </c>
      <c r="H840" s="19">
        <v>44409.294363425928</v>
      </c>
      <c r="I840" s="13">
        <f>tb_triagem_classica[[#This Row],[Tempo de espera p/ triagem (min)]] + tb_triagem_classica[[#This Row],[Tempo de espera p/ consulta (min)]]</f>
        <v>182</v>
      </c>
      <c r="J840" s="13">
        <f>(tb_triagem_classica[[#This Row],[Hora de saída]] - tb_triagem_classica[[#This Row],[Hora de entrada]])*24*60</f>
        <v>205.00000000814907</v>
      </c>
      <c r="K840"/>
    </row>
    <row r="841" spans="1:11" x14ac:dyDescent="0.25">
      <c r="A841" s="12">
        <v>45227.783645833333</v>
      </c>
      <c r="B841" s="19">
        <v>45227.783645833333</v>
      </c>
      <c r="C841" s="13">
        <v>75</v>
      </c>
      <c r="D841" s="13">
        <v>5</v>
      </c>
      <c r="E841" s="14" t="s">
        <v>12</v>
      </c>
      <c r="F841" s="13">
        <v>105</v>
      </c>
      <c r="G841" s="13">
        <v>10</v>
      </c>
      <c r="H841" s="19">
        <v>45227.926006944443</v>
      </c>
      <c r="I841" s="13">
        <f>tb_triagem_classica[[#This Row],[Tempo de espera p/ triagem (min)]] + tb_triagem_classica[[#This Row],[Tempo de espera p/ consulta (min)]]</f>
        <v>180</v>
      </c>
      <c r="J841" s="13">
        <f>(tb_triagem_classica[[#This Row],[Hora de saída]] - tb_triagem_classica[[#This Row],[Hora de entrada]])*24*60</f>
        <v>204.99999999767169</v>
      </c>
      <c r="K841"/>
    </row>
    <row r="842" spans="1:11" x14ac:dyDescent="0.25">
      <c r="A842" s="12">
        <v>44046.260868055557</v>
      </c>
      <c r="B842" s="19">
        <v>44046.260868055557</v>
      </c>
      <c r="C842" s="13">
        <v>49</v>
      </c>
      <c r="D842" s="13">
        <v>6</v>
      </c>
      <c r="E842" s="14" t="s">
        <v>13</v>
      </c>
      <c r="F842" s="13">
        <v>106</v>
      </c>
      <c r="G842" s="13">
        <v>10</v>
      </c>
      <c r="H842" s="19">
        <v>44046.386562500003</v>
      </c>
      <c r="I842" s="13">
        <f>tb_triagem_classica[[#This Row],[Tempo de espera p/ triagem (min)]] + tb_triagem_classica[[#This Row],[Tempo de espera p/ consulta (min)]]</f>
        <v>155</v>
      </c>
      <c r="J842" s="13">
        <f>(tb_triagem_classica[[#This Row],[Hora de saída]] - tb_triagem_classica[[#This Row],[Hora de entrada]])*24*60</f>
        <v>181.00000000325963</v>
      </c>
      <c r="K842"/>
    </row>
    <row r="843" spans="1:11" x14ac:dyDescent="0.25">
      <c r="A843" s="12">
        <v>45001.477962962963</v>
      </c>
      <c r="B843" s="19">
        <v>45001.477962962963</v>
      </c>
      <c r="C843" s="13">
        <v>58</v>
      </c>
      <c r="D843" s="13">
        <v>4</v>
      </c>
      <c r="E843" s="14" t="s">
        <v>12</v>
      </c>
      <c r="F843" s="13">
        <v>102</v>
      </c>
      <c r="G843" s="13">
        <v>10</v>
      </c>
      <c r="H843" s="19">
        <v>45001.605740740742</v>
      </c>
      <c r="I843" s="13">
        <f>tb_triagem_classica[[#This Row],[Tempo de espera p/ triagem (min)]] + tb_triagem_classica[[#This Row],[Tempo de espera p/ consulta (min)]]</f>
        <v>160</v>
      </c>
      <c r="J843" s="13">
        <f>(tb_triagem_classica[[#This Row],[Hora de saída]] - tb_triagem_classica[[#This Row],[Hora de entrada]])*24*60</f>
        <v>184.00000000256114</v>
      </c>
      <c r="K843"/>
    </row>
    <row r="844" spans="1:11" x14ac:dyDescent="0.25">
      <c r="A844" s="12">
        <v>43605.682025462957</v>
      </c>
      <c r="B844" s="19">
        <v>43605.682025462957</v>
      </c>
      <c r="C844" s="13">
        <v>72</v>
      </c>
      <c r="D844" s="13">
        <v>6</v>
      </c>
      <c r="E844" s="14" t="s">
        <v>13</v>
      </c>
      <c r="F844" s="13">
        <v>117</v>
      </c>
      <c r="G844" s="13">
        <v>11</v>
      </c>
      <c r="H844" s="19">
        <v>43605.832025462973</v>
      </c>
      <c r="I844" s="13">
        <f>tb_triagem_classica[[#This Row],[Tempo de espera p/ triagem (min)]] + tb_triagem_classica[[#This Row],[Tempo de espera p/ consulta (min)]]</f>
        <v>189</v>
      </c>
      <c r="J844" s="13">
        <f>(tb_triagem_classica[[#This Row],[Hora de saída]] - tb_triagem_classica[[#This Row],[Hora de entrada]])*24*60</f>
        <v>216.00000002305023</v>
      </c>
      <c r="K844"/>
    </row>
    <row r="845" spans="1:11" x14ac:dyDescent="0.25">
      <c r="A845" s="12">
        <v>44920.754687499997</v>
      </c>
      <c r="B845" s="19">
        <v>44920.754687499997</v>
      </c>
      <c r="C845" s="13">
        <v>46</v>
      </c>
      <c r="D845" s="13">
        <v>4</v>
      </c>
      <c r="E845" s="14" t="s">
        <v>12</v>
      </c>
      <c r="F845" s="13">
        <v>108</v>
      </c>
      <c r="G845" s="13">
        <v>7</v>
      </c>
      <c r="H845" s="19">
        <v>44920.876215277778</v>
      </c>
      <c r="I845" s="13">
        <f>tb_triagem_classica[[#This Row],[Tempo de espera p/ triagem (min)]] + tb_triagem_classica[[#This Row],[Tempo de espera p/ consulta (min)]]</f>
        <v>154</v>
      </c>
      <c r="J845" s="13">
        <f>(tb_triagem_classica[[#This Row],[Hora de saída]] - tb_triagem_classica[[#This Row],[Hora de entrada]])*24*60</f>
        <v>175.00000000465661</v>
      </c>
      <c r="K845"/>
    </row>
    <row r="846" spans="1:11" x14ac:dyDescent="0.25">
      <c r="A846" s="12">
        <v>43742.195960648147</v>
      </c>
      <c r="B846" s="19">
        <v>43742.195960648147</v>
      </c>
      <c r="C846" s="13">
        <v>51</v>
      </c>
      <c r="D846" s="13">
        <v>5</v>
      </c>
      <c r="E846" s="14" t="s">
        <v>12</v>
      </c>
      <c r="F846" s="13">
        <v>103</v>
      </c>
      <c r="G846" s="13">
        <v>9</v>
      </c>
      <c r="H846" s="19">
        <v>43742.319571759261</v>
      </c>
      <c r="I846" s="13">
        <f>tb_triagem_classica[[#This Row],[Tempo de espera p/ triagem (min)]] + tb_triagem_classica[[#This Row],[Tempo de espera p/ consulta (min)]]</f>
        <v>154</v>
      </c>
      <c r="J846" s="13">
        <f>(tb_triagem_classica[[#This Row],[Hora de saída]] - tb_triagem_classica[[#This Row],[Hora de entrada]])*24*60</f>
        <v>178.00000000395812</v>
      </c>
      <c r="K846"/>
    </row>
    <row r="847" spans="1:11" x14ac:dyDescent="0.25">
      <c r="A847" s="12">
        <v>44992.899988425917</v>
      </c>
      <c r="B847" s="19">
        <v>44992.899988425917</v>
      </c>
      <c r="C847" s="13">
        <v>45</v>
      </c>
      <c r="D847" s="13">
        <v>4</v>
      </c>
      <c r="E847" s="14" t="s">
        <v>12</v>
      </c>
      <c r="F847" s="13">
        <v>145</v>
      </c>
      <c r="G847" s="13">
        <v>7</v>
      </c>
      <c r="H847" s="19">
        <v>44993.046516203707</v>
      </c>
      <c r="I847" s="13">
        <f>tb_triagem_classica[[#This Row],[Tempo de espera p/ triagem (min)]] + tb_triagem_classica[[#This Row],[Tempo de espera p/ consulta (min)]]</f>
        <v>190</v>
      </c>
      <c r="J847" s="13">
        <f>(tb_triagem_classica[[#This Row],[Hora de saída]] - tb_triagem_classica[[#This Row],[Hora de entrada]])*24*60</f>
        <v>211.00000001722947</v>
      </c>
      <c r="K847"/>
    </row>
    <row r="848" spans="1:11" x14ac:dyDescent="0.25">
      <c r="A848" s="12">
        <v>44211.340231481481</v>
      </c>
      <c r="B848" s="19">
        <v>44211.340231481481</v>
      </c>
      <c r="C848" s="13">
        <v>47</v>
      </c>
      <c r="D848" s="13">
        <v>6</v>
      </c>
      <c r="E848" s="14" t="s">
        <v>14</v>
      </c>
      <c r="F848" s="13">
        <v>115</v>
      </c>
      <c r="G848" s="13">
        <v>11</v>
      </c>
      <c r="H848" s="19">
        <v>44211.47148148148</v>
      </c>
      <c r="I848" s="13">
        <f>tb_triagem_classica[[#This Row],[Tempo de espera p/ triagem (min)]] + tb_triagem_classica[[#This Row],[Tempo de espera p/ consulta (min)]]</f>
        <v>162</v>
      </c>
      <c r="J848" s="13">
        <f>(tb_triagem_classica[[#This Row],[Hora de saída]] - tb_triagem_classica[[#This Row],[Hora de entrada]])*24*60</f>
        <v>188.99999999790452</v>
      </c>
      <c r="K848"/>
    </row>
    <row r="849" spans="1:11" x14ac:dyDescent="0.25">
      <c r="A849" s="12">
        <v>44219.791770833333</v>
      </c>
      <c r="B849" s="19">
        <v>44219.791770833333</v>
      </c>
      <c r="C849" s="13">
        <v>51</v>
      </c>
      <c r="D849" s="13">
        <v>6</v>
      </c>
      <c r="E849" s="14" t="s">
        <v>12</v>
      </c>
      <c r="F849" s="13">
        <v>101</v>
      </c>
      <c r="G849" s="13">
        <v>7</v>
      </c>
      <c r="H849" s="19">
        <v>44219.913298611107</v>
      </c>
      <c r="I849" s="13">
        <f>tb_triagem_classica[[#This Row],[Tempo de espera p/ triagem (min)]] + tb_triagem_classica[[#This Row],[Tempo de espera p/ consulta (min)]]</f>
        <v>152</v>
      </c>
      <c r="J849" s="13">
        <f>(tb_triagem_classica[[#This Row],[Hora de saída]] - tb_triagem_classica[[#This Row],[Hora de entrada]])*24*60</f>
        <v>174.99999999417923</v>
      </c>
      <c r="K849"/>
    </row>
    <row r="850" spans="1:11" x14ac:dyDescent="0.25">
      <c r="A850" s="12">
        <v>43726.482488425929</v>
      </c>
      <c r="B850" s="19">
        <v>43726.482488425929</v>
      </c>
      <c r="C850" s="13">
        <v>47</v>
      </c>
      <c r="D850" s="13">
        <v>5</v>
      </c>
      <c r="E850" s="14" t="s">
        <v>12</v>
      </c>
      <c r="F850" s="13">
        <v>96</v>
      </c>
      <c r="G850" s="13">
        <v>9</v>
      </c>
      <c r="H850" s="19">
        <v>43726.598460648151</v>
      </c>
      <c r="I850" s="13">
        <f>tb_triagem_classica[[#This Row],[Tempo de espera p/ triagem (min)]] + tb_triagem_classica[[#This Row],[Tempo de espera p/ consulta (min)]]</f>
        <v>143</v>
      </c>
      <c r="J850" s="13">
        <f>(tb_triagem_classica[[#This Row],[Hora de saída]] - tb_triagem_classica[[#This Row],[Hora de entrada]])*24*60</f>
        <v>166.99999999953434</v>
      </c>
      <c r="K850"/>
    </row>
    <row r="851" spans="1:11" x14ac:dyDescent="0.25">
      <c r="A851" s="12">
        <v>45116.101909722223</v>
      </c>
      <c r="B851" s="19">
        <v>45116.101909722223</v>
      </c>
      <c r="C851" s="13">
        <v>57</v>
      </c>
      <c r="D851" s="13">
        <v>4</v>
      </c>
      <c r="E851" s="14" t="s">
        <v>12</v>
      </c>
      <c r="F851" s="13">
        <v>134</v>
      </c>
      <c r="G851" s="13">
        <v>8</v>
      </c>
      <c r="H851" s="19">
        <v>45116.249826388892</v>
      </c>
      <c r="I851" s="13">
        <f>tb_triagem_classica[[#This Row],[Tempo de espera p/ triagem (min)]] + tb_triagem_classica[[#This Row],[Tempo de espera p/ consulta (min)]]</f>
        <v>191</v>
      </c>
      <c r="J851" s="13">
        <f>(tb_triagem_classica[[#This Row],[Hora de saída]] - tb_triagem_classica[[#This Row],[Hora de entrada]])*24*60</f>
        <v>213.00000000279397</v>
      </c>
      <c r="K851"/>
    </row>
    <row r="852" spans="1:11" x14ac:dyDescent="0.25">
      <c r="A852" s="12">
        <v>43845.960694444453</v>
      </c>
      <c r="B852" s="19">
        <v>43845.960694444453</v>
      </c>
      <c r="C852" s="13">
        <v>63</v>
      </c>
      <c r="D852" s="13">
        <v>5</v>
      </c>
      <c r="E852" s="14" t="s">
        <v>12</v>
      </c>
      <c r="F852" s="13">
        <v>114</v>
      </c>
      <c r="G852" s="13">
        <v>7</v>
      </c>
      <c r="H852" s="19">
        <v>43846.09888888889</v>
      </c>
      <c r="I852" s="13">
        <f>tb_triagem_classica[[#This Row],[Tempo de espera p/ triagem (min)]] + tb_triagem_classica[[#This Row],[Tempo de espera p/ consulta (min)]]</f>
        <v>177</v>
      </c>
      <c r="J852" s="13">
        <f>(tb_triagem_classica[[#This Row],[Hora de saída]] - tb_triagem_classica[[#This Row],[Hora de entrada]])*24*60</f>
        <v>198.9999999885913</v>
      </c>
      <c r="K852"/>
    </row>
    <row r="853" spans="1:11" x14ac:dyDescent="0.25">
      <c r="A853" s="12">
        <v>43804.3984375</v>
      </c>
      <c r="B853" s="19">
        <v>43804.3984375</v>
      </c>
      <c r="C853" s="13">
        <v>47</v>
      </c>
      <c r="D853" s="13">
        <v>5</v>
      </c>
      <c r="E853" s="14" t="s">
        <v>12</v>
      </c>
      <c r="F853" s="13">
        <v>122</v>
      </c>
      <c r="G853" s="13">
        <v>10</v>
      </c>
      <c r="H853" s="19">
        <v>43804.533159722218</v>
      </c>
      <c r="I853" s="13">
        <f>tb_triagem_classica[[#This Row],[Tempo de espera p/ triagem (min)]] + tb_triagem_classica[[#This Row],[Tempo de espera p/ consulta (min)]]</f>
        <v>169</v>
      </c>
      <c r="J853" s="13">
        <f>(tb_triagem_classica[[#This Row],[Hora de saída]] - tb_triagem_classica[[#This Row],[Hora de entrada]])*24*60</f>
        <v>193.99999999324791</v>
      </c>
      <c r="K853"/>
    </row>
    <row r="854" spans="1:11" x14ac:dyDescent="0.25">
      <c r="A854" s="12">
        <v>45126.226863425924</v>
      </c>
      <c r="B854" s="19">
        <v>45126.226863425924</v>
      </c>
      <c r="C854" s="13">
        <v>51</v>
      </c>
      <c r="D854" s="13">
        <v>5</v>
      </c>
      <c r="E854" s="14" t="s">
        <v>13</v>
      </c>
      <c r="F854" s="13">
        <v>135</v>
      </c>
      <c r="G854" s="13">
        <v>10</v>
      </c>
      <c r="H854" s="19">
        <v>45126.373391203713</v>
      </c>
      <c r="I854" s="13">
        <f>tb_triagem_classica[[#This Row],[Tempo de espera p/ triagem (min)]] + tb_triagem_classica[[#This Row],[Tempo de espera p/ consulta (min)]]</f>
        <v>186</v>
      </c>
      <c r="J854" s="13">
        <f>(tb_triagem_classica[[#This Row],[Hora de saída]] - tb_triagem_classica[[#This Row],[Hora de entrada]])*24*60</f>
        <v>211.00000001722947</v>
      </c>
      <c r="K854"/>
    </row>
    <row r="855" spans="1:11" x14ac:dyDescent="0.25">
      <c r="A855" s="12">
        <v>44363.409583333327</v>
      </c>
      <c r="B855" s="19">
        <v>44363.409583333327</v>
      </c>
      <c r="C855" s="13">
        <v>58</v>
      </c>
      <c r="D855" s="13">
        <v>5</v>
      </c>
      <c r="E855" s="14" t="s">
        <v>13</v>
      </c>
      <c r="F855" s="13">
        <v>94</v>
      </c>
      <c r="G855" s="13">
        <v>9</v>
      </c>
      <c r="H855" s="19">
        <v>44363.531805555547</v>
      </c>
      <c r="I855" s="13">
        <f>tb_triagem_classica[[#This Row],[Tempo de espera p/ triagem (min)]] + tb_triagem_classica[[#This Row],[Tempo de espera p/ consulta (min)]]</f>
        <v>152</v>
      </c>
      <c r="J855" s="13">
        <f>(tb_triagem_classica[[#This Row],[Hora de saída]] - tb_triagem_classica[[#This Row],[Hora de entrada]])*24*60</f>
        <v>175.99999999743886</v>
      </c>
      <c r="K855"/>
    </row>
    <row r="856" spans="1:11" x14ac:dyDescent="0.25">
      <c r="A856" s="12">
        <v>44233.02003472222</v>
      </c>
      <c r="B856" s="19">
        <v>44233.02003472222</v>
      </c>
      <c r="C856" s="13">
        <v>51</v>
      </c>
      <c r="D856" s="13">
        <v>5</v>
      </c>
      <c r="E856" s="14" t="s">
        <v>12</v>
      </c>
      <c r="F856" s="13">
        <v>91</v>
      </c>
      <c r="G856" s="13">
        <v>9</v>
      </c>
      <c r="H856" s="19">
        <v>44233.135312500002</v>
      </c>
      <c r="I856" s="13">
        <f>tb_triagem_classica[[#This Row],[Tempo de espera p/ triagem (min)]] + tb_triagem_classica[[#This Row],[Tempo de espera p/ consulta (min)]]</f>
        <v>142</v>
      </c>
      <c r="J856" s="13">
        <f>(tb_triagem_classica[[#This Row],[Hora de saída]] - tb_triagem_classica[[#This Row],[Hora de entrada]])*24*60</f>
        <v>166.00000000675209</v>
      </c>
      <c r="K856"/>
    </row>
    <row r="857" spans="1:11" x14ac:dyDescent="0.25">
      <c r="A857" s="12">
        <v>43513.137442129628</v>
      </c>
      <c r="B857" s="19">
        <v>43513.137442129628</v>
      </c>
      <c r="C857" s="13">
        <v>56</v>
      </c>
      <c r="D857" s="13">
        <v>4</v>
      </c>
      <c r="E857" s="14" t="s">
        <v>12</v>
      </c>
      <c r="F857" s="13">
        <v>124</v>
      </c>
      <c r="G857" s="13">
        <v>8</v>
      </c>
      <c r="H857" s="19">
        <v>43513.277719907397</v>
      </c>
      <c r="I857" s="13">
        <f>tb_triagem_classica[[#This Row],[Tempo de espera p/ triagem (min)]] + tb_triagem_classica[[#This Row],[Tempo de espera p/ consulta (min)]]</f>
        <v>180</v>
      </c>
      <c r="J857" s="13">
        <f>(tb_triagem_classica[[#This Row],[Hora de saída]] - tb_triagem_classica[[#This Row],[Hora de entrada]])*24*60</f>
        <v>201.99999998789281</v>
      </c>
      <c r="K857"/>
    </row>
    <row r="858" spans="1:11" x14ac:dyDescent="0.25">
      <c r="A858" s="12">
        <v>44344.772731481477</v>
      </c>
      <c r="B858" s="19">
        <v>44344.772731481477</v>
      </c>
      <c r="C858" s="13">
        <v>67</v>
      </c>
      <c r="D858" s="13">
        <v>4</v>
      </c>
      <c r="E858" s="14" t="s">
        <v>12</v>
      </c>
      <c r="F858" s="13">
        <v>94</v>
      </c>
      <c r="G858" s="13">
        <v>9</v>
      </c>
      <c r="H858" s="19">
        <v>44344.900509259263</v>
      </c>
      <c r="I858" s="13">
        <f>tb_triagem_classica[[#This Row],[Tempo de espera p/ triagem (min)]] + tb_triagem_classica[[#This Row],[Tempo de espera p/ consulta (min)]]</f>
        <v>161</v>
      </c>
      <c r="J858" s="13">
        <f>(tb_triagem_classica[[#This Row],[Hora de saída]] - tb_triagem_classica[[#This Row],[Hora de entrada]])*24*60</f>
        <v>184.00000001303852</v>
      </c>
      <c r="K858"/>
    </row>
    <row r="859" spans="1:11" x14ac:dyDescent="0.25">
      <c r="A859" s="12">
        <v>44514.620532407411</v>
      </c>
      <c r="B859" s="19">
        <v>44514.620532407411</v>
      </c>
      <c r="C859" s="13">
        <v>48</v>
      </c>
      <c r="D859" s="13">
        <v>5</v>
      </c>
      <c r="E859" s="14" t="s">
        <v>12</v>
      </c>
      <c r="F859" s="13">
        <v>75</v>
      </c>
      <c r="G859" s="13">
        <v>7</v>
      </c>
      <c r="H859" s="19">
        <v>44514.721226851849</v>
      </c>
      <c r="I859" s="13">
        <f>tb_triagem_classica[[#This Row],[Tempo de espera p/ triagem (min)]] + tb_triagem_classica[[#This Row],[Tempo de espera p/ consulta (min)]]</f>
        <v>123</v>
      </c>
      <c r="J859" s="13">
        <f>(tb_triagem_classica[[#This Row],[Hora de saída]] - tb_triagem_classica[[#This Row],[Hora de entrada]])*24*60</f>
        <v>144.99999999068677</v>
      </c>
      <c r="K859"/>
    </row>
    <row r="860" spans="1:11" x14ac:dyDescent="0.25">
      <c r="A860" s="12">
        <v>44535.364062499997</v>
      </c>
      <c r="B860" s="19">
        <v>44535.364062499997</v>
      </c>
      <c r="C860" s="13">
        <v>50</v>
      </c>
      <c r="D860" s="13">
        <v>7</v>
      </c>
      <c r="E860" s="14" t="s">
        <v>12</v>
      </c>
      <c r="F860" s="13">
        <v>103</v>
      </c>
      <c r="G860" s="13">
        <v>9</v>
      </c>
      <c r="H860" s="19">
        <v>44535.488368055558</v>
      </c>
      <c r="I860" s="13">
        <f>tb_triagem_classica[[#This Row],[Tempo de espera p/ triagem (min)]] + tb_triagem_classica[[#This Row],[Tempo de espera p/ consulta (min)]]</f>
        <v>153</v>
      </c>
      <c r="J860" s="13">
        <f>(tb_triagem_classica[[#This Row],[Hora de saída]] - tb_triagem_classica[[#This Row],[Hora de entrada]])*24*60</f>
        <v>179.00000000721775</v>
      </c>
      <c r="K860"/>
    </row>
    <row r="861" spans="1:11" x14ac:dyDescent="0.25">
      <c r="A861" s="12">
        <v>45018.251469907409</v>
      </c>
      <c r="B861" s="19">
        <v>45018.251469907409</v>
      </c>
      <c r="C861" s="13">
        <v>65</v>
      </c>
      <c r="D861" s="13">
        <v>5</v>
      </c>
      <c r="E861" s="14" t="s">
        <v>13</v>
      </c>
      <c r="F861" s="13">
        <v>122</v>
      </c>
      <c r="G861" s="13">
        <v>7</v>
      </c>
      <c r="H861" s="19">
        <v>45018.396608796298</v>
      </c>
      <c r="I861" s="13">
        <f>tb_triagem_classica[[#This Row],[Tempo de espera p/ triagem (min)]] + tb_triagem_classica[[#This Row],[Tempo de espera p/ consulta (min)]]</f>
        <v>187</v>
      </c>
      <c r="J861" s="13">
        <f>(tb_triagem_classica[[#This Row],[Hora de saída]] - tb_triagem_classica[[#This Row],[Hora de entrada]])*24*60</f>
        <v>209.00000000023283</v>
      </c>
      <c r="K861"/>
    </row>
    <row r="862" spans="1:11" x14ac:dyDescent="0.25">
      <c r="A862" s="12">
        <v>43609.326956018522</v>
      </c>
      <c r="B862" s="19">
        <v>43609.326956018522</v>
      </c>
      <c r="C862" s="13">
        <v>64</v>
      </c>
      <c r="D862" s="13">
        <v>6</v>
      </c>
      <c r="E862" s="14" t="s">
        <v>12</v>
      </c>
      <c r="F862" s="13">
        <v>107</v>
      </c>
      <c r="G862" s="13">
        <v>8</v>
      </c>
      <c r="H862" s="19">
        <v>43609.462372685193</v>
      </c>
      <c r="I862" s="13">
        <f>tb_triagem_classica[[#This Row],[Tempo de espera p/ triagem (min)]] + tb_triagem_classica[[#This Row],[Tempo de espera p/ consulta (min)]]</f>
        <v>171</v>
      </c>
      <c r="J862" s="13">
        <f>(tb_triagem_classica[[#This Row],[Hora de saída]] - tb_triagem_classica[[#This Row],[Hora de entrada]])*24*60</f>
        <v>195.00000000698492</v>
      </c>
      <c r="K862"/>
    </row>
    <row r="863" spans="1:11" x14ac:dyDescent="0.25">
      <c r="A863" s="12">
        <v>43627.014097222222</v>
      </c>
      <c r="B863" s="19">
        <v>43627.014097222222</v>
      </c>
      <c r="C863" s="13">
        <v>51</v>
      </c>
      <c r="D863" s="13">
        <v>6</v>
      </c>
      <c r="E863" s="14" t="s">
        <v>12</v>
      </c>
      <c r="F863" s="13">
        <v>106</v>
      </c>
      <c r="G863" s="13">
        <v>7</v>
      </c>
      <c r="H863" s="19">
        <v>43627.139097222222</v>
      </c>
      <c r="I863" s="13">
        <f>tb_triagem_classica[[#This Row],[Tempo de espera p/ triagem (min)]] + tb_triagem_classica[[#This Row],[Tempo de espera p/ consulta (min)]]</f>
        <v>157</v>
      </c>
      <c r="J863" s="13">
        <f>(tb_triagem_classica[[#This Row],[Hora de saída]] - tb_triagem_classica[[#This Row],[Hora de entrada]])*24*60</f>
        <v>180</v>
      </c>
      <c r="K863"/>
    </row>
    <row r="864" spans="1:11" x14ac:dyDescent="0.25">
      <c r="A864" s="12">
        <v>43786.955949074072</v>
      </c>
      <c r="B864" s="19">
        <v>43786.955949074072</v>
      </c>
      <c r="C864" s="13">
        <v>73</v>
      </c>
      <c r="D864" s="13">
        <v>4</v>
      </c>
      <c r="E864" s="14" t="s">
        <v>13</v>
      </c>
      <c r="F864" s="13">
        <v>103</v>
      </c>
      <c r="G864" s="13">
        <v>9</v>
      </c>
      <c r="H864" s="19">
        <v>43787.094143518523</v>
      </c>
      <c r="I864" s="13">
        <f>tb_triagem_classica[[#This Row],[Tempo de espera p/ triagem (min)]] + tb_triagem_classica[[#This Row],[Tempo de espera p/ consulta (min)]]</f>
        <v>176</v>
      </c>
      <c r="J864" s="13">
        <f>(tb_triagem_classica[[#This Row],[Hora de saída]] - tb_triagem_classica[[#This Row],[Hora de entrada]])*24*60</f>
        <v>199.00000000954606</v>
      </c>
      <c r="K864"/>
    </row>
    <row r="865" spans="1:11" x14ac:dyDescent="0.25">
      <c r="A865" s="12">
        <v>44641.77002314815</v>
      </c>
      <c r="B865" s="19">
        <v>44641.77002314815</v>
      </c>
      <c r="C865" s="13">
        <v>50</v>
      </c>
      <c r="D865" s="13">
        <v>5</v>
      </c>
      <c r="E865" s="14" t="s">
        <v>13</v>
      </c>
      <c r="F865" s="13">
        <v>99</v>
      </c>
      <c r="G865" s="13">
        <v>7</v>
      </c>
      <c r="H865" s="19">
        <v>44641.888773148137</v>
      </c>
      <c r="I865" s="13">
        <f>tb_triagem_classica[[#This Row],[Tempo de espera p/ triagem (min)]] + tb_triagem_classica[[#This Row],[Tempo de espera p/ consulta (min)]]</f>
        <v>149</v>
      </c>
      <c r="J865" s="13">
        <f>(tb_triagem_classica[[#This Row],[Hora de saída]] - tb_triagem_classica[[#This Row],[Hora de entrada]])*24*60</f>
        <v>170.99999998114072</v>
      </c>
      <c r="K865"/>
    </row>
    <row r="866" spans="1:11" x14ac:dyDescent="0.25">
      <c r="A866" s="12">
        <v>45265.655381944453</v>
      </c>
      <c r="B866" s="19">
        <v>45265.655381944453</v>
      </c>
      <c r="C866" s="13">
        <v>70</v>
      </c>
      <c r="D866" s="13">
        <v>7</v>
      </c>
      <c r="E866" s="14" t="s">
        <v>12</v>
      </c>
      <c r="F866" s="13">
        <v>121</v>
      </c>
      <c r="G866" s="13">
        <v>10</v>
      </c>
      <c r="H866" s="19">
        <v>45265.806770833333</v>
      </c>
      <c r="I866" s="13">
        <f>tb_triagem_classica[[#This Row],[Tempo de espera p/ triagem (min)]] + tb_triagem_classica[[#This Row],[Tempo de espera p/ consulta (min)]]</f>
        <v>191</v>
      </c>
      <c r="J866" s="13">
        <f>(tb_triagem_classica[[#This Row],[Hora de saída]] - tb_triagem_classica[[#This Row],[Hora de entrada]])*24*60</f>
        <v>217.99999998765998</v>
      </c>
      <c r="K866"/>
    </row>
    <row r="867" spans="1:11" x14ac:dyDescent="0.25">
      <c r="A867" s="12">
        <v>44829.549884259257</v>
      </c>
      <c r="B867" s="19">
        <v>44829.549884259257</v>
      </c>
      <c r="C867" s="13">
        <v>78</v>
      </c>
      <c r="D867" s="13">
        <v>6</v>
      </c>
      <c r="E867" s="14" t="s">
        <v>12</v>
      </c>
      <c r="F867" s="13">
        <v>105</v>
      </c>
      <c r="G867" s="13">
        <v>8</v>
      </c>
      <c r="H867" s="19">
        <v>44829.69363425926</v>
      </c>
      <c r="I867" s="13">
        <f>tb_triagem_classica[[#This Row],[Tempo de espera p/ triagem (min)]] + tb_triagem_classica[[#This Row],[Tempo de espera p/ consulta (min)]]</f>
        <v>183</v>
      </c>
      <c r="J867" s="13">
        <f>(tb_triagem_classica[[#This Row],[Hora de saída]] - tb_triagem_classica[[#This Row],[Hora de entrada]])*24*60</f>
        <v>207.00000000419095</v>
      </c>
      <c r="K867"/>
    </row>
    <row r="868" spans="1:11" x14ac:dyDescent="0.25">
      <c r="A868" s="12">
        <v>44635.492129629631</v>
      </c>
      <c r="B868" s="19">
        <v>44635.492129629631</v>
      </c>
      <c r="C868" s="13">
        <v>59</v>
      </c>
      <c r="D868" s="13">
        <v>4</v>
      </c>
      <c r="E868" s="14" t="s">
        <v>14</v>
      </c>
      <c r="F868" s="13">
        <v>103</v>
      </c>
      <c r="G868" s="13">
        <v>10</v>
      </c>
      <c r="H868" s="19">
        <v>44635.621296296304</v>
      </c>
      <c r="I868" s="13">
        <f>tb_triagem_classica[[#This Row],[Tempo de espera p/ triagem (min)]] + tb_triagem_classica[[#This Row],[Tempo de espera p/ consulta (min)]]</f>
        <v>162</v>
      </c>
      <c r="J868" s="13">
        <f>(tb_triagem_classica[[#This Row],[Hora de saída]] - tb_triagem_classica[[#This Row],[Hora de entrada]])*24*60</f>
        <v>186.0000000090804</v>
      </c>
      <c r="K868"/>
    </row>
    <row r="869" spans="1:11" x14ac:dyDescent="0.25">
      <c r="A869" s="12">
        <v>44448.250509259262</v>
      </c>
      <c r="B869" s="19">
        <v>44448.250509259262</v>
      </c>
      <c r="C869" s="13">
        <v>43</v>
      </c>
      <c r="D869" s="13">
        <v>7</v>
      </c>
      <c r="E869" s="14" t="s">
        <v>12</v>
      </c>
      <c r="F869" s="13">
        <v>91</v>
      </c>
      <c r="G869" s="13">
        <v>8</v>
      </c>
      <c r="H869" s="19">
        <v>44448.360925925917</v>
      </c>
      <c r="I869" s="13">
        <f>tb_triagem_classica[[#This Row],[Tempo de espera p/ triagem (min)]] + tb_triagem_classica[[#This Row],[Tempo de espera p/ consulta (min)]]</f>
        <v>134</v>
      </c>
      <c r="J869" s="13">
        <f>(tb_triagem_classica[[#This Row],[Hora de saída]] - tb_triagem_classica[[#This Row],[Hora de entrada]])*24*60</f>
        <v>158.99999998393469</v>
      </c>
      <c r="K869"/>
    </row>
    <row r="870" spans="1:11" x14ac:dyDescent="0.25">
      <c r="A870" s="12">
        <v>44571.400555555563</v>
      </c>
      <c r="B870" s="19">
        <v>44571.400555555563</v>
      </c>
      <c r="C870" s="13">
        <v>59</v>
      </c>
      <c r="D870" s="13">
        <v>5</v>
      </c>
      <c r="E870" s="14" t="s">
        <v>12</v>
      </c>
      <c r="F870" s="13">
        <v>116</v>
      </c>
      <c r="G870" s="13">
        <v>11</v>
      </c>
      <c r="H870" s="19">
        <v>44571.540138888893</v>
      </c>
      <c r="I870" s="13">
        <f>tb_triagem_classica[[#This Row],[Tempo de espera p/ triagem (min)]] + tb_triagem_classica[[#This Row],[Tempo de espera p/ consulta (min)]]</f>
        <v>175</v>
      </c>
      <c r="J870" s="13">
        <f>(tb_triagem_classica[[#This Row],[Hora de saída]] - tb_triagem_classica[[#This Row],[Hora de entrada]])*24*60</f>
        <v>200.99999999511056</v>
      </c>
      <c r="K870"/>
    </row>
    <row r="871" spans="1:11" x14ac:dyDescent="0.25">
      <c r="A871" s="12">
        <v>44904.667407407411</v>
      </c>
      <c r="B871" s="19">
        <v>44904.667407407411</v>
      </c>
      <c r="C871" s="13">
        <v>63</v>
      </c>
      <c r="D871" s="13">
        <v>4</v>
      </c>
      <c r="E871" s="14" t="s">
        <v>14</v>
      </c>
      <c r="F871" s="13">
        <v>124</v>
      </c>
      <c r="G871" s="13">
        <v>10</v>
      </c>
      <c r="H871" s="19">
        <v>44904.813935185193</v>
      </c>
      <c r="I871" s="13">
        <f>tb_triagem_classica[[#This Row],[Tempo de espera p/ triagem (min)]] + tb_triagem_classica[[#This Row],[Tempo de espera p/ consulta (min)]]</f>
        <v>187</v>
      </c>
      <c r="J871" s="13">
        <f>(tb_triagem_classica[[#This Row],[Hora de saída]] - tb_triagem_classica[[#This Row],[Hora de entrada]])*24*60</f>
        <v>211.00000000675209</v>
      </c>
      <c r="K871"/>
    </row>
    <row r="872" spans="1:11" x14ac:dyDescent="0.25">
      <c r="A872" s="12">
        <v>43904.397199074083</v>
      </c>
      <c r="B872" s="19">
        <v>43904.397199074083</v>
      </c>
      <c r="C872" s="13">
        <v>32</v>
      </c>
      <c r="D872" s="13">
        <v>4</v>
      </c>
      <c r="E872" s="14" t="s">
        <v>12</v>
      </c>
      <c r="F872" s="13">
        <v>98</v>
      </c>
      <c r="G872" s="13">
        <v>7</v>
      </c>
      <c r="H872" s="19">
        <v>43904.502060185187</v>
      </c>
      <c r="I872" s="13">
        <f>tb_triagem_classica[[#This Row],[Tempo de espera p/ triagem (min)]] + tb_triagem_classica[[#This Row],[Tempo de espera p/ consulta (min)]]</f>
        <v>130</v>
      </c>
      <c r="J872" s="13">
        <f>(tb_triagem_classica[[#This Row],[Hora de saída]] - tb_triagem_classica[[#This Row],[Hora de entrada]])*24*60</f>
        <v>150.99999998928979</v>
      </c>
      <c r="K872"/>
    </row>
    <row r="873" spans="1:11" x14ac:dyDescent="0.25">
      <c r="A873" s="12">
        <v>43545.617569444446</v>
      </c>
      <c r="B873" s="19">
        <v>43545.617569444446</v>
      </c>
      <c r="C873" s="13">
        <v>44</v>
      </c>
      <c r="D873" s="13">
        <v>5</v>
      </c>
      <c r="E873" s="14" t="s">
        <v>12</v>
      </c>
      <c r="F873" s="13">
        <v>99</v>
      </c>
      <c r="G873" s="13">
        <v>9</v>
      </c>
      <c r="H873" s="19">
        <v>43545.733541666668</v>
      </c>
      <c r="I873" s="13">
        <f>tb_triagem_classica[[#This Row],[Tempo de espera p/ triagem (min)]] + tb_triagem_classica[[#This Row],[Tempo de espera p/ consulta (min)]]</f>
        <v>143</v>
      </c>
      <c r="J873" s="13">
        <f>(tb_triagem_classica[[#This Row],[Hora de saída]] - tb_triagem_classica[[#This Row],[Hora de entrada]])*24*60</f>
        <v>166.99999999953434</v>
      </c>
      <c r="K873"/>
    </row>
    <row r="874" spans="1:11" x14ac:dyDescent="0.25">
      <c r="A874" s="12">
        <v>44571.38857638889</v>
      </c>
      <c r="B874" s="19">
        <v>44571.38857638889</v>
      </c>
      <c r="C874" s="13">
        <v>56</v>
      </c>
      <c r="D874" s="13">
        <v>5</v>
      </c>
      <c r="E874" s="14" t="s">
        <v>12</v>
      </c>
      <c r="F874" s="13">
        <v>116</v>
      </c>
      <c r="G874" s="13">
        <v>7</v>
      </c>
      <c r="H874" s="19">
        <v>44571.523298611108</v>
      </c>
      <c r="I874" s="13">
        <f>tb_triagem_classica[[#This Row],[Tempo de espera p/ triagem (min)]] + tb_triagem_classica[[#This Row],[Tempo de espera p/ consulta (min)]]</f>
        <v>172</v>
      </c>
      <c r="J874" s="13">
        <f>(tb_triagem_classica[[#This Row],[Hora de saída]] - tb_triagem_classica[[#This Row],[Hora de entrada]])*24*60</f>
        <v>193.99999999324791</v>
      </c>
      <c r="K874"/>
    </row>
    <row r="875" spans="1:11" x14ac:dyDescent="0.25">
      <c r="A875" s="12">
        <v>44392.089074074072</v>
      </c>
      <c r="B875" s="19">
        <v>44392.089074074072</v>
      </c>
      <c r="C875" s="13">
        <v>55</v>
      </c>
      <c r="D875" s="13">
        <v>5</v>
      </c>
      <c r="E875" s="14" t="s">
        <v>12</v>
      </c>
      <c r="F875" s="13">
        <v>108</v>
      </c>
      <c r="G875" s="13">
        <v>8</v>
      </c>
      <c r="H875" s="19">
        <v>44392.218240740738</v>
      </c>
      <c r="I875" s="13">
        <f>tb_triagem_classica[[#This Row],[Tempo de espera p/ triagem (min)]] + tb_triagem_classica[[#This Row],[Tempo de espera p/ consulta (min)]]</f>
        <v>163</v>
      </c>
      <c r="J875" s="13">
        <f>(tb_triagem_classica[[#This Row],[Hora de saída]] - tb_triagem_classica[[#This Row],[Hora de entrada]])*24*60</f>
        <v>185.99999999860302</v>
      </c>
      <c r="K875"/>
    </row>
    <row r="876" spans="1:11" x14ac:dyDescent="0.25">
      <c r="A876" s="12">
        <v>44172.272060185183</v>
      </c>
      <c r="B876" s="19">
        <v>44172.272060185183</v>
      </c>
      <c r="C876" s="13">
        <v>66</v>
      </c>
      <c r="D876" s="13">
        <v>4</v>
      </c>
      <c r="E876" s="14" t="s">
        <v>12</v>
      </c>
      <c r="F876" s="13">
        <v>119</v>
      </c>
      <c r="G876" s="13">
        <v>12</v>
      </c>
      <c r="H876" s="19">
        <v>44172.418587962973</v>
      </c>
      <c r="I876" s="13">
        <f>tb_triagem_classica[[#This Row],[Tempo de espera p/ triagem (min)]] + tb_triagem_classica[[#This Row],[Tempo de espera p/ consulta (min)]]</f>
        <v>185</v>
      </c>
      <c r="J876" s="13">
        <f>(tb_triagem_classica[[#This Row],[Hora de saída]] - tb_triagem_classica[[#This Row],[Hora de entrada]])*24*60</f>
        <v>211.00000001722947</v>
      </c>
      <c r="K876"/>
    </row>
    <row r="877" spans="1:11" x14ac:dyDescent="0.25">
      <c r="A877" s="12">
        <v>44518.855798611112</v>
      </c>
      <c r="B877" s="19">
        <v>44518.855798611112</v>
      </c>
      <c r="C877" s="13">
        <v>53</v>
      </c>
      <c r="D877" s="13">
        <v>5</v>
      </c>
      <c r="E877" s="14" t="s">
        <v>13</v>
      </c>
      <c r="F877" s="13">
        <v>81</v>
      </c>
      <c r="G877" s="13">
        <v>7</v>
      </c>
      <c r="H877" s="19">
        <v>44518.964131944442</v>
      </c>
      <c r="I877" s="13">
        <f>tb_triagem_classica[[#This Row],[Tempo de espera p/ triagem (min)]] + tb_triagem_classica[[#This Row],[Tempo de espera p/ consulta (min)]]</f>
        <v>134</v>
      </c>
      <c r="J877" s="13">
        <f>(tb_triagem_classica[[#This Row],[Hora de saída]] - tb_triagem_classica[[#This Row],[Hora de entrada]])*24*60</f>
        <v>155.99999999511056</v>
      </c>
      <c r="K877"/>
    </row>
    <row r="878" spans="1:11" x14ac:dyDescent="0.25">
      <c r="A878" s="12">
        <v>45035.802372685182</v>
      </c>
      <c r="B878" s="19">
        <v>45035.802372685182</v>
      </c>
      <c r="C878" s="13">
        <v>48</v>
      </c>
      <c r="D878" s="13">
        <v>5</v>
      </c>
      <c r="E878" s="14" t="s">
        <v>12</v>
      </c>
      <c r="F878" s="13">
        <v>132</v>
      </c>
      <c r="G878" s="13">
        <v>9</v>
      </c>
      <c r="H878" s="19">
        <v>45035.944039351853</v>
      </c>
      <c r="I878" s="13">
        <f>tb_triagem_classica[[#This Row],[Tempo de espera p/ triagem (min)]] + tb_triagem_classica[[#This Row],[Tempo de espera p/ consulta (min)]]</f>
        <v>180</v>
      </c>
      <c r="J878" s="13">
        <f>(tb_triagem_classica[[#This Row],[Hora de saída]] - tb_triagem_classica[[#This Row],[Hora de entrada]])*24*60</f>
        <v>204.00000000488944</v>
      </c>
      <c r="K878"/>
    </row>
    <row r="879" spans="1:11" x14ac:dyDescent="0.25">
      <c r="A879" s="12">
        <v>44390.963437500002</v>
      </c>
      <c r="B879" s="19">
        <v>44390.963437500002</v>
      </c>
      <c r="C879" s="13">
        <v>69</v>
      </c>
      <c r="D879" s="13">
        <v>4</v>
      </c>
      <c r="E879" s="14" t="s">
        <v>14</v>
      </c>
      <c r="F879" s="13">
        <v>98</v>
      </c>
      <c r="G879" s="13">
        <v>9</v>
      </c>
      <c r="H879" s="19">
        <v>44391.095381944448</v>
      </c>
      <c r="I879" s="13">
        <f>tb_triagem_classica[[#This Row],[Tempo de espera p/ triagem (min)]] + tb_triagem_classica[[#This Row],[Tempo de espera p/ consulta (min)]]</f>
        <v>167</v>
      </c>
      <c r="J879" s="13">
        <f>(tb_triagem_classica[[#This Row],[Hora de saída]] - tb_triagem_classica[[#This Row],[Hora de entrada]])*24*60</f>
        <v>190.00000000116415</v>
      </c>
      <c r="K879"/>
    </row>
    <row r="880" spans="1:11" x14ac:dyDescent="0.25">
      <c r="A880" s="12">
        <v>44536.451655092591</v>
      </c>
      <c r="B880" s="19">
        <v>44536.451655092591</v>
      </c>
      <c r="C880" s="13">
        <v>43</v>
      </c>
      <c r="D880" s="13">
        <v>5</v>
      </c>
      <c r="E880" s="14" t="s">
        <v>12</v>
      </c>
      <c r="F880" s="13">
        <v>103</v>
      </c>
      <c r="G880" s="13">
        <v>9</v>
      </c>
      <c r="H880" s="19">
        <v>44536.569710648153</v>
      </c>
      <c r="I880" s="13">
        <f>tb_triagem_classica[[#This Row],[Tempo de espera p/ triagem (min)]] + tb_triagem_classica[[#This Row],[Tempo de espera p/ consulta (min)]]</f>
        <v>146</v>
      </c>
      <c r="J880" s="13">
        <f>(tb_triagem_classica[[#This Row],[Hora de saída]] - tb_triagem_classica[[#This Row],[Hora de entrada]])*24*60</f>
        <v>170.00000000931323</v>
      </c>
      <c r="K880"/>
    </row>
    <row r="881" spans="1:11" x14ac:dyDescent="0.25">
      <c r="A881" s="12">
        <v>44076.764594907407</v>
      </c>
      <c r="B881" s="19">
        <v>44076.764594907407</v>
      </c>
      <c r="C881" s="13">
        <v>38</v>
      </c>
      <c r="D881" s="13">
        <v>5</v>
      </c>
      <c r="E881" s="14" t="s">
        <v>12</v>
      </c>
      <c r="F881" s="13">
        <v>120</v>
      </c>
      <c r="G881" s="13">
        <v>8</v>
      </c>
      <c r="H881" s="19">
        <v>44076.890289351853</v>
      </c>
      <c r="I881" s="13">
        <f>tb_triagem_classica[[#This Row],[Tempo de espera p/ triagem (min)]] + tb_triagem_classica[[#This Row],[Tempo de espera p/ consulta (min)]]</f>
        <v>158</v>
      </c>
      <c r="J881" s="13">
        <f>(tb_triagem_classica[[#This Row],[Hora de saída]] - tb_triagem_classica[[#This Row],[Hora de entrada]])*24*60</f>
        <v>181.00000000325963</v>
      </c>
      <c r="K881"/>
    </row>
    <row r="882" spans="1:11" x14ac:dyDescent="0.25">
      <c r="A882" s="12">
        <v>44280.465254629627</v>
      </c>
      <c r="B882" s="19">
        <v>44280.465254629627</v>
      </c>
      <c r="C882" s="13">
        <v>52</v>
      </c>
      <c r="D882" s="13">
        <v>5</v>
      </c>
      <c r="E882" s="14" t="s">
        <v>12</v>
      </c>
      <c r="F882" s="13">
        <v>135</v>
      </c>
      <c r="G882" s="13">
        <v>7</v>
      </c>
      <c r="H882" s="19">
        <v>44280.610393518517</v>
      </c>
      <c r="I882" s="13">
        <f>tb_triagem_classica[[#This Row],[Tempo de espera p/ triagem (min)]] + tb_triagem_classica[[#This Row],[Tempo de espera p/ consulta (min)]]</f>
        <v>187</v>
      </c>
      <c r="J882" s="13">
        <f>(tb_triagem_classica[[#This Row],[Hora de saída]] - tb_triagem_classica[[#This Row],[Hora de entrada]])*24*60</f>
        <v>209.00000000023283</v>
      </c>
      <c r="K882"/>
    </row>
    <row r="883" spans="1:11" x14ac:dyDescent="0.25">
      <c r="A883" s="12">
        <v>43595.667372685188</v>
      </c>
      <c r="B883" s="19">
        <v>43595.667372685188</v>
      </c>
      <c r="C883" s="13">
        <v>75</v>
      </c>
      <c r="D883" s="13">
        <v>5</v>
      </c>
      <c r="E883" s="14" t="s">
        <v>12</v>
      </c>
      <c r="F883" s="13">
        <v>93</v>
      </c>
      <c r="G883" s="13">
        <v>12</v>
      </c>
      <c r="H883" s="19">
        <v>43595.802789351852</v>
      </c>
      <c r="I883" s="13">
        <f>tb_triagem_classica[[#This Row],[Tempo de espera p/ triagem (min)]] + tb_triagem_classica[[#This Row],[Tempo de espera p/ consulta (min)]]</f>
        <v>168</v>
      </c>
      <c r="J883" s="13">
        <f>(tb_triagem_classica[[#This Row],[Hora de saída]] - tb_triagem_classica[[#This Row],[Hora de entrada]])*24*60</f>
        <v>194.99999999650754</v>
      </c>
      <c r="K883"/>
    </row>
    <row r="884" spans="1:11" x14ac:dyDescent="0.25">
      <c r="A884" s="12">
        <v>44616.846354166657</v>
      </c>
      <c r="B884" s="19">
        <v>44616.846354166657</v>
      </c>
      <c r="C884" s="13">
        <v>47</v>
      </c>
      <c r="D884" s="13">
        <v>5</v>
      </c>
      <c r="E884" s="14" t="s">
        <v>12</v>
      </c>
      <c r="F884" s="13">
        <v>128</v>
      </c>
      <c r="G884" s="13">
        <v>8</v>
      </c>
      <c r="H884" s="19">
        <v>44616.983854166669</v>
      </c>
      <c r="I884" s="13">
        <f>tb_triagem_classica[[#This Row],[Tempo de espera p/ triagem (min)]] + tb_triagem_classica[[#This Row],[Tempo de espera p/ consulta (min)]]</f>
        <v>175</v>
      </c>
      <c r="J884" s="13">
        <f>(tb_triagem_classica[[#This Row],[Hora de saída]] - tb_triagem_classica[[#This Row],[Hora de entrada]])*24*60</f>
        <v>198.00000001676381</v>
      </c>
      <c r="K884"/>
    </row>
    <row r="885" spans="1:11" x14ac:dyDescent="0.25">
      <c r="A885" s="12">
        <v>43785.417326388888</v>
      </c>
      <c r="B885" s="19">
        <v>43785.417326388888</v>
      </c>
      <c r="C885" s="13">
        <v>78</v>
      </c>
      <c r="D885" s="13">
        <v>7</v>
      </c>
      <c r="E885" s="14" t="s">
        <v>12</v>
      </c>
      <c r="F885" s="13">
        <v>109</v>
      </c>
      <c r="G885" s="13">
        <v>8</v>
      </c>
      <c r="H885" s="19">
        <v>43785.56454861111</v>
      </c>
      <c r="I885" s="13">
        <f>tb_triagem_classica[[#This Row],[Tempo de espera p/ triagem (min)]] + tb_triagem_classica[[#This Row],[Tempo de espera p/ consulta (min)]]</f>
        <v>187</v>
      </c>
      <c r="J885" s="13">
        <f>(tb_triagem_classica[[#This Row],[Hora de saída]] - tb_triagem_classica[[#This Row],[Hora de entrada]])*24*60</f>
        <v>211.99999999953434</v>
      </c>
      <c r="K885"/>
    </row>
    <row r="886" spans="1:11" x14ac:dyDescent="0.25">
      <c r="A886" s="12">
        <v>43937.361921296288</v>
      </c>
      <c r="B886" s="19">
        <v>43937.361921296288</v>
      </c>
      <c r="C886" s="13">
        <v>40</v>
      </c>
      <c r="D886" s="13">
        <v>5</v>
      </c>
      <c r="E886" s="14" t="s">
        <v>14</v>
      </c>
      <c r="F886" s="13">
        <v>106</v>
      </c>
      <c r="G886" s="13">
        <v>10</v>
      </c>
      <c r="H886" s="19">
        <v>43937.480671296304</v>
      </c>
      <c r="I886" s="13">
        <f>tb_triagem_classica[[#This Row],[Tempo de espera p/ triagem (min)]] + tb_triagem_classica[[#This Row],[Tempo de espera p/ consulta (min)]]</f>
        <v>146</v>
      </c>
      <c r="J886" s="13">
        <f>(tb_triagem_classica[[#This Row],[Hora de saída]] - tb_triagem_classica[[#This Row],[Hora de entrada]])*24*60</f>
        <v>171.00000002305023</v>
      </c>
      <c r="K886"/>
    </row>
    <row r="887" spans="1:11" x14ac:dyDescent="0.25">
      <c r="A887" s="12">
        <v>44389.072870370372</v>
      </c>
      <c r="B887" s="19">
        <v>44389.072870370372</v>
      </c>
      <c r="C887" s="13">
        <v>75</v>
      </c>
      <c r="D887" s="13">
        <v>5</v>
      </c>
      <c r="E887" s="14" t="s">
        <v>12</v>
      </c>
      <c r="F887" s="13">
        <v>138</v>
      </c>
      <c r="G887" s="13">
        <v>8</v>
      </c>
      <c r="H887" s="19">
        <v>44389.236759259264</v>
      </c>
      <c r="I887" s="13">
        <f>tb_triagem_classica[[#This Row],[Tempo de espera p/ triagem (min)]] + tb_triagem_classica[[#This Row],[Tempo de espera p/ consulta (min)]]</f>
        <v>213</v>
      </c>
      <c r="J887" s="13">
        <f>(tb_triagem_classica[[#This Row],[Hora de saída]] - tb_triagem_classica[[#This Row],[Hora de entrada]])*24*60</f>
        <v>236.00000000442378</v>
      </c>
      <c r="K887"/>
    </row>
    <row r="888" spans="1:11" x14ac:dyDescent="0.25">
      <c r="A888" s="12">
        <v>45274.550659722219</v>
      </c>
      <c r="B888" s="19">
        <v>45274.550659722219</v>
      </c>
      <c r="C888" s="13">
        <v>32</v>
      </c>
      <c r="D888" s="13">
        <v>6</v>
      </c>
      <c r="E888" s="14" t="s">
        <v>12</v>
      </c>
      <c r="F888" s="13">
        <v>99</v>
      </c>
      <c r="G888" s="13">
        <v>9</v>
      </c>
      <c r="H888" s="19">
        <v>45274.658993055556</v>
      </c>
      <c r="I888" s="13">
        <f>tb_triagem_classica[[#This Row],[Tempo de espera p/ triagem (min)]] + tb_triagem_classica[[#This Row],[Tempo de espera p/ consulta (min)]]</f>
        <v>131</v>
      </c>
      <c r="J888" s="13">
        <f>(tb_triagem_classica[[#This Row],[Hora de saída]] - tb_triagem_classica[[#This Row],[Hora de entrada]])*24*60</f>
        <v>156.00000000558794</v>
      </c>
      <c r="K888"/>
    </row>
    <row r="889" spans="1:11" x14ac:dyDescent="0.25">
      <c r="A889" s="12">
        <v>44642.758344907408</v>
      </c>
      <c r="B889" s="19">
        <v>44642.758344907408</v>
      </c>
      <c r="C889" s="13">
        <v>136</v>
      </c>
      <c r="D889" s="13">
        <v>6</v>
      </c>
      <c r="E889" s="14" t="s">
        <v>13</v>
      </c>
      <c r="F889" s="13">
        <v>101</v>
      </c>
      <c r="G889" s="13">
        <v>7</v>
      </c>
      <c r="H889" s="19">
        <v>44642.938900462963</v>
      </c>
      <c r="I889" s="13">
        <f>tb_triagem_classica[[#This Row],[Tempo de espera p/ triagem (min)]] + tb_triagem_classica[[#This Row],[Tempo de espera p/ consulta (min)]]</f>
        <v>237</v>
      </c>
      <c r="J889" s="13">
        <f>(tb_triagem_classica[[#This Row],[Hora de saída]] - tb_triagem_classica[[#This Row],[Hora de entrada]])*24*60</f>
        <v>259.99999999883585</v>
      </c>
      <c r="K889"/>
    </row>
    <row r="890" spans="1:11" x14ac:dyDescent="0.25">
      <c r="A890" s="12">
        <v>45285.929791666669</v>
      </c>
      <c r="B890" s="19">
        <v>45285.929791666669</v>
      </c>
      <c r="C890" s="13">
        <v>62</v>
      </c>
      <c r="D890" s="13">
        <v>5</v>
      </c>
      <c r="E890" s="14" t="s">
        <v>14</v>
      </c>
      <c r="F890" s="13">
        <v>100</v>
      </c>
      <c r="G890" s="13">
        <v>13</v>
      </c>
      <c r="H890" s="19">
        <v>45286.061736111107</v>
      </c>
      <c r="I890" s="13">
        <f>tb_triagem_classica[[#This Row],[Tempo de espera p/ triagem (min)]] + tb_triagem_classica[[#This Row],[Tempo de espera p/ consulta (min)]]</f>
        <v>162</v>
      </c>
      <c r="J890" s="13">
        <f>(tb_triagem_classica[[#This Row],[Hora de saída]] - tb_triagem_classica[[#This Row],[Hora de entrada]])*24*60</f>
        <v>189.99999999068677</v>
      </c>
      <c r="K890"/>
    </row>
    <row r="891" spans="1:11" x14ac:dyDescent="0.25">
      <c r="A891" s="12">
        <v>44746.171782407408</v>
      </c>
      <c r="B891" s="19">
        <v>44746.171782407408</v>
      </c>
      <c r="C891" s="13">
        <v>33</v>
      </c>
      <c r="D891" s="13">
        <v>5</v>
      </c>
      <c r="E891" s="14" t="s">
        <v>14</v>
      </c>
      <c r="F891" s="13">
        <v>95</v>
      </c>
      <c r="G891" s="13">
        <v>7</v>
      </c>
      <c r="H891" s="19">
        <v>44746.275949074072</v>
      </c>
      <c r="I891" s="13">
        <f>tb_triagem_classica[[#This Row],[Tempo de espera p/ triagem (min)]] + tb_triagem_classica[[#This Row],[Tempo de espera p/ consulta (min)]]</f>
        <v>128</v>
      </c>
      <c r="J891" s="13">
        <f>(tb_triagem_classica[[#This Row],[Hora de saída]] - tb_triagem_classica[[#This Row],[Hora de entrada]])*24*60</f>
        <v>149.99999999650754</v>
      </c>
      <c r="K891"/>
    </row>
    <row r="892" spans="1:11" x14ac:dyDescent="0.25">
      <c r="A892" s="12">
        <v>43729.578356481477</v>
      </c>
      <c r="B892" s="19">
        <v>43729.578356481477</v>
      </c>
      <c r="C892" s="13">
        <v>37</v>
      </c>
      <c r="D892" s="13">
        <v>5</v>
      </c>
      <c r="E892" s="14" t="s">
        <v>12</v>
      </c>
      <c r="F892" s="13">
        <v>116</v>
      </c>
      <c r="G892" s="13">
        <v>12</v>
      </c>
      <c r="H892" s="19">
        <v>43729.703356481477</v>
      </c>
      <c r="I892" s="13">
        <f>tb_triagem_classica[[#This Row],[Tempo de espera p/ triagem (min)]] + tb_triagem_classica[[#This Row],[Tempo de espera p/ consulta (min)]]</f>
        <v>153</v>
      </c>
      <c r="J892" s="13">
        <f>(tb_triagem_classica[[#This Row],[Hora de saída]] - tb_triagem_classica[[#This Row],[Hora de entrada]])*24*60</f>
        <v>180</v>
      </c>
      <c r="K892"/>
    </row>
    <row r="893" spans="1:11" x14ac:dyDescent="0.25">
      <c r="A893" s="12">
        <v>43745.21197916667</v>
      </c>
      <c r="B893" s="19">
        <v>43745.21197916667</v>
      </c>
      <c r="C893" s="13">
        <v>37</v>
      </c>
      <c r="D893" s="13">
        <v>4</v>
      </c>
      <c r="E893" s="14" t="s">
        <v>14</v>
      </c>
      <c r="F893" s="13">
        <v>149</v>
      </c>
      <c r="G893" s="13">
        <v>8</v>
      </c>
      <c r="H893" s="19">
        <v>43745.356423611112</v>
      </c>
      <c r="I893" s="13">
        <f>tb_triagem_classica[[#This Row],[Tempo de espera p/ triagem (min)]] + tb_triagem_classica[[#This Row],[Tempo de espera p/ consulta (min)]]</f>
        <v>186</v>
      </c>
      <c r="J893" s="13">
        <f>(tb_triagem_classica[[#This Row],[Hora de saída]] - tb_triagem_classica[[#This Row],[Hora de entrada]])*24*60</f>
        <v>207.9999999969732</v>
      </c>
      <c r="K893"/>
    </row>
    <row r="894" spans="1:11" x14ac:dyDescent="0.25">
      <c r="A894" s="12">
        <v>45010.118842592587</v>
      </c>
      <c r="B894" s="19">
        <v>45010.118842592587</v>
      </c>
      <c r="C894" s="13">
        <v>43</v>
      </c>
      <c r="D894" s="13">
        <v>5</v>
      </c>
      <c r="E894" s="14" t="s">
        <v>12</v>
      </c>
      <c r="F894" s="13">
        <v>104</v>
      </c>
      <c r="G894" s="13">
        <v>13</v>
      </c>
      <c r="H894" s="19">
        <v>45010.240370370368</v>
      </c>
      <c r="I894" s="13">
        <f>tb_triagem_classica[[#This Row],[Tempo de espera p/ triagem (min)]] + tb_triagem_classica[[#This Row],[Tempo de espera p/ consulta (min)]]</f>
        <v>147</v>
      </c>
      <c r="J894" s="13">
        <f>(tb_triagem_classica[[#This Row],[Hora de saída]] - tb_triagem_classica[[#This Row],[Hora de entrada]])*24*60</f>
        <v>175.00000000465661</v>
      </c>
      <c r="K894"/>
    </row>
    <row r="895" spans="1:11" x14ac:dyDescent="0.25">
      <c r="A895" s="12">
        <v>45062.215324074074</v>
      </c>
      <c r="B895" s="19">
        <v>45062.215324074074</v>
      </c>
      <c r="C895" s="13">
        <v>34</v>
      </c>
      <c r="D895" s="13">
        <v>5</v>
      </c>
      <c r="E895" s="14" t="s">
        <v>13</v>
      </c>
      <c r="F895" s="13">
        <v>149</v>
      </c>
      <c r="G895" s="13">
        <v>7</v>
      </c>
      <c r="H895" s="19">
        <v>45062.357685185183</v>
      </c>
      <c r="I895" s="13">
        <f>tb_triagem_classica[[#This Row],[Tempo de espera p/ triagem (min)]] + tb_triagem_classica[[#This Row],[Tempo de espera p/ consulta (min)]]</f>
        <v>183</v>
      </c>
      <c r="J895" s="13">
        <f>(tb_triagem_classica[[#This Row],[Hora de saída]] - tb_triagem_classica[[#This Row],[Hora de entrada]])*24*60</f>
        <v>204.99999999767169</v>
      </c>
      <c r="K895"/>
    </row>
    <row r="896" spans="1:11" x14ac:dyDescent="0.25">
      <c r="A896" s="12">
        <v>44943.637187499997</v>
      </c>
      <c r="B896" s="19">
        <v>44943.637187499997</v>
      </c>
      <c r="C896" s="13">
        <v>53</v>
      </c>
      <c r="D896" s="13">
        <v>4</v>
      </c>
      <c r="E896" s="14" t="s">
        <v>13</v>
      </c>
      <c r="F896" s="13">
        <v>76</v>
      </c>
      <c r="G896" s="13">
        <v>8</v>
      </c>
      <c r="H896" s="19">
        <v>44943.742048611108</v>
      </c>
      <c r="I896" s="13">
        <f>tb_triagem_classica[[#This Row],[Tempo de espera p/ triagem (min)]] + tb_triagem_classica[[#This Row],[Tempo de espera p/ consulta (min)]]</f>
        <v>129</v>
      </c>
      <c r="J896" s="13">
        <f>(tb_triagem_classica[[#This Row],[Hora de saída]] - tb_triagem_classica[[#This Row],[Hora de entrada]])*24*60</f>
        <v>150.99999999976717</v>
      </c>
      <c r="K896"/>
    </row>
    <row r="897" spans="1:11" x14ac:dyDescent="0.25">
      <c r="A897" s="12">
        <v>45009.038912037038</v>
      </c>
      <c r="B897" s="19">
        <v>45009.038912037038</v>
      </c>
      <c r="C897" s="13">
        <v>81</v>
      </c>
      <c r="D897" s="13">
        <v>5</v>
      </c>
      <c r="E897" s="14" t="s">
        <v>13</v>
      </c>
      <c r="F897" s="13">
        <v>114</v>
      </c>
      <c r="G897" s="13">
        <v>7</v>
      </c>
      <c r="H897" s="19">
        <v>45009.189606481479</v>
      </c>
      <c r="I897" s="13">
        <f>tb_triagem_classica[[#This Row],[Tempo de espera p/ triagem (min)]] + tb_triagem_classica[[#This Row],[Tempo de espera p/ consulta (min)]]</f>
        <v>195</v>
      </c>
      <c r="J897" s="13">
        <f>(tb_triagem_classica[[#This Row],[Hora de saída]] - tb_triagem_classica[[#This Row],[Hora de entrada]])*24*60</f>
        <v>216.99999999487773</v>
      </c>
      <c r="K897"/>
    </row>
    <row r="898" spans="1:11" x14ac:dyDescent="0.25">
      <c r="A898" s="12">
        <v>44115.763078703712</v>
      </c>
      <c r="B898" s="19">
        <v>44115.763078703712</v>
      </c>
      <c r="C898" s="13">
        <v>63</v>
      </c>
      <c r="D898" s="13">
        <v>4</v>
      </c>
      <c r="E898" s="14" t="s">
        <v>12</v>
      </c>
      <c r="F898" s="13">
        <v>86</v>
      </c>
      <c r="G898" s="13">
        <v>9</v>
      </c>
      <c r="H898" s="19">
        <v>44115.882523148153</v>
      </c>
      <c r="I898" s="13">
        <f>tb_triagem_classica[[#This Row],[Tempo de espera p/ triagem (min)]] + tb_triagem_classica[[#This Row],[Tempo de espera p/ consulta (min)]]</f>
        <v>149</v>
      </c>
      <c r="J898" s="13">
        <f>(tb_triagem_classica[[#This Row],[Hora de saída]] - tb_triagem_classica[[#This Row],[Hora de entrada]])*24*60</f>
        <v>171.99999999487773</v>
      </c>
      <c r="K898"/>
    </row>
    <row r="899" spans="1:11" x14ac:dyDescent="0.25">
      <c r="A899" s="12">
        <v>44497.101689814823</v>
      </c>
      <c r="B899" s="19">
        <v>44497.101689814823</v>
      </c>
      <c r="C899" s="13">
        <v>73</v>
      </c>
      <c r="D899" s="13">
        <v>5</v>
      </c>
      <c r="E899" s="14" t="s">
        <v>13</v>
      </c>
      <c r="F899" s="13">
        <v>112</v>
      </c>
      <c r="G899" s="13">
        <v>11</v>
      </c>
      <c r="H899" s="19">
        <v>44497.248217592591</v>
      </c>
      <c r="I899" s="13">
        <f>tb_triagem_classica[[#This Row],[Tempo de espera p/ triagem (min)]] + tb_triagem_classica[[#This Row],[Tempo de espera p/ consulta (min)]]</f>
        <v>185</v>
      </c>
      <c r="J899" s="13">
        <f>(tb_triagem_classica[[#This Row],[Hora de saída]] - tb_triagem_classica[[#This Row],[Hora de entrada]])*24*60</f>
        <v>210.99999998579733</v>
      </c>
      <c r="K899"/>
    </row>
    <row r="900" spans="1:11" x14ac:dyDescent="0.25">
      <c r="A900" s="12">
        <v>44085.554768518523</v>
      </c>
      <c r="B900" s="19">
        <v>44085.554768518523</v>
      </c>
      <c r="C900" s="13">
        <v>43</v>
      </c>
      <c r="D900" s="13">
        <v>4</v>
      </c>
      <c r="E900" s="14" t="s">
        <v>13</v>
      </c>
      <c r="F900" s="13">
        <v>136</v>
      </c>
      <c r="G900" s="13">
        <v>9</v>
      </c>
      <c r="H900" s="19">
        <v>44085.6950462963</v>
      </c>
      <c r="I900" s="13">
        <f>tb_triagem_classica[[#This Row],[Tempo de espera p/ triagem (min)]] + tb_triagem_classica[[#This Row],[Tempo de espera p/ consulta (min)]]</f>
        <v>179</v>
      </c>
      <c r="J900" s="13">
        <f>(tb_triagem_classica[[#This Row],[Hora de saída]] - tb_triagem_classica[[#This Row],[Hora de entrada]])*24*60</f>
        <v>201.99999999837019</v>
      </c>
      <c r="K900"/>
    </row>
    <row r="901" spans="1:11" x14ac:dyDescent="0.25">
      <c r="A901" s="12">
        <v>44952.162824074083</v>
      </c>
      <c r="B901" s="19">
        <v>44952.162824074083</v>
      </c>
      <c r="C901" s="13">
        <v>62</v>
      </c>
      <c r="D901" s="13">
        <v>6</v>
      </c>
      <c r="E901" s="14" t="s">
        <v>13</v>
      </c>
      <c r="F901" s="13">
        <v>114</v>
      </c>
      <c r="G901" s="13">
        <v>8</v>
      </c>
      <c r="H901" s="19">
        <v>44952.301712962973</v>
      </c>
      <c r="I901" s="13">
        <f>tb_triagem_classica[[#This Row],[Tempo de espera p/ triagem (min)]] + tb_triagem_classica[[#This Row],[Tempo de espera p/ consulta (min)]]</f>
        <v>176</v>
      </c>
      <c r="J901" s="13">
        <f>(tb_triagem_classica[[#This Row],[Hora de saída]] - tb_triagem_classica[[#This Row],[Hora de entrada]])*24*60</f>
        <v>200.00000000232831</v>
      </c>
      <c r="K901"/>
    </row>
    <row r="902" spans="1:11" x14ac:dyDescent="0.25">
      <c r="A902" s="12">
        <v>44460.180509259262</v>
      </c>
      <c r="B902" s="19">
        <v>44460.180509259262</v>
      </c>
      <c r="C902" s="13">
        <v>72</v>
      </c>
      <c r="D902" s="13">
        <v>4</v>
      </c>
      <c r="E902" s="14" t="s">
        <v>12</v>
      </c>
      <c r="F902" s="13">
        <v>111</v>
      </c>
      <c r="G902" s="13">
        <v>8</v>
      </c>
      <c r="H902" s="19">
        <v>44460.322870370372</v>
      </c>
      <c r="I902" s="13">
        <f>tb_triagem_classica[[#This Row],[Tempo de espera p/ triagem (min)]] + tb_triagem_classica[[#This Row],[Tempo de espera p/ consulta (min)]]</f>
        <v>183</v>
      </c>
      <c r="J902" s="13">
        <f>(tb_triagem_classica[[#This Row],[Hora de saída]] - tb_triagem_classica[[#This Row],[Hora de entrada]])*24*60</f>
        <v>204.99999999767169</v>
      </c>
      <c r="K902"/>
    </row>
    <row r="903" spans="1:11" x14ac:dyDescent="0.25">
      <c r="A903" s="12">
        <v>43725.793657407397</v>
      </c>
      <c r="B903" s="19">
        <v>43725.793657407397</v>
      </c>
      <c r="C903" s="13">
        <v>55</v>
      </c>
      <c r="D903" s="13">
        <v>4</v>
      </c>
      <c r="E903" s="14" t="s">
        <v>12</v>
      </c>
      <c r="F903" s="13">
        <v>134</v>
      </c>
      <c r="G903" s="13">
        <v>10</v>
      </c>
      <c r="H903" s="19">
        <v>43725.941574074073</v>
      </c>
      <c r="I903" s="13">
        <f>tb_triagem_classica[[#This Row],[Tempo de espera p/ triagem (min)]] + tb_triagem_classica[[#This Row],[Tempo de espera p/ consulta (min)]]</f>
        <v>189</v>
      </c>
      <c r="J903" s="13">
        <f>(tb_triagem_classica[[#This Row],[Hora de saída]] - tb_triagem_classica[[#This Row],[Hora de entrada]])*24*60</f>
        <v>213.00000001327135</v>
      </c>
      <c r="K903"/>
    </row>
    <row r="904" spans="1:11" x14ac:dyDescent="0.25">
      <c r="A904" s="12">
        <v>44497.110543981478</v>
      </c>
      <c r="B904" s="19">
        <v>44497.110543981478</v>
      </c>
      <c r="C904" s="13">
        <v>85</v>
      </c>
      <c r="D904" s="13">
        <v>5</v>
      </c>
      <c r="E904" s="14" t="s">
        <v>12</v>
      </c>
      <c r="F904" s="13">
        <v>70</v>
      </c>
      <c r="G904" s="13">
        <v>12</v>
      </c>
      <c r="H904" s="19">
        <v>44497.236932870372</v>
      </c>
      <c r="I904" s="13">
        <f>tb_triagem_classica[[#This Row],[Tempo de espera p/ triagem (min)]] + tb_triagem_classica[[#This Row],[Tempo de espera p/ consulta (min)]]</f>
        <v>155</v>
      </c>
      <c r="J904" s="13">
        <f>(tb_triagem_classica[[#This Row],[Hora de saída]] - tb_triagem_classica[[#This Row],[Hora de entrada]])*24*60</f>
        <v>182.00000000651926</v>
      </c>
      <c r="K904"/>
    </row>
    <row r="905" spans="1:11" x14ac:dyDescent="0.25">
      <c r="A905" s="12">
        <v>43535.611319444448</v>
      </c>
      <c r="B905" s="19">
        <v>43535.611319444448</v>
      </c>
      <c r="C905" s="13">
        <v>47</v>
      </c>
      <c r="D905" s="13">
        <v>4</v>
      </c>
      <c r="E905" s="14" t="s">
        <v>12</v>
      </c>
      <c r="F905" s="13">
        <v>108</v>
      </c>
      <c r="G905" s="13">
        <v>9</v>
      </c>
      <c r="H905" s="19">
        <v>43535.734930555547</v>
      </c>
      <c r="I905" s="13">
        <f>tb_triagem_classica[[#This Row],[Tempo de espera p/ triagem (min)]] + tb_triagem_classica[[#This Row],[Tempo de espera p/ consulta (min)]]</f>
        <v>155</v>
      </c>
      <c r="J905" s="13">
        <f>(tb_triagem_classica[[#This Row],[Hora de saída]] - tb_triagem_classica[[#This Row],[Hora de entrada]])*24*60</f>
        <v>177.99999998300336</v>
      </c>
      <c r="K905"/>
    </row>
    <row r="906" spans="1:11" x14ac:dyDescent="0.25">
      <c r="A906" s="12">
        <v>44484.087291666663</v>
      </c>
      <c r="B906" s="19">
        <v>44484.087291666663</v>
      </c>
      <c r="C906" s="13">
        <v>53</v>
      </c>
      <c r="D906" s="13">
        <v>3</v>
      </c>
      <c r="E906" s="14" t="s">
        <v>12</v>
      </c>
      <c r="F906" s="13">
        <v>121</v>
      </c>
      <c r="G906" s="13">
        <v>10</v>
      </c>
      <c r="H906" s="19">
        <v>44484.224097222221</v>
      </c>
      <c r="I906" s="13">
        <f>tb_triagem_classica[[#This Row],[Tempo de espera p/ triagem (min)]] + tb_triagem_classica[[#This Row],[Tempo de espera p/ consulta (min)]]</f>
        <v>174</v>
      </c>
      <c r="J906" s="13">
        <f>(tb_triagem_classica[[#This Row],[Hora de saída]] - tb_triagem_classica[[#This Row],[Hora de entrada]])*24*60</f>
        <v>197.0000000030268</v>
      </c>
      <c r="K906"/>
    </row>
    <row r="907" spans="1:11" x14ac:dyDescent="0.25">
      <c r="A907" s="12">
        <v>45062.756724537037</v>
      </c>
      <c r="B907" s="19">
        <v>45062.756724537037</v>
      </c>
      <c r="C907" s="13">
        <v>77</v>
      </c>
      <c r="D907" s="13">
        <v>7</v>
      </c>
      <c r="E907" s="14" t="s">
        <v>12</v>
      </c>
      <c r="F907" s="13">
        <v>154</v>
      </c>
      <c r="G907" s="13">
        <v>11</v>
      </c>
      <c r="H907" s="19">
        <v>45062.936585648153</v>
      </c>
      <c r="I907" s="13">
        <f>tb_triagem_classica[[#This Row],[Tempo de espera p/ triagem (min)]] + tb_triagem_classica[[#This Row],[Tempo de espera p/ consulta (min)]]</f>
        <v>231</v>
      </c>
      <c r="J907" s="13">
        <f>(tb_triagem_classica[[#This Row],[Hora de saída]] - tb_triagem_classica[[#This Row],[Hora de entrada]])*24*60</f>
        <v>259.0000000060536</v>
      </c>
      <c r="K907"/>
    </row>
    <row r="908" spans="1:11" x14ac:dyDescent="0.25">
      <c r="A908" s="12">
        <v>44900.26122685185</v>
      </c>
      <c r="B908" s="19">
        <v>44900.26122685185</v>
      </c>
      <c r="C908" s="13">
        <v>34</v>
      </c>
      <c r="D908" s="13">
        <v>5</v>
      </c>
      <c r="E908" s="14" t="s">
        <v>12</v>
      </c>
      <c r="F908" s="13">
        <v>115</v>
      </c>
      <c r="G908" s="13">
        <v>9</v>
      </c>
      <c r="H908" s="19">
        <v>44900.381365740737</v>
      </c>
      <c r="I908" s="13">
        <f>tb_triagem_classica[[#This Row],[Tempo de espera p/ triagem (min)]] + tb_triagem_classica[[#This Row],[Tempo de espera p/ consulta (min)]]</f>
        <v>149</v>
      </c>
      <c r="J908" s="13">
        <f>(tb_triagem_classica[[#This Row],[Hora de saída]] - tb_triagem_classica[[#This Row],[Hora de entrada]])*24*60</f>
        <v>172.99999999813735</v>
      </c>
      <c r="K908"/>
    </row>
    <row r="909" spans="1:11" x14ac:dyDescent="0.25">
      <c r="A909" s="12">
        <v>44127.475543981483</v>
      </c>
      <c r="B909" s="19">
        <v>44127.475543981483</v>
      </c>
      <c r="C909" s="13">
        <v>50</v>
      </c>
      <c r="D909" s="13">
        <v>4</v>
      </c>
      <c r="E909" s="14" t="s">
        <v>12</v>
      </c>
      <c r="F909" s="13">
        <v>145</v>
      </c>
      <c r="G909" s="13">
        <v>9</v>
      </c>
      <c r="H909" s="19">
        <v>44127.626932870371</v>
      </c>
      <c r="I909" s="13">
        <f>tb_triagem_classica[[#This Row],[Tempo de espera p/ triagem (min)]] + tb_triagem_classica[[#This Row],[Tempo de espera p/ consulta (min)]]</f>
        <v>195</v>
      </c>
      <c r="J909" s="13">
        <f>(tb_triagem_classica[[#This Row],[Hora de saída]] - tb_triagem_classica[[#This Row],[Hora de entrada]])*24*60</f>
        <v>217.99999999813735</v>
      </c>
      <c r="K909"/>
    </row>
    <row r="910" spans="1:11" x14ac:dyDescent="0.25">
      <c r="A910" s="12">
        <v>43849.271527777782</v>
      </c>
      <c r="B910" s="19">
        <v>43849.271527777782</v>
      </c>
      <c r="C910" s="13">
        <v>72</v>
      </c>
      <c r="D910" s="13">
        <v>6</v>
      </c>
      <c r="E910" s="14" t="s">
        <v>14</v>
      </c>
      <c r="F910" s="13">
        <v>124</v>
      </c>
      <c r="G910" s="13">
        <v>9</v>
      </c>
      <c r="H910" s="19">
        <v>43849.425000000003</v>
      </c>
      <c r="I910" s="13">
        <f>tb_triagem_classica[[#This Row],[Tempo de espera p/ triagem (min)]] + tb_triagem_classica[[#This Row],[Tempo de espera p/ consulta (min)]]</f>
        <v>196</v>
      </c>
      <c r="J910" s="13">
        <f>(tb_triagem_classica[[#This Row],[Hora de saída]] - tb_triagem_classica[[#This Row],[Hora de entrada]])*24*60</f>
        <v>220.99999999743886</v>
      </c>
      <c r="K910"/>
    </row>
    <row r="911" spans="1:11" x14ac:dyDescent="0.25">
      <c r="A911" s="12">
        <v>45201.024305555547</v>
      </c>
      <c r="B911" s="19">
        <v>45201.024305555547</v>
      </c>
      <c r="C911" s="13">
        <v>66</v>
      </c>
      <c r="D911" s="13">
        <v>5</v>
      </c>
      <c r="E911" s="14" t="s">
        <v>13</v>
      </c>
      <c r="F911" s="13">
        <v>71</v>
      </c>
      <c r="G911" s="13">
        <v>8</v>
      </c>
      <c r="H911" s="19">
        <v>45201.135416666657</v>
      </c>
      <c r="I911" s="13">
        <f>tb_triagem_classica[[#This Row],[Tempo de espera p/ triagem (min)]] + tb_triagem_classica[[#This Row],[Tempo de espera p/ consulta (min)]]</f>
        <v>137</v>
      </c>
      <c r="J911" s="13">
        <f>(tb_triagem_classica[[#This Row],[Hora de saída]] - tb_triagem_classica[[#This Row],[Hora de entrada]])*24*60</f>
        <v>159.99999999767169</v>
      </c>
      <c r="K911"/>
    </row>
    <row r="912" spans="1:11" x14ac:dyDescent="0.25">
      <c r="A912" s="12">
        <v>43547.639155092591</v>
      </c>
      <c r="B912" s="19">
        <v>43547.639155092591</v>
      </c>
      <c r="C912" s="13">
        <v>72</v>
      </c>
      <c r="D912" s="13">
        <v>6</v>
      </c>
      <c r="E912" s="14" t="s">
        <v>12</v>
      </c>
      <c r="F912" s="13">
        <v>112</v>
      </c>
      <c r="G912" s="13">
        <v>7</v>
      </c>
      <c r="H912" s="19">
        <v>43547.782905092587</v>
      </c>
      <c r="I912" s="13">
        <f>tb_triagem_classica[[#This Row],[Tempo de espera p/ triagem (min)]] + tb_triagem_classica[[#This Row],[Tempo de espera p/ consulta (min)]]</f>
        <v>184</v>
      </c>
      <c r="J912" s="13">
        <f>(tb_triagem_classica[[#This Row],[Hora de saída]] - tb_triagem_classica[[#This Row],[Hora de entrada]])*24*60</f>
        <v>206.99999999371357</v>
      </c>
      <c r="K912"/>
    </row>
    <row r="913" spans="1:11" x14ac:dyDescent="0.25">
      <c r="A913" s="12">
        <v>44159.557673611111</v>
      </c>
      <c r="B913" s="19">
        <v>44159.557673611111</v>
      </c>
      <c r="C913" s="13">
        <v>33</v>
      </c>
      <c r="D913" s="13">
        <v>5</v>
      </c>
      <c r="E913" s="14" t="s">
        <v>12</v>
      </c>
      <c r="F913" s="13">
        <v>85</v>
      </c>
      <c r="G913" s="13">
        <v>11</v>
      </c>
      <c r="H913" s="19">
        <v>44159.657673611109</v>
      </c>
      <c r="I913" s="13">
        <f>tb_triagem_classica[[#This Row],[Tempo de espera p/ triagem (min)]] + tb_triagem_classica[[#This Row],[Tempo de espera p/ consulta (min)]]</f>
        <v>118</v>
      </c>
      <c r="J913" s="13">
        <f>(tb_triagem_classica[[#This Row],[Hora de saída]] - tb_triagem_classica[[#This Row],[Hora de entrada]])*24*60</f>
        <v>143.99999999790452</v>
      </c>
      <c r="K913"/>
    </row>
    <row r="914" spans="1:11" x14ac:dyDescent="0.25">
      <c r="A914" s="12">
        <v>44985.834826388891</v>
      </c>
      <c r="B914" s="19">
        <v>44985.834826388891</v>
      </c>
      <c r="C914" s="13">
        <v>64</v>
      </c>
      <c r="D914" s="13">
        <v>6</v>
      </c>
      <c r="E914" s="14" t="s">
        <v>14</v>
      </c>
      <c r="F914" s="13">
        <v>90</v>
      </c>
      <c r="G914" s="13">
        <v>8</v>
      </c>
      <c r="H914" s="19">
        <v>44985.958437499998</v>
      </c>
      <c r="I914" s="13">
        <f>tb_triagem_classica[[#This Row],[Tempo de espera p/ triagem (min)]] + tb_triagem_classica[[#This Row],[Tempo de espera p/ consulta (min)]]</f>
        <v>154</v>
      </c>
      <c r="J914" s="13">
        <f>(tb_triagem_classica[[#This Row],[Hora de saída]] - tb_triagem_classica[[#This Row],[Hora de entrada]])*24*60</f>
        <v>177.99999999348074</v>
      </c>
      <c r="K914"/>
    </row>
    <row r="915" spans="1:11" x14ac:dyDescent="0.25">
      <c r="A915" s="12">
        <v>44368.800347222219</v>
      </c>
      <c r="B915" s="19">
        <v>44368.800347222219</v>
      </c>
      <c r="C915" s="13">
        <v>57</v>
      </c>
      <c r="D915" s="13">
        <v>6</v>
      </c>
      <c r="E915" s="14" t="s">
        <v>12</v>
      </c>
      <c r="F915" s="13">
        <v>140</v>
      </c>
      <c r="G915" s="13">
        <v>9</v>
      </c>
      <c r="H915" s="19">
        <v>44368.954513888893</v>
      </c>
      <c r="I915" s="13">
        <f>tb_triagem_classica[[#This Row],[Tempo de espera p/ triagem (min)]] + tb_triagem_classica[[#This Row],[Tempo de espera p/ consulta (min)]]</f>
        <v>197</v>
      </c>
      <c r="J915" s="13">
        <f>(tb_triagem_classica[[#This Row],[Hora de saída]] - tb_triagem_classica[[#This Row],[Hora de entrada]])*24*60</f>
        <v>222.00000001117587</v>
      </c>
      <c r="K915"/>
    </row>
    <row r="916" spans="1:11" x14ac:dyDescent="0.25">
      <c r="A916" s="12">
        <v>43558.509479166663</v>
      </c>
      <c r="B916" s="19">
        <v>43558.509479166663</v>
      </c>
      <c r="C916" s="13">
        <v>40</v>
      </c>
      <c r="D916" s="13">
        <v>6</v>
      </c>
      <c r="E916" s="14" t="s">
        <v>12</v>
      </c>
      <c r="F916" s="13">
        <v>113</v>
      </c>
      <c r="G916" s="13">
        <v>9</v>
      </c>
      <c r="H916" s="19">
        <v>43558.633090277777</v>
      </c>
      <c r="I916" s="13">
        <f>tb_triagem_classica[[#This Row],[Tempo de espera p/ triagem (min)]] + tb_triagem_classica[[#This Row],[Tempo de espera p/ consulta (min)]]</f>
        <v>153</v>
      </c>
      <c r="J916" s="13">
        <f>(tb_triagem_classica[[#This Row],[Hora de saída]] - tb_triagem_classica[[#This Row],[Hora de entrada]])*24*60</f>
        <v>178.00000000395812</v>
      </c>
      <c r="K916"/>
    </row>
    <row r="917" spans="1:11" x14ac:dyDescent="0.25">
      <c r="A917" s="12">
        <v>45186.768159722233</v>
      </c>
      <c r="B917" s="19">
        <v>45186.768159722233</v>
      </c>
      <c r="C917" s="13">
        <v>61</v>
      </c>
      <c r="D917" s="13">
        <v>5</v>
      </c>
      <c r="E917" s="14" t="s">
        <v>12</v>
      </c>
      <c r="F917" s="13">
        <v>115</v>
      </c>
      <c r="G917" s="13">
        <v>9</v>
      </c>
      <c r="H917" s="19">
        <v>45186.907048611109</v>
      </c>
      <c r="I917" s="13">
        <f>tb_triagem_classica[[#This Row],[Tempo de espera p/ triagem (min)]] + tb_triagem_classica[[#This Row],[Tempo de espera p/ consulta (min)]]</f>
        <v>176</v>
      </c>
      <c r="J917" s="13">
        <f>(tb_triagem_classica[[#This Row],[Hora de saída]] - tb_triagem_classica[[#This Row],[Hora de entrada]])*24*60</f>
        <v>199.99999998137355</v>
      </c>
      <c r="K917"/>
    </row>
    <row r="918" spans="1:11" x14ac:dyDescent="0.25">
      <c r="A918" s="12">
        <v>45020.363020833327</v>
      </c>
      <c r="B918" s="19">
        <v>45020.363020833327</v>
      </c>
      <c r="C918" s="13">
        <v>36</v>
      </c>
      <c r="D918" s="13">
        <v>6</v>
      </c>
      <c r="E918" s="14" t="s">
        <v>12</v>
      </c>
      <c r="F918" s="13">
        <v>98</v>
      </c>
      <c r="G918" s="13">
        <v>8</v>
      </c>
      <c r="H918" s="19">
        <v>45020.472743055558</v>
      </c>
      <c r="I918" s="13">
        <f>tb_triagem_classica[[#This Row],[Tempo de espera p/ triagem (min)]] + tb_triagem_classica[[#This Row],[Tempo de espera p/ consulta (min)]]</f>
        <v>134</v>
      </c>
      <c r="J918" s="13">
        <f>(tb_triagem_classica[[#This Row],[Hora de saída]] - tb_triagem_classica[[#This Row],[Hora de entrada]])*24*60</f>
        <v>158.00000001210719</v>
      </c>
      <c r="K918"/>
    </row>
    <row r="919" spans="1:11" x14ac:dyDescent="0.25">
      <c r="A919" s="12">
        <v>44429.329594907409</v>
      </c>
      <c r="B919" s="19">
        <v>44429.329594907409</v>
      </c>
      <c r="C919" s="13">
        <v>51</v>
      </c>
      <c r="D919" s="13">
        <v>4</v>
      </c>
      <c r="E919" s="14" t="s">
        <v>12</v>
      </c>
      <c r="F919" s="13">
        <v>114</v>
      </c>
      <c r="G919" s="13">
        <v>10</v>
      </c>
      <c r="H919" s="19">
        <v>44429.460844907408</v>
      </c>
      <c r="I919" s="13">
        <f>tb_triagem_classica[[#This Row],[Tempo de espera p/ triagem (min)]] + tb_triagem_classica[[#This Row],[Tempo de espera p/ consulta (min)]]</f>
        <v>165</v>
      </c>
      <c r="J919" s="13">
        <f>(tb_triagem_classica[[#This Row],[Hora de saída]] - tb_triagem_classica[[#This Row],[Hora de entrada]])*24*60</f>
        <v>188.99999999790452</v>
      </c>
      <c r="K919"/>
    </row>
    <row r="920" spans="1:11" x14ac:dyDescent="0.25">
      <c r="A920" s="12">
        <v>44397.930590277778</v>
      </c>
      <c r="B920" s="19">
        <v>44397.930590277778</v>
      </c>
      <c r="C920" s="13">
        <v>43</v>
      </c>
      <c r="D920" s="13">
        <v>4</v>
      </c>
      <c r="E920" s="14" t="s">
        <v>12</v>
      </c>
      <c r="F920" s="13">
        <v>83</v>
      </c>
      <c r="G920" s="13">
        <v>8</v>
      </c>
      <c r="H920" s="19">
        <v>44398.033368055563</v>
      </c>
      <c r="I920" s="13">
        <f>tb_triagem_classica[[#This Row],[Tempo de espera p/ triagem (min)]] + tb_triagem_classica[[#This Row],[Tempo de espera p/ consulta (min)]]</f>
        <v>126</v>
      </c>
      <c r="J920" s="13">
        <f>(tb_triagem_classica[[#This Row],[Hora de saída]] - tb_triagem_classica[[#This Row],[Hora de entrada]])*24*60</f>
        <v>148.00000001094304</v>
      </c>
      <c r="K920"/>
    </row>
    <row r="921" spans="1:11" x14ac:dyDescent="0.25">
      <c r="A921" s="12">
        <v>43941.24800925926</v>
      </c>
      <c r="B921" s="19">
        <v>43941.24800925926</v>
      </c>
      <c r="C921" s="13">
        <v>74</v>
      </c>
      <c r="D921" s="13">
        <v>5</v>
      </c>
      <c r="E921" s="14" t="s">
        <v>12</v>
      </c>
      <c r="F921" s="13">
        <v>119</v>
      </c>
      <c r="G921" s="13">
        <v>10</v>
      </c>
      <c r="H921" s="19">
        <v>43941.399398148147</v>
      </c>
      <c r="I921" s="13">
        <f>tb_triagem_classica[[#This Row],[Tempo de espera p/ triagem (min)]] + tb_triagem_classica[[#This Row],[Tempo de espera p/ consulta (min)]]</f>
        <v>193</v>
      </c>
      <c r="J921" s="13">
        <f>(tb_triagem_classica[[#This Row],[Hora de saída]] - tb_triagem_classica[[#This Row],[Hora de entrada]])*24*60</f>
        <v>217.99999999813735</v>
      </c>
      <c r="K921"/>
    </row>
    <row r="922" spans="1:11" x14ac:dyDescent="0.25">
      <c r="A922" s="12">
        <v>44769.603252314817</v>
      </c>
      <c r="B922" s="19">
        <v>44769.603252314817</v>
      </c>
      <c r="C922" s="13">
        <v>68</v>
      </c>
      <c r="D922" s="13">
        <v>6</v>
      </c>
      <c r="E922" s="14" t="s">
        <v>12</v>
      </c>
      <c r="F922" s="13">
        <v>141</v>
      </c>
      <c r="G922" s="13">
        <v>14</v>
      </c>
      <c r="H922" s="19">
        <v>44769.769224537027</v>
      </c>
      <c r="I922" s="13">
        <f>tb_triagem_classica[[#This Row],[Tempo de espera p/ triagem (min)]] + tb_triagem_classica[[#This Row],[Tempo de espera p/ consulta (min)]]</f>
        <v>209</v>
      </c>
      <c r="J922" s="13">
        <f>(tb_triagem_classica[[#This Row],[Hora de saída]] - tb_triagem_classica[[#This Row],[Hora de entrada]])*24*60</f>
        <v>238.99999998277053</v>
      </c>
      <c r="K922"/>
    </row>
    <row r="923" spans="1:11" x14ac:dyDescent="0.25">
      <c r="A923" s="12">
        <v>44143.568553240737</v>
      </c>
      <c r="B923" s="19">
        <v>44143.568553240737</v>
      </c>
      <c r="C923" s="13">
        <v>35</v>
      </c>
      <c r="D923" s="13">
        <v>5</v>
      </c>
      <c r="E923" s="14" t="s">
        <v>12</v>
      </c>
      <c r="F923" s="13">
        <v>99</v>
      </c>
      <c r="G923" s="13">
        <v>12</v>
      </c>
      <c r="H923" s="19">
        <v>44143.680358796293</v>
      </c>
      <c r="I923" s="13">
        <f>tb_triagem_classica[[#This Row],[Tempo de espera p/ triagem (min)]] + tb_triagem_classica[[#This Row],[Tempo de espera p/ consulta (min)]]</f>
        <v>134</v>
      </c>
      <c r="J923" s="13">
        <f>(tb_triagem_classica[[#This Row],[Hora de saída]] - tb_triagem_classica[[#This Row],[Hora de entrada]])*24*60</f>
        <v>161.00000000093132</v>
      </c>
      <c r="K923"/>
    </row>
    <row r="924" spans="1:11" x14ac:dyDescent="0.25">
      <c r="A924" s="12">
        <v>44999.045532407406</v>
      </c>
      <c r="B924" s="19">
        <v>44999.045532407406</v>
      </c>
      <c r="C924" s="13">
        <v>47</v>
      </c>
      <c r="D924" s="13">
        <v>6</v>
      </c>
      <c r="E924" s="14" t="s">
        <v>12</v>
      </c>
      <c r="F924" s="13">
        <v>97</v>
      </c>
      <c r="G924" s="13">
        <v>9</v>
      </c>
      <c r="H924" s="19">
        <v>44999.162893518522</v>
      </c>
      <c r="I924" s="13">
        <f>tb_triagem_classica[[#This Row],[Tempo de espera p/ triagem (min)]] + tb_triagem_classica[[#This Row],[Tempo de espera p/ consulta (min)]]</f>
        <v>144</v>
      </c>
      <c r="J924" s="13">
        <f>(tb_triagem_classica[[#This Row],[Hora de saída]] - tb_triagem_classica[[#This Row],[Hora de entrada]])*24*60</f>
        <v>169.0000000060536</v>
      </c>
      <c r="K924"/>
    </row>
    <row r="925" spans="1:11" x14ac:dyDescent="0.25">
      <c r="A925" s="12">
        <v>43574.247893518521</v>
      </c>
      <c r="B925" s="19">
        <v>43574.247893518521</v>
      </c>
      <c r="C925" s="13">
        <v>58</v>
      </c>
      <c r="D925" s="13">
        <v>5</v>
      </c>
      <c r="E925" s="14" t="s">
        <v>12</v>
      </c>
      <c r="F925" s="13">
        <v>101</v>
      </c>
      <c r="G925" s="13">
        <v>9</v>
      </c>
      <c r="H925" s="19">
        <v>43574.374976851846</v>
      </c>
      <c r="I925" s="13">
        <f>tb_triagem_classica[[#This Row],[Tempo de espera p/ triagem (min)]] + tb_triagem_classica[[#This Row],[Tempo de espera p/ consulta (min)]]</f>
        <v>159</v>
      </c>
      <c r="J925" s="13">
        <f>(tb_triagem_classica[[#This Row],[Hora de saída]] - tb_triagem_classica[[#This Row],[Hora de entrada]])*24*60</f>
        <v>182.99999998882413</v>
      </c>
      <c r="K925"/>
    </row>
    <row r="926" spans="1:11" x14ac:dyDescent="0.25">
      <c r="A926" s="12">
        <v>45173.503703703696</v>
      </c>
      <c r="B926" s="19">
        <v>45173.503703703696</v>
      </c>
      <c r="C926" s="13">
        <v>42</v>
      </c>
      <c r="D926" s="13">
        <v>6</v>
      </c>
      <c r="E926" s="14" t="s">
        <v>12</v>
      </c>
      <c r="F926" s="13">
        <v>112</v>
      </c>
      <c r="G926" s="13">
        <v>12</v>
      </c>
      <c r="H926" s="19">
        <v>45173.63009259259</v>
      </c>
      <c r="I926" s="13">
        <f>tb_triagem_classica[[#This Row],[Tempo de espera p/ triagem (min)]] + tb_triagem_classica[[#This Row],[Tempo de espera p/ consulta (min)]]</f>
        <v>154</v>
      </c>
      <c r="J926" s="13">
        <f>(tb_triagem_classica[[#This Row],[Hora de saída]] - tb_triagem_classica[[#This Row],[Hora de entrada]])*24*60</f>
        <v>182.00000000651926</v>
      </c>
      <c r="K926"/>
    </row>
    <row r="927" spans="1:11" x14ac:dyDescent="0.25">
      <c r="A927" s="12">
        <v>43701.966724537036</v>
      </c>
      <c r="B927" s="19">
        <v>43701.966724537036</v>
      </c>
      <c r="C927" s="13">
        <v>95</v>
      </c>
      <c r="D927" s="13">
        <v>5</v>
      </c>
      <c r="E927" s="14" t="s">
        <v>12</v>
      </c>
      <c r="F927" s="13">
        <v>132</v>
      </c>
      <c r="G927" s="13">
        <v>7</v>
      </c>
      <c r="H927" s="19">
        <v>43702.139641203707</v>
      </c>
      <c r="I927" s="13">
        <f>tb_triagem_classica[[#This Row],[Tempo de espera p/ triagem (min)]] + tb_triagem_classica[[#This Row],[Tempo de espera p/ consulta (min)]]</f>
        <v>227</v>
      </c>
      <c r="J927" s="13">
        <f>(tb_triagem_classica[[#This Row],[Hora de saída]] - tb_triagem_classica[[#This Row],[Hora de entrada]])*24*60</f>
        <v>249.00000000488944</v>
      </c>
      <c r="K927"/>
    </row>
    <row r="928" spans="1:11" x14ac:dyDescent="0.25">
      <c r="A928" s="12">
        <v>44531.979062500002</v>
      </c>
      <c r="B928" s="19">
        <v>44531.979062500002</v>
      </c>
      <c r="C928" s="13">
        <v>35</v>
      </c>
      <c r="D928" s="13">
        <v>6</v>
      </c>
      <c r="E928" s="14" t="s">
        <v>13</v>
      </c>
      <c r="F928" s="13">
        <v>108</v>
      </c>
      <c r="G928" s="13">
        <v>12</v>
      </c>
      <c r="H928" s="19">
        <v>44532.097812499997</v>
      </c>
      <c r="I928" s="13">
        <f>tb_triagem_classica[[#This Row],[Tempo de espera p/ triagem (min)]] + tb_triagem_classica[[#This Row],[Tempo de espera p/ consulta (min)]]</f>
        <v>143</v>
      </c>
      <c r="J928" s="13">
        <f>(tb_triagem_classica[[#This Row],[Hora de saída]] - tb_triagem_classica[[#This Row],[Hora de entrada]])*24*60</f>
        <v>170.9999999916181</v>
      </c>
      <c r="K928"/>
    </row>
    <row r="929" spans="1:11" x14ac:dyDescent="0.25">
      <c r="A929" s="12">
        <v>43499.087488425917</v>
      </c>
      <c r="B929" s="19">
        <v>43499.087488425917</v>
      </c>
      <c r="C929" s="13">
        <v>42</v>
      </c>
      <c r="D929" s="13">
        <v>4</v>
      </c>
      <c r="E929" s="14" t="s">
        <v>12</v>
      </c>
      <c r="F929" s="13">
        <v>87</v>
      </c>
      <c r="G929" s="13">
        <v>7</v>
      </c>
      <c r="H929" s="19">
        <v>43499.191655092603</v>
      </c>
      <c r="I929" s="13">
        <f>tb_triagem_classica[[#This Row],[Tempo de espera p/ triagem (min)]] + tb_triagem_classica[[#This Row],[Tempo de espera p/ consulta (min)]]</f>
        <v>129</v>
      </c>
      <c r="J929" s="13">
        <f>(tb_triagem_classica[[#This Row],[Hora de saída]] - tb_triagem_classica[[#This Row],[Hora de entrada]])*24*60</f>
        <v>150.00000002793968</v>
      </c>
      <c r="K929"/>
    </row>
    <row r="930" spans="1:11" x14ac:dyDescent="0.25">
      <c r="A930" s="12">
        <v>44547.805763888893</v>
      </c>
      <c r="B930" s="19">
        <v>44547.805763888893</v>
      </c>
      <c r="C930" s="13">
        <v>39</v>
      </c>
      <c r="D930" s="13">
        <v>4</v>
      </c>
      <c r="E930" s="14" t="s">
        <v>12</v>
      </c>
      <c r="F930" s="13">
        <v>122</v>
      </c>
      <c r="G930" s="13">
        <v>8</v>
      </c>
      <c r="H930" s="19">
        <v>44547.932847222219</v>
      </c>
      <c r="I930" s="13">
        <f>tb_triagem_classica[[#This Row],[Tempo de espera p/ triagem (min)]] + tb_triagem_classica[[#This Row],[Tempo de espera p/ consulta (min)]]</f>
        <v>161</v>
      </c>
      <c r="J930" s="13">
        <f>(tb_triagem_classica[[#This Row],[Hora de saída]] - tb_triagem_classica[[#This Row],[Hora de entrada]])*24*60</f>
        <v>182.99999998882413</v>
      </c>
      <c r="K930"/>
    </row>
    <row r="931" spans="1:11" x14ac:dyDescent="0.25">
      <c r="A931" s="12">
        <v>45022.373449074083</v>
      </c>
      <c r="B931" s="19">
        <v>45022.373449074083</v>
      </c>
      <c r="C931" s="13">
        <v>87</v>
      </c>
      <c r="D931" s="13">
        <v>4</v>
      </c>
      <c r="E931" s="14" t="s">
        <v>12</v>
      </c>
      <c r="F931" s="13">
        <v>114</v>
      </c>
      <c r="G931" s="13">
        <v>9</v>
      </c>
      <c r="H931" s="19">
        <v>45022.529004629629</v>
      </c>
      <c r="I931" s="13">
        <f>tb_triagem_classica[[#This Row],[Tempo de espera p/ triagem (min)]] + tb_triagem_classica[[#This Row],[Tempo de espera p/ consulta (min)]]</f>
        <v>201</v>
      </c>
      <c r="J931" s="13">
        <f>(tb_triagem_classica[[#This Row],[Hora de saída]] - tb_triagem_classica[[#This Row],[Hora de entrada]])*24*60</f>
        <v>223.99999998626299</v>
      </c>
      <c r="K931"/>
    </row>
    <row r="932" spans="1:11" x14ac:dyDescent="0.25">
      <c r="A932" s="12">
        <v>43810.571689814817</v>
      </c>
      <c r="B932" s="19">
        <v>43810.571689814817</v>
      </c>
      <c r="C932" s="13">
        <v>43</v>
      </c>
      <c r="D932" s="13">
        <v>6</v>
      </c>
      <c r="E932" s="14" t="s">
        <v>12</v>
      </c>
      <c r="F932" s="13">
        <v>106</v>
      </c>
      <c r="G932" s="13">
        <v>11</v>
      </c>
      <c r="H932" s="19">
        <v>43810.693912037037</v>
      </c>
      <c r="I932" s="13">
        <f>tb_triagem_classica[[#This Row],[Tempo de espera p/ triagem (min)]] + tb_triagem_classica[[#This Row],[Tempo de espera p/ consulta (min)]]</f>
        <v>149</v>
      </c>
      <c r="J932" s="13">
        <f>(tb_triagem_classica[[#This Row],[Hora de saída]] - tb_triagem_classica[[#This Row],[Hora de entrada]])*24*60</f>
        <v>175.99999999743886</v>
      </c>
      <c r="K932"/>
    </row>
    <row r="933" spans="1:11" x14ac:dyDescent="0.25">
      <c r="A933" s="12">
        <v>44876.571828703702</v>
      </c>
      <c r="B933" s="19">
        <v>44876.571828703702</v>
      </c>
      <c r="C933" s="13">
        <v>56</v>
      </c>
      <c r="D933" s="13">
        <v>5</v>
      </c>
      <c r="E933" s="14" t="s">
        <v>12</v>
      </c>
      <c r="F933" s="13">
        <v>121</v>
      </c>
      <c r="G933" s="13">
        <v>9</v>
      </c>
      <c r="H933" s="19">
        <v>44876.711412037039</v>
      </c>
      <c r="I933" s="13">
        <f>tb_triagem_classica[[#This Row],[Tempo de espera p/ triagem (min)]] + tb_triagem_classica[[#This Row],[Tempo de espera p/ consulta (min)]]</f>
        <v>177</v>
      </c>
      <c r="J933" s="13">
        <f>(tb_triagem_classica[[#This Row],[Hora de saída]] - tb_triagem_classica[[#This Row],[Hora de entrada]])*24*60</f>
        <v>201.00000000558794</v>
      </c>
      <c r="K933"/>
    </row>
    <row r="934" spans="1:11" x14ac:dyDescent="0.25">
      <c r="A934" s="12">
        <v>43726.963622685187</v>
      </c>
      <c r="B934" s="19">
        <v>43726.963622685187</v>
      </c>
      <c r="C934" s="13">
        <v>71</v>
      </c>
      <c r="D934" s="13">
        <v>5</v>
      </c>
      <c r="E934" s="14" t="s">
        <v>12</v>
      </c>
      <c r="F934" s="13">
        <v>100</v>
      </c>
      <c r="G934" s="13">
        <v>8</v>
      </c>
      <c r="H934" s="19">
        <v>43727.098344907397</v>
      </c>
      <c r="I934" s="13">
        <f>tb_triagem_classica[[#This Row],[Tempo de espera p/ triagem (min)]] + tb_triagem_classica[[#This Row],[Tempo de espera p/ consulta (min)]]</f>
        <v>171</v>
      </c>
      <c r="J934" s="13">
        <f>(tb_triagem_classica[[#This Row],[Hora de saída]] - tb_triagem_classica[[#This Row],[Hora de entrada]])*24*60</f>
        <v>193.99999998277053</v>
      </c>
      <c r="K934"/>
    </row>
    <row r="935" spans="1:11" x14ac:dyDescent="0.25">
      <c r="A935" s="12">
        <v>44289.747858796298</v>
      </c>
      <c r="B935" s="19">
        <v>44289.747858796298</v>
      </c>
      <c r="C935" s="13">
        <v>56</v>
      </c>
      <c r="D935" s="13">
        <v>3</v>
      </c>
      <c r="E935" s="14" t="s">
        <v>13</v>
      </c>
      <c r="F935" s="13">
        <v>120</v>
      </c>
      <c r="G935" s="13">
        <v>13</v>
      </c>
      <c r="H935" s="19">
        <v>44289.888136574067</v>
      </c>
      <c r="I935" s="13">
        <f>tb_triagem_classica[[#This Row],[Tempo de espera p/ triagem (min)]] + tb_triagem_classica[[#This Row],[Tempo de espera p/ consulta (min)]]</f>
        <v>176</v>
      </c>
      <c r="J935" s="13">
        <f>(tb_triagem_classica[[#This Row],[Hora de saída]] - tb_triagem_classica[[#This Row],[Hora de entrada]])*24*60</f>
        <v>201.99999998789281</v>
      </c>
      <c r="K935"/>
    </row>
    <row r="936" spans="1:11" x14ac:dyDescent="0.25">
      <c r="A936" s="12">
        <v>43964.273414351846</v>
      </c>
      <c r="B936" s="19">
        <v>43964.273414351846</v>
      </c>
      <c r="C936" s="13">
        <v>71</v>
      </c>
      <c r="D936" s="13">
        <v>5</v>
      </c>
      <c r="E936" s="14" t="s">
        <v>12</v>
      </c>
      <c r="F936" s="13">
        <v>131</v>
      </c>
      <c r="G936" s="13">
        <v>8</v>
      </c>
      <c r="H936" s="19">
        <v>43964.429664351846</v>
      </c>
      <c r="I936" s="13">
        <f>tb_triagem_classica[[#This Row],[Tempo de espera p/ triagem (min)]] + tb_triagem_classica[[#This Row],[Tempo de espera p/ consulta (min)]]</f>
        <v>202</v>
      </c>
      <c r="J936" s="13">
        <f>(tb_triagem_classica[[#This Row],[Hora de saída]] - tb_triagem_classica[[#This Row],[Hora de entrada]])*24*60</f>
        <v>225</v>
      </c>
      <c r="K936"/>
    </row>
    <row r="937" spans="1:11" x14ac:dyDescent="0.25">
      <c r="A937" s="12">
        <v>44100.195277777777</v>
      </c>
      <c r="B937" s="19">
        <v>44100.195277777777</v>
      </c>
      <c r="C937" s="13">
        <v>57</v>
      </c>
      <c r="D937" s="13">
        <v>6</v>
      </c>
      <c r="E937" s="14" t="s">
        <v>12</v>
      </c>
      <c r="F937" s="13">
        <v>124</v>
      </c>
      <c r="G937" s="13">
        <v>8</v>
      </c>
      <c r="H937" s="19">
        <v>44100.337638888886</v>
      </c>
      <c r="I937" s="13">
        <f>tb_triagem_classica[[#This Row],[Tempo de espera p/ triagem (min)]] + tb_triagem_classica[[#This Row],[Tempo de espera p/ consulta (min)]]</f>
        <v>181</v>
      </c>
      <c r="J937" s="13">
        <f>(tb_triagem_classica[[#This Row],[Hora de saída]] - tb_triagem_classica[[#This Row],[Hora de entrada]])*24*60</f>
        <v>204.99999999767169</v>
      </c>
      <c r="K937"/>
    </row>
    <row r="938" spans="1:11" x14ac:dyDescent="0.25">
      <c r="A938" s="12">
        <v>43984.426134259258</v>
      </c>
      <c r="B938" s="19">
        <v>43984.426134259258</v>
      </c>
      <c r="C938" s="13">
        <v>47</v>
      </c>
      <c r="D938" s="13">
        <v>4</v>
      </c>
      <c r="E938" s="14" t="s">
        <v>14</v>
      </c>
      <c r="F938" s="13">
        <v>124</v>
      </c>
      <c r="G938" s="13">
        <v>8</v>
      </c>
      <c r="H938" s="19">
        <v>43984.560162037043</v>
      </c>
      <c r="I938" s="13">
        <f>tb_triagem_classica[[#This Row],[Tempo de espera p/ triagem (min)]] + tb_triagem_classica[[#This Row],[Tempo de espera p/ consulta (min)]]</f>
        <v>171</v>
      </c>
      <c r="J938" s="13">
        <f>(tb_triagem_classica[[#This Row],[Hora de saída]] - tb_triagem_classica[[#This Row],[Hora de entrada]])*24*60</f>
        <v>193.00000001094304</v>
      </c>
      <c r="K938"/>
    </row>
    <row r="939" spans="1:11" x14ac:dyDescent="0.25">
      <c r="A939" s="12">
        <v>43935.626620370371</v>
      </c>
      <c r="B939" s="19">
        <v>43935.626620370371</v>
      </c>
      <c r="C939" s="13">
        <v>44</v>
      </c>
      <c r="D939" s="13">
        <v>4</v>
      </c>
      <c r="E939" s="14" t="s">
        <v>12</v>
      </c>
      <c r="F939" s="13">
        <v>95</v>
      </c>
      <c r="G939" s="13">
        <v>8</v>
      </c>
      <c r="H939" s="19">
        <v>43935.738425925927</v>
      </c>
      <c r="I939" s="13">
        <f>tb_triagem_classica[[#This Row],[Tempo de espera p/ triagem (min)]] + tb_triagem_classica[[#This Row],[Tempo de espera p/ consulta (min)]]</f>
        <v>139</v>
      </c>
      <c r="J939" s="13">
        <f>(tb_triagem_classica[[#This Row],[Hora de saída]] - tb_triagem_classica[[#This Row],[Hora de entrada]])*24*60</f>
        <v>161.00000000093132</v>
      </c>
      <c r="K939"/>
    </row>
    <row r="940" spans="1:11" x14ac:dyDescent="0.25">
      <c r="A940" s="12">
        <v>43784.599108796298</v>
      </c>
      <c r="B940" s="19">
        <v>43784.599108796298</v>
      </c>
      <c r="C940" s="13">
        <v>40</v>
      </c>
      <c r="D940" s="13">
        <v>4</v>
      </c>
      <c r="E940" s="14" t="s">
        <v>12</v>
      </c>
      <c r="F940" s="13">
        <v>136</v>
      </c>
      <c r="G940" s="13">
        <v>12</v>
      </c>
      <c r="H940" s="19">
        <v>43784.739386574067</v>
      </c>
      <c r="I940" s="13">
        <f>tb_triagem_classica[[#This Row],[Tempo de espera p/ triagem (min)]] + tb_triagem_classica[[#This Row],[Tempo de espera p/ consulta (min)]]</f>
        <v>176</v>
      </c>
      <c r="J940" s="13">
        <f>(tb_triagem_classica[[#This Row],[Hora de saída]] - tb_triagem_classica[[#This Row],[Hora de entrada]])*24*60</f>
        <v>201.99999998789281</v>
      </c>
      <c r="K940"/>
    </row>
    <row r="941" spans="1:11" x14ac:dyDescent="0.25">
      <c r="A941" s="12">
        <v>44186.795601851853</v>
      </c>
      <c r="B941" s="19">
        <v>44186.795601851853</v>
      </c>
      <c r="C941" s="13">
        <v>68</v>
      </c>
      <c r="D941" s="13">
        <v>5</v>
      </c>
      <c r="E941" s="14" t="s">
        <v>13</v>
      </c>
      <c r="F941" s="13">
        <v>121</v>
      </c>
      <c r="G941" s="13">
        <v>7</v>
      </c>
      <c r="H941" s="19">
        <v>44186.942129629628</v>
      </c>
      <c r="I941" s="13">
        <f>tb_triagem_classica[[#This Row],[Tempo de espera p/ triagem (min)]] + tb_triagem_classica[[#This Row],[Tempo de espera p/ consulta (min)]]</f>
        <v>189</v>
      </c>
      <c r="J941" s="13">
        <f>(tb_triagem_classica[[#This Row],[Hora de saída]] - tb_triagem_classica[[#This Row],[Hora de entrada]])*24*60</f>
        <v>210.99999999627471</v>
      </c>
      <c r="K941"/>
    </row>
    <row r="942" spans="1:11" x14ac:dyDescent="0.25">
      <c r="A942" s="12">
        <v>44030.770231481481</v>
      </c>
      <c r="B942" s="19">
        <v>44030.770231481481</v>
      </c>
      <c r="C942" s="13">
        <v>78</v>
      </c>
      <c r="D942" s="13">
        <v>5</v>
      </c>
      <c r="E942" s="14" t="s">
        <v>12</v>
      </c>
      <c r="F942" s="13">
        <v>81</v>
      </c>
      <c r="G942" s="13">
        <v>8</v>
      </c>
      <c r="H942" s="19">
        <v>44030.896620370368</v>
      </c>
      <c r="I942" s="13">
        <f>tb_triagem_classica[[#This Row],[Tempo de espera p/ triagem (min)]] + tb_triagem_classica[[#This Row],[Tempo de espera p/ consulta (min)]]</f>
        <v>159</v>
      </c>
      <c r="J942" s="13">
        <f>(tb_triagem_classica[[#This Row],[Hora de saída]] - tb_triagem_classica[[#This Row],[Hora de entrada]])*24*60</f>
        <v>181.99999999604188</v>
      </c>
      <c r="K942"/>
    </row>
    <row r="943" spans="1:11" x14ac:dyDescent="0.25">
      <c r="A943" s="12">
        <v>45082.996168981481</v>
      </c>
      <c r="B943" s="19">
        <v>45082.996168981481</v>
      </c>
      <c r="C943" s="13">
        <v>37</v>
      </c>
      <c r="D943" s="13">
        <v>6</v>
      </c>
      <c r="E943" s="14" t="s">
        <v>12</v>
      </c>
      <c r="F943" s="13">
        <v>117</v>
      </c>
      <c r="G943" s="13">
        <v>7</v>
      </c>
      <c r="H943" s="19">
        <v>45083.119085648148</v>
      </c>
      <c r="I943" s="13">
        <f>tb_triagem_classica[[#This Row],[Tempo de espera p/ triagem (min)]] + tb_triagem_classica[[#This Row],[Tempo de espera p/ consulta (min)]]</f>
        <v>154</v>
      </c>
      <c r="J943" s="13">
        <f>(tb_triagem_classica[[#This Row],[Hora de saída]] - tb_triagem_classica[[#This Row],[Hora de entrada]])*24*60</f>
        <v>177.00000000069849</v>
      </c>
      <c r="K943"/>
    </row>
    <row r="944" spans="1:11" x14ac:dyDescent="0.25">
      <c r="A944" s="12">
        <v>43643.678113425929</v>
      </c>
      <c r="B944" s="19">
        <v>43643.678113425929</v>
      </c>
      <c r="C944" s="13">
        <v>56</v>
      </c>
      <c r="D944" s="13">
        <v>5</v>
      </c>
      <c r="E944" s="14" t="s">
        <v>13</v>
      </c>
      <c r="F944" s="13">
        <v>138</v>
      </c>
      <c r="G944" s="13">
        <v>8</v>
      </c>
      <c r="H944" s="19">
        <v>43643.82880787037</v>
      </c>
      <c r="I944" s="13">
        <f>tb_triagem_classica[[#This Row],[Tempo de espera p/ triagem (min)]] + tb_triagem_classica[[#This Row],[Tempo de espera p/ consulta (min)]]</f>
        <v>194</v>
      </c>
      <c r="J944" s="13">
        <f>(tb_triagem_classica[[#This Row],[Hora de saída]] - tb_triagem_classica[[#This Row],[Hora de entrada]])*24*60</f>
        <v>216.99999999487773</v>
      </c>
      <c r="K944"/>
    </row>
    <row r="945" spans="1:11" x14ac:dyDescent="0.25">
      <c r="A945" s="12">
        <v>43683.623113425929</v>
      </c>
      <c r="B945" s="19">
        <v>43683.623113425929</v>
      </c>
      <c r="C945" s="13">
        <v>84</v>
      </c>
      <c r="D945" s="13">
        <v>5</v>
      </c>
      <c r="E945" s="14" t="s">
        <v>12</v>
      </c>
      <c r="F945" s="13">
        <v>108</v>
      </c>
      <c r="G945" s="13">
        <v>9</v>
      </c>
      <c r="H945" s="19">
        <v>43683.773113425923</v>
      </c>
      <c r="I945" s="13">
        <f>tb_triagem_classica[[#This Row],[Tempo de espera p/ triagem (min)]] + tb_triagem_classica[[#This Row],[Tempo de espera p/ consulta (min)]]</f>
        <v>192</v>
      </c>
      <c r="J945" s="13">
        <f>(tb_triagem_classica[[#This Row],[Hora de saída]] - tb_triagem_classica[[#This Row],[Hora de entrada]])*24*60</f>
        <v>215.9999999916181</v>
      </c>
      <c r="K945"/>
    </row>
    <row r="946" spans="1:11" x14ac:dyDescent="0.25">
      <c r="A946" s="12">
        <v>44633.35527777778</v>
      </c>
      <c r="B946" s="19">
        <v>44633.35527777778</v>
      </c>
      <c r="C946" s="13">
        <v>57</v>
      </c>
      <c r="D946" s="13">
        <v>5</v>
      </c>
      <c r="E946" s="14" t="s">
        <v>12</v>
      </c>
      <c r="F946" s="13">
        <v>94</v>
      </c>
      <c r="G946" s="13">
        <v>8</v>
      </c>
      <c r="H946" s="19">
        <v>44633.476111111107</v>
      </c>
      <c r="I946" s="13">
        <f>tb_triagem_classica[[#This Row],[Tempo de espera p/ triagem (min)]] + tb_triagem_classica[[#This Row],[Tempo de espera p/ consulta (min)]]</f>
        <v>151</v>
      </c>
      <c r="J946" s="13">
        <f>(tb_triagem_classica[[#This Row],[Hora de saída]] - tb_triagem_classica[[#This Row],[Hora de entrada]])*24*60</f>
        <v>173.9999999909196</v>
      </c>
      <c r="K946"/>
    </row>
    <row r="947" spans="1:11" x14ac:dyDescent="0.25">
      <c r="A947" s="12">
        <v>44243.421944444453</v>
      </c>
      <c r="B947" s="19">
        <v>44243.421944444453</v>
      </c>
      <c r="C947" s="13">
        <v>51</v>
      </c>
      <c r="D947" s="13">
        <v>4</v>
      </c>
      <c r="E947" s="14" t="s">
        <v>13</v>
      </c>
      <c r="F947" s="13">
        <v>88</v>
      </c>
      <c r="G947" s="13">
        <v>12</v>
      </c>
      <c r="H947" s="19">
        <v>44243.536527777767</v>
      </c>
      <c r="I947" s="13">
        <f>tb_triagem_classica[[#This Row],[Tempo de espera p/ triagem (min)]] + tb_triagem_classica[[#This Row],[Tempo de espera p/ consulta (min)]]</f>
        <v>139</v>
      </c>
      <c r="J947" s="13">
        <f>(tb_triagem_classica[[#This Row],[Hora de saída]] - tb_triagem_classica[[#This Row],[Hora de entrada]])*24*60</f>
        <v>164.99999997206032</v>
      </c>
      <c r="K947"/>
    </row>
    <row r="948" spans="1:11" x14ac:dyDescent="0.25">
      <c r="A948" s="12">
        <v>44533.704884259263</v>
      </c>
      <c r="B948" s="19">
        <v>44533.704884259263</v>
      </c>
      <c r="C948" s="13">
        <v>53</v>
      </c>
      <c r="D948" s="13">
        <v>5</v>
      </c>
      <c r="E948" s="14" t="s">
        <v>13</v>
      </c>
      <c r="F948" s="13">
        <v>106</v>
      </c>
      <c r="G948" s="13">
        <v>8</v>
      </c>
      <c r="H948" s="19">
        <v>44533.831273148149</v>
      </c>
      <c r="I948" s="13">
        <f>tb_triagem_classica[[#This Row],[Tempo de espera p/ triagem (min)]] + tb_triagem_classica[[#This Row],[Tempo de espera p/ consulta (min)]]</f>
        <v>159</v>
      </c>
      <c r="J948" s="13">
        <f>(tb_triagem_classica[[#This Row],[Hora de saída]] - tb_triagem_classica[[#This Row],[Hora de entrada]])*24*60</f>
        <v>181.99999999604188</v>
      </c>
      <c r="K948"/>
    </row>
    <row r="949" spans="1:11" x14ac:dyDescent="0.25">
      <c r="A949" s="12">
        <v>44457.2659375</v>
      </c>
      <c r="B949" s="19">
        <v>44457.2659375</v>
      </c>
      <c r="C949" s="13">
        <v>59</v>
      </c>
      <c r="D949" s="13">
        <v>6</v>
      </c>
      <c r="E949" s="14" t="s">
        <v>14</v>
      </c>
      <c r="F949" s="13">
        <v>141</v>
      </c>
      <c r="G949" s="13">
        <v>11</v>
      </c>
      <c r="H949" s="19">
        <v>44457.423576388886</v>
      </c>
      <c r="I949" s="13">
        <f>tb_triagem_classica[[#This Row],[Tempo de espera p/ triagem (min)]] + tb_triagem_classica[[#This Row],[Tempo de espera p/ consulta (min)]]</f>
        <v>200</v>
      </c>
      <c r="J949" s="13">
        <f>(tb_triagem_classica[[#This Row],[Hora de saída]] - tb_triagem_classica[[#This Row],[Hora de entrada]])*24*60</f>
        <v>226.99999999604188</v>
      </c>
      <c r="K949"/>
    </row>
    <row r="950" spans="1:11" x14ac:dyDescent="0.25">
      <c r="A950" s="12">
        <v>44428.977858796286</v>
      </c>
      <c r="B950" s="19">
        <v>44428.977858796286</v>
      </c>
      <c r="C950" s="13">
        <v>56</v>
      </c>
      <c r="D950" s="13">
        <v>5</v>
      </c>
      <c r="E950" s="14" t="s">
        <v>12</v>
      </c>
      <c r="F950" s="13">
        <v>90</v>
      </c>
      <c r="G950" s="13">
        <v>9</v>
      </c>
      <c r="H950" s="19">
        <v>44429.095914351848</v>
      </c>
      <c r="I950" s="13">
        <f>tb_triagem_classica[[#This Row],[Tempo de espera p/ triagem (min)]] + tb_triagem_classica[[#This Row],[Tempo de espera p/ consulta (min)]]</f>
        <v>146</v>
      </c>
      <c r="J950" s="13">
        <f>(tb_triagem_classica[[#This Row],[Hora de saída]] - tb_triagem_classica[[#This Row],[Hora de entrada]])*24*60</f>
        <v>170.00000000931323</v>
      </c>
      <c r="K950"/>
    </row>
    <row r="951" spans="1:11" x14ac:dyDescent="0.25">
      <c r="A951" s="12">
        <v>44206.916203703702</v>
      </c>
      <c r="B951" s="19">
        <v>44206.916203703702</v>
      </c>
      <c r="C951" s="13">
        <v>75</v>
      </c>
      <c r="D951" s="13">
        <v>5</v>
      </c>
      <c r="E951" s="14" t="s">
        <v>12</v>
      </c>
      <c r="F951" s="13">
        <v>92</v>
      </c>
      <c r="G951" s="13">
        <v>8</v>
      </c>
      <c r="H951" s="19">
        <v>44207.048148148147</v>
      </c>
      <c r="I951" s="13">
        <f>tb_triagem_classica[[#This Row],[Tempo de espera p/ triagem (min)]] + tb_triagem_classica[[#This Row],[Tempo de espera p/ consulta (min)]]</f>
        <v>167</v>
      </c>
      <c r="J951" s="13">
        <f>(tb_triagem_classica[[#This Row],[Hora de saída]] - tb_triagem_classica[[#This Row],[Hora de entrada]])*24*60</f>
        <v>190.00000000116415</v>
      </c>
      <c r="K951"/>
    </row>
    <row r="952" spans="1:11" x14ac:dyDescent="0.25">
      <c r="A952" s="12">
        <v>45232.734305555547</v>
      </c>
      <c r="B952" s="19">
        <v>45232.734305555547</v>
      </c>
      <c r="C952" s="13">
        <v>52</v>
      </c>
      <c r="D952" s="13">
        <v>5</v>
      </c>
      <c r="E952" s="14" t="s">
        <v>12</v>
      </c>
      <c r="F952" s="13">
        <v>111</v>
      </c>
      <c r="G952" s="13">
        <v>10</v>
      </c>
      <c r="H952" s="19">
        <v>45232.864861111113</v>
      </c>
      <c r="I952" s="13">
        <f>tb_triagem_classica[[#This Row],[Tempo de espera p/ triagem (min)]] + tb_triagem_classica[[#This Row],[Tempo de espera p/ consulta (min)]]</f>
        <v>163</v>
      </c>
      <c r="J952" s="13">
        <f>(tb_triagem_classica[[#This Row],[Hora de saída]] - tb_triagem_classica[[#This Row],[Hora de entrada]])*24*60</f>
        <v>188.00000001559965</v>
      </c>
      <c r="K952"/>
    </row>
    <row r="953" spans="1:11" x14ac:dyDescent="0.25">
      <c r="A953" s="12">
        <v>43593.310370370367</v>
      </c>
      <c r="B953" s="19">
        <v>43593.310370370367</v>
      </c>
      <c r="C953" s="13">
        <v>65</v>
      </c>
      <c r="D953" s="13">
        <v>5</v>
      </c>
      <c r="E953" s="14" t="s">
        <v>13</v>
      </c>
      <c r="F953" s="13">
        <v>121</v>
      </c>
      <c r="G953" s="13">
        <v>12</v>
      </c>
      <c r="H953" s="19">
        <v>43593.458287037043</v>
      </c>
      <c r="I953" s="13">
        <f>tb_triagem_classica[[#This Row],[Tempo de espera p/ triagem (min)]] + tb_triagem_classica[[#This Row],[Tempo de espera p/ consulta (min)]]</f>
        <v>186</v>
      </c>
      <c r="J953" s="13">
        <f>(tb_triagem_classica[[#This Row],[Hora de saída]] - tb_triagem_classica[[#This Row],[Hora de entrada]])*24*60</f>
        <v>213.00000001327135</v>
      </c>
      <c r="K953"/>
    </row>
    <row r="954" spans="1:11" x14ac:dyDescent="0.25">
      <c r="A954" s="12">
        <v>44751.425474537027</v>
      </c>
      <c r="B954" s="19">
        <v>44751.425474537027</v>
      </c>
      <c r="C954" s="13">
        <v>52</v>
      </c>
      <c r="D954" s="13">
        <v>6</v>
      </c>
      <c r="E954" s="14" t="s">
        <v>13</v>
      </c>
      <c r="F954" s="13">
        <v>111</v>
      </c>
      <c r="G954" s="13">
        <v>8</v>
      </c>
      <c r="H954" s="19">
        <v>44751.555335648147</v>
      </c>
      <c r="I954" s="13">
        <f>tb_triagem_classica[[#This Row],[Tempo de espera p/ triagem (min)]] + tb_triagem_classica[[#This Row],[Tempo de espera p/ consulta (min)]]</f>
        <v>163</v>
      </c>
      <c r="J954" s="13">
        <f>(tb_triagem_classica[[#This Row],[Hora de saída]] - tb_triagem_classica[[#This Row],[Hora de entrada]])*24*60</f>
        <v>187.00000001234002</v>
      </c>
      <c r="K954"/>
    </row>
    <row r="955" spans="1:11" x14ac:dyDescent="0.25">
      <c r="A955" s="12">
        <v>43655.858194444438</v>
      </c>
      <c r="B955" s="19">
        <v>43655.858194444438</v>
      </c>
      <c r="C955" s="13">
        <v>50</v>
      </c>
      <c r="D955" s="13">
        <v>5</v>
      </c>
      <c r="E955" s="14" t="s">
        <v>13</v>
      </c>
      <c r="F955" s="13">
        <v>104</v>
      </c>
      <c r="G955" s="13">
        <v>8</v>
      </c>
      <c r="H955" s="19">
        <v>43655.981111111112</v>
      </c>
      <c r="I955" s="13">
        <f>tb_triagem_classica[[#This Row],[Tempo de espera p/ triagem (min)]] + tb_triagem_classica[[#This Row],[Tempo de espera p/ consulta (min)]]</f>
        <v>154</v>
      </c>
      <c r="J955" s="13">
        <f>(tb_triagem_classica[[#This Row],[Hora de saída]] - tb_triagem_classica[[#This Row],[Hora de entrada]])*24*60</f>
        <v>177.00000001117587</v>
      </c>
      <c r="K955"/>
    </row>
    <row r="956" spans="1:11" x14ac:dyDescent="0.25">
      <c r="A956" s="12">
        <v>44344.168657407397</v>
      </c>
      <c r="B956" s="19">
        <v>44344.168657407397</v>
      </c>
      <c r="C956" s="13">
        <v>90</v>
      </c>
      <c r="D956" s="13">
        <v>5</v>
      </c>
      <c r="E956" s="14" t="s">
        <v>12</v>
      </c>
      <c r="F956" s="13">
        <v>91</v>
      </c>
      <c r="G956" s="13">
        <v>10</v>
      </c>
      <c r="H956" s="19">
        <v>44344.311712962961</v>
      </c>
      <c r="I956" s="13">
        <f>tb_triagem_classica[[#This Row],[Tempo de espera p/ triagem (min)]] + tb_triagem_classica[[#This Row],[Tempo de espera p/ consulta (min)]]</f>
        <v>181</v>
      </c>
      <c r="J956" s="13">
        <f>(tb_triagem_classica[[#This Row],[Hora de saída]] - tb_triagem_classica[[#This Row],[Hora de entrada]])*24*60</f>
        <v>206.0000000114087</v>
      </c>
      <c r="K956"/>
    </row>
    <row r="957" spans="1:11" x14ac:dyDescent="0.25">
      <c r="A957" s="12">
        <v>44761.398518518523</v>
      </c>
      <c r="B957" s="19">
        <v>44761.398518518523</v>
      </c>
      <c r="C957" s="13">
        <v>45</v>
      </c>
      <c r="D957" s="13">
        <v>4</v>
      </c>
      <c r="E957" s="14" t="s">
        <v>14</v>
      </c>
      <c r="F957" s="13">
        <v>124</v>
      </c>
      <c r="G957" s="13">
        <v>9</v>
      </c>
      <c r="H957" s="19">
        <v>44761.531851851847</v>
      </c>
      <c r="I957" s="13">
        <f>tb_triagem_classica[[#This Row],[Tempo de espera p/ triagem (min)]] + tb_triagem_classica[[#This Row],[Tempo de espera p/ consulta (min)]]</f>
        <v>169</v>
      </c>
      <c r="J957" s="13">
        <f>(tb_triagem_classica[[#This Row],[Hora de saída]] - tb_triagem_classica[[#This Row],[Hora de entrada]])*24*60</f>
        <v>191.99999998672865</v>
      </c>
      <c r="K957"/>
    </row>
    <row r="958" spans="1:11" x14ac:dyDescent="0.25">
      <c r="A958" s="12">
        <v>45252.415289351848</v>
      </c>
      <c r="B958" s="19">
        <v>45252.415289351848</v>
      </c>
      <c r="C958" s="13">
        <v>72</v>
      </c>
      <c r="D958" s="13">
        <v>7</v>
      </c>
      <c r="E958" s="14" t="s">
        <v>14</v>
      </c>
      <c r="F958" s="13">
        <v>141</v>
      </c>
      <c r="G958" s="13">
        <v>9</v>
      </c>
      <c r="H958" s="19">
        <v>45252.581261574072</v>
      </c>
      <c r="I958" s="13">
        <f>tb_triagem_classica[[#This Row],[Tempo de espera p/ triagem (min)]] + tb_triagem_classica[[#This Row],[Tempo de espera p/ consulta (min)]]</f>
        <v>213</v>
      </c>
      <c r="J958" s="13">
        <f>(tb_triagem_classica[[#This Row],[Hora de saída]] - tb_triagem_classica[[#This Row],[Hora de entrada]])*24*60</f>
        <v>239.00000000372529</v>
      </c>
      <c r="K958"/>
    </row>
    <row r="959" spans="1:11" x14ac:dyDescent="0.25">
      <c r="A959" s="12">
        <v>45113.997997685183</v>
      </c>
      <c r="B959" s="19">
        <v>45113.997997685183</v>
      </c>
      <c r="C959" s="13">
        <v>85</v>
      </c>
      <c r="D959" s="13">
        <v>4</v>
      </c>
      <c r="E959" s="14" t="s">
        <v>12</v>
      </c>
      <c r="F959" s="13">
        <v>107</v>
      </c>
      <c r="G959" s="13">
        <v>10</v>
      </c>
      <c r="H959" s="19">
        <v>45114.147997685177</v>
      </c>
      <c r="I959" s="13">
        <f>tb_triagem_classica[[#This Row],[Tempo de espera p/ triagem (min)]] + tb_triagem_classica[[#This Row],[Tempo de espera p/ consulta (min)]]</f>
        <v>192</v>
      </c>
      <c r="J959" s="13">
        <f>(tb_triagem_classica[[#This Row],[Hora de saída]] - tb_triagem_classica[[#This Row],[Hora de entrada]])*24*60</f>
        <v>215.9999999916181</v>
      </c>
      <c r="K959"/>
    </row>
    <row r="960" spans="1:11" x14ac:dyDescent="0.25">
      <c r="A960" s="12">
        <v>43938.962523148148</v>
      </c>
      <c r="B960" s="19">
        <v>43938.962523148148</v>
      </c>
      <c r="C960" s="13">
        <v>75</v>
      </c>
      <c r="D960" s="13">
        <v>4</v>
      </c>
      <c r="E960" s="14" t="s">
        <v>14</v>
      </c>
      <c r="F960" s="13">
        <v>121</v>
      </c>
      <c r="G960" s="13">
        <v>10</v>
      </c>
      <c r="H960" s="19">
        <v>43939.115300925929</v>
      </c>
      <c r="I960" s="13">
        <f>tb_triagem_classica[[#This Row],[Tempo de espera p/ triagem (min)]] + tb_triagem_classica[[#This Row],[Tempo de espera p/ consulta (min)]]</f>
        <v>196</v>
      </c>
      <c r="J960" s="13">
        <f>(tb_triagem_classica[[#This Row],[Hora de saída]] - tb_triagem_classica[[#This Row],[Hora de entrada]])*24*60</f>
        <v>220.00000000465661</v>
      </c>
      <c r="K960"/>
    </row>
    <row r="961" spans="1:11" x14ac:dyDescent="0.25">
      <c r="A961" s="12">
        <v>44912.85491898148</v>
      </c>
      <c r="B961" s="19">
        <v>44912.85491898148</v>
      </c>
      <c r="C961" s="13">
        <v>43</v>
      </c>
      <c r="D961" s="13">
        <v>4</v>
      </c>
      <c r="E961" s="14" t="s">
        <v>12</v>
      </c>
      <c r="F961" s="13">
        <v>107</v>
      </c>
      <c r="G961" s="13">
        <v>9</v>
      </c>
      <c r="H961" s="19">
        <v>44912.975057870368</v>
      </c>
      <c r="I961" s="13">
        <f>tb_triagem_classica[[#This Row],[Tempo de espera p/ triagem (min)]] + tb_triagem_classica[[#This Row],[Tempo de espera p/ consulta (min)]]</f>
        <v>150</v>
      </c>
      <c r="J961" s="13">
        <f>(tb_triagem_classica[[#This Row],[Hora de saída]] - tb_triagem_classica[[#This Row],[Hora de entrada]])*24*60</f>
        <v>172.99999999813735</v>
      </c>
      <c r="K961"/>
    </row>
    <row r="962" spans="1:11" x14ac:dyDescent="0.25">
      <c r="A962" s="12">
        <v>44720.211678240739</v>
      </c>
      <c r="B962" s="19">
        <v>44720.211678240739</v>
      </c>
      <c r="C962" s="13">
        <v>37</v>
      </c>
      <c r="D962" s="13">
        <v>4</v>
      </c>
      <c r="E962" s="14" t="s">
        <v>12</v>
      </c>
      <c r="F962" s="13">
        <v>105</v>
      </c>
      <c r="G962" s="13">
        <v>6</v>
      </c>
      <c r="H962" s="19">
        <v>44720.324178240742</v>
      </c>
      <c r="I962" s="13">
        <f>tb_triagem_classica[[#This Row],[Tempo de espera p/ triagem (min)]] + tb_triagem_classica[[#This Row],[Tempo de espera p/ consulta (min)]]</f>
        <v>142</v>
      </c>
      <c r="J962" s="13">
        <f>(tb_triagem_classica[[#This Row],[Hora de saída]] - tb_triagem_classica[[#This Row],[Hora de entrada]])*24*60</f>
        <v>162.00000000419095</v>
      </c>
      <c r="K962"/>
    </row>
    <row r="963" spans="1:11" x14ac:dyDescent="0.25">
      <c r="A963" s="12">
        <v>44251.856793981482</v>
      </c>
      <c r="B963" s="19">
        <v>44251.856793981482</v>
      </c>
      <c r="C963" s="13">
        <v>57</v>
      </c>
      <c r="D963" s="13">
        <v>5</v>
      </c>
      <c r="E963" s="14" t="s">
        <v>12</v>
      </c>
      <c r="F963" s="13">
        <v>123</v>
      </c>
      <c r="G963" s="13">
        <v>10</v>
      </c>
      <c r="H963" s="19">
        <v>44251.999155092592</v>
      </c>
      <c r="I963" s="13">
        <f>tb_triagem_classica[[#This Row],[Tempo de espera p/ triagem (min)]] + tb_triagem_classica[[#This Row],[Tempo de espera p/ consulta (min)]]</f>
        <v>180</v>
      </c>
      <c r="J963" s="13">
        <f>(tb_triagem_classica[[#This Row],[Hora de saída]] - tb_triagem_classica[[#This Row],[Hora de entrada]])*24*60</f>
        <v>204.99999999767169</v>
      </c>
      <c r="K963"/>
    </row>
    <row r="964" spans="1:11" x14ac:dyDescent="0.25">
      <c r="A964" s="12">
        <v>44849.272488425922</v>
      </c>
      <c r="B964" s="19">
        <v>44849.272488425922</v>
      </c>
      <c r="C964" s="13">
        <v>78</v>
      </c>
      <c r="D964" s="13">
        <v>4</v>
      </c>
      <c r="E964" s="14" t="s">
        <v>12</v>
      </c>
      <c r="F964" s="13">
        <v>119</v>
      </c>
      <c r="G964" s="13">
        <v>7</v>
      </c>
      <c r="H964" s="19">
        <v>44849.423877314817</v>
      </c>
      <c r="I964" s="13">
        <f>tb_triagem_classica[[#This Row],[Tempo de espera p/ triagem (min)]] + tb_triagem_classica[[#This Row],[Tempo de espera p/ consulta (min)]]</f>
        <v>197</v>
      </c>
      <c r="J964" s="13">
        <f>(tb_triagem_classica[[#This Row],[Hora de saída]] - tb_triagem_classica[[#This Row],[Hora de entrada]])*24*60</f>
        <v>218.00000000861473</v>
      </c>
      <c r="K964"/>
    </row>
    <row r="965" spans="1:11" x14ac:dyDescent="0.25">
      <c r="A965" s="12">
        <v>43802.372986111113</v>
      </c>
      <c r="B965" s="19">
        <v>43802.372986111113</v>
      </c>
      <c r="C965" s="13">
        <v>47</v>
      </c>
      <c r="D965" s="13">
        <v>6</v>
      </c>
      <c r="E965" s="14" t="s">
        <v>13</v>
      </c>
      <c r="F965" s="13">
        <v>93</v>
      </c>
      <c r="G965" s="13">
        <v>9</v>
      </c>
      <c r="H965" s="19">
        <v>43802.487569444442</v>
      </c>
      <c r="I965" s="13">
        <f>tb_triagem_classica[[#This Row],[Tempo de espera p/ triagem (min)]] + tb_triagem_classica[[#This Row],[Tempo de espera p/ consulta (min)]]</f>
        <v>140</v>
      </c>
      <c r="J965" s="13">
        <f>(tb_triagem_classica[[#This Row],[Hora de saída]] - tb_triagem_classica[[#This Row],[Hora de entrada]])*24*60</f>
        <v>164.99999999301508</v>
      </c>
      <c r="K965"/>
    </row>
    <row r="966" spans="1:11" x14ac:dyDescent="0.25">
      <c r="A966" s="12">
        <v>44718.612939814811</v>
      </c>
      <c r="B966" s="19">
        <v>44718.612939814811</v>
      </c>
      <c r="C966" s="13">
        <v>43</v>
      </c>
      <c r="D966" s="13">
        <v>6</v>
      </c>
      <c r="E966" s="14" t="s">
        <v>12</v>
      </c>
      <c r="F966" s="13">
        <v>110</v>
      </c>
      <c r="G966" s="13">
        <v>9</v>
      </c>
      <c r="H966" s="19">
        <v>44718.736550925933</v>
      </c>
      <c r="I966" s="13">
        <f>tb_triagem_classica[[#This Row],[Tempo de espera p/ triagem (min)]] + tb_triagem_classica[[#This Row],[Tempo de espera p/ consulta (min)]]</f>
        <v>153</v>
      </c>
      <c r="J966" s="13">
        <f>(tb_triagem_classica[[#This Row],[Hora de saída]] - tb_triagem_classica[[#This Row],[Hora de entrada]])*24*60</f>
        <v>178.0000000144355</v>
      </c>
      <c r="K966"/>
    </row>
    <row r="967" spans="1:11" x14ac:dyDescent="0.25">
      <c r="A967" s="12">
        <v>45258.806967592587</v>
      </c>
      <c r="B967" s="19">
        <v>45258.806967592587</v>
      </c>
      <c r="C967" s="13">
        <v>52</v>
      </c>
      <c r="D967" s="13">
        <v>5</v>
      </c>
      <c r="E967" s="14" t="s">
        <v>12</v>
      </c>
      <c r="F967" s="13">
        <v>106</v>
      </c>
      <c r="G967" s="13">
        <v>8</v>
      </c>
      <c r="H967" s="19">
        <v>45258.932662037027</v>
      </c>
      <c r="I967" s="13">
        <f>tb_triagem_classica[[#This Row],[Tempo de espera p/ triagem (min)]] + tb_triagem_classica[[#This Row],[Tempo de espera p/ consulta (min)]]</f>
        <v>158</v>
      </c>
      <c r="J967" s="13">
        <f>(tb_triagem_classica[[#This Row],[Hora de saída]] - tb_triagem_classica[[#This Row],[Hora de entrada]])*24*60</f>
        <v>180.99999999278225</v>
      </c>
      <c r="K967"/>
    </row>
    <row r="968" spans="1:11" x14ac:dyDescent="0.25">
      <c r="A968" s="12">
        <v>44098.126377314817</v>
      </c>
      <c r="B968" s="19">
        <v>44098.126377314817</v>
      </c>
      <c r="C968" s="13">
        <v>47</v>
      </c>
      <c r="D968" s="13">
        <v>4</v>
      </c>
      <c r="E968" s="14" t="s">
        <v>12</v>
      </c>
      <c r="F968" s="13">
        <v>100</v>
      </c>
      <c r="G968" s="13">
        <v>9</v>
      </c>
      <c r="H968" s="19">
        <v>44098.244432870371</v>
      </c>
      <c r="I968" s="13">
        <f>tb_triagem_classica[[#This Row],[Tempo de espera p/ triagem (min)]] + tb_triagem_classica[[#This Row],[Tempo de espera p/ consulta (min)]]</f>
        <v>147</v>
      </c>
      <c r="J968" s="13">
        <f>(tb_triagem_classica[[#This Row],[Hora de saída]] - tb_triagem_classica[[#This Row],[Hora de entrada]])*24*60</f>
        <v>169.99999999883585</v>
      </c>
      <c r="K968"/>
    </row>
    <row r="969" spans="1:11" x14ac:dyDescent="0.25">
      <c r="A969" s="12">
        <v>43812.882696759261</v>
      </c>
      <c r="B969" s="19">
        <v>43812.882696759261</v>
      </c>
      <c r="C969" s="13">
        <v>38</v>
      </c>
      <c r="D969" s="13">
        <v>5</v>
      </c>
      <c r="E969" s="14" t="s">
        <v>14</v>
      </c>
      <c r="F969" s="13">
        <v>107</v>
      </c>
      <c r="G969" s="13">
        <v>9</v>
      </c>
      <c r="H969" s="19">
        <v>43813.000057870369</v>
      </c>
      <c r="I969" s="13">
        <f>tb_triagem_classica[[#This Row],[Tempo de espera p/ triagem (min)]] + tb_triagem_classica[[#This Row],[Tempo de espera p/ consulta (min)]]</f>
        <v>145</v>
      </c>
      <c r="J969" s="13">
        <f>(tb_triagem_classica[[#This Row],[Hora de saída]] - tb_triagem_classica[[#This Row],[Hora de entrada]])*24*60</f>
        <v>168.99999999557622</v>
      </c>
      <c r="K969"/>
    </row>
    <row r="970" spans="1:11" x14ac:dyDescent="0.25">
      <c r="A970" s="12">
        <v>43763.157488425917</v>
      </c>
      <c r="B970" s="19">
        <v>43763.157488425917</v>
      </c>
      <c r="C970" s="13">
        <v>71</v>
      </c>
      <c r="D970" s="13">
        <v>5</v>
      </c>
      <c r="E970" s="14" t="s">
        <v>13</v>
      </c>
      <c r="F970" s="13">
        <v>93</v>
      </c>
      <c r="G970" s="13">
        <v>9</v>
      </c>
      <c r="H970" s="19">
        <v>43763.288043981483</v>
      </c>
      <c r="I970" s="13">
        <f>tb_triagem_classica[[#This Row],[Tempo de espera p/ triagem (min)]] + tb_triagem_classica[[#This Row],[Tempo de espera p/ consulta (min)]]</f>
        <v>164</v>
      </c>
      <c r="J970" s="13">
        <f>(tb_triagem_classica[[#This Row],[Hora de saída]] - tb_triagem_classica[[#This Row],[Hora de entrada]])*24*60</f>
        <v>188.00000001559965</v>
      </c>
      <c r="K970"/>
    </row>
    <row r="971" spans="1:11" x14ac:dyDescent="0.25">
      <c r="A971" s="12">
        <v>43803.290358796286</v>
      </c>
      <c r="B971" s="19">
        <v>43803.290358796286</v>
      </c>
      <c r="C971" s="13">
        <v>63</v>
      </c>
      <c r="D971" s="13">
        <v>6</v>
      </c>
      <c r="E971" s="14" t="s">
        <v>13</v>
      </c>
      <c r="F971" s="13">
        <v>110</v>
      </c>
      <c r="G971" s="13">
        <v>10</v>
      </c>
      <c r="H971" s="19">
        <v>43803.428553240738</v>
      </c>
      <c r="I971" s="13">
        <f>tb_triagem_classica[[#This Row],[Tempo de espera p/ triagem (min)]] + tb_triagem_classica[[#This Row],[Tempo de espera p/ consulta (min)]]</f>
        <v>173</v>
      </c>
      <c r="J971" s="13">
        <f>(tb_triagem_classica[[#This Row],[Hora de saída]] - tb_triagem_classica[[#This Row],[Hora de entrada]])*24*60</f>
        <v>199.00000000954606</v>
      </c>
      <c r="K971"/>
    </row>
    <row r="972" spans="1:11" x14ac:dyDescent="0.25">
      <c r="A972" s="12">
        <v>44766.500868055547</v>
      </c>
      <c r="B972" s="19">
        <v>44766.500868055547</v>
      </c>
      <c r="C972" s="13">
        <v>60</v>
      </c>
      <c r="D972" s="13">
        <v>5</v>
      </c>
      <c r="E972" s="14" t="s">
        <v>12</v>
      </c>
      <c r="F972" s="13">
        <v>101</v>
      </c>
      <c r="G972" s="13">
        <v>9</v>
      </c>
      <c r="H972" s="19">
        <v>44766.629340277781</v>
      </c>
      <c r="I972" s="13">
        <f>tb_triagem_classica[[#This Row],[Tempo de espera p/ triagem (min)]] + tb_triagem_classica[[#This Row],[Tempo de espera p/ consulta (min)]]</f>
        <v>161</v>
      </c>
      <c r="J972" s="13">
        <f>(tb_triagem_classica[[#This Row],[Hora de saída]] - tb_triagem_classica[[#This Row],[Hora de entrada]])*24*60</f>
        <v>185.00000001629815</v>
      </c>
      <c r="K972"/>
    </row>
    <row r="973" spans="1:11" x14ac:dyDescent="0.25">
      <c r="A973" s="12">
        <v>43879.173020833332</v>
      </c>
      <c r="B973" s="19">
        <v>43879.173020833332</v>
      </c>
      <c r="C973" s="13">
        <v>70</v>
      </c>
      <c r="D973" s="13">
        <v>5</v>
      </c>
      <c r="E973" s="14" t="s">
        <v>13</v>
      </c>
      <c r="F973" s="13">
        <v>141</v>
      </c>
      <c r="G973" s="13">
        <v>8</v>
      </c>
      <c r="H973" s="19">
        <v>43879.335520833331</v>
      </c>
      <c r="I973" s="13">
        <f>tb_triagem_classica[[#This Row],[Tempo de espera p/ triagem (min)]] + tb_triagem_classica[[#This Row],[Tempo de espera p/ consulta (min)]]</f>
        <v>211</v>
      </c>
      <c r="J973" s="13">
        <f>(tb_triagem_classica[[#This Row],[Hora de saída]] - tb_triagem_classica[[#This Row],[Hora de entrada]])*24*60</f>
        <v>233.99999999790452</v>
      </c>
      <c r="K973"/>
    </row>
    <row r="974" spans="1:11" x14ac:dyDescent="0.25">
      <c r="A974" s="12">
        <v>44363.704085648147</v>
      </c>
      <c r="B974" s="19">
        <v>44363.704085648147</v>
      </c>
      <c r="C974" s="13">
        <v>42</v>
      </c>
      <c r="D974" s="13">
        <v>5</v>
      </c>
      <c r="E974" s="14" t="s">
        <v>13</v>
      </c>
      <c r="F974" s="13">
        <v>94</v>
      </c>
      <c r="G974" s="13">
        <v>9</v>
      </c>
      <c r="H974" s="19">
        <v>44363.815196759257</v>
      </c>
      <c r="I974" s="13">
        <f>tb_triagem_classica[[#This Row],[Tempo de espera p/ triagem (min)]] + tb_triagem_classica[[#This Row],[Tempo de espera p/ consulta (min)]]</f>
        <v>136</v>
      </c>
      <c r="J974" s="13">
        <f>(tb_triagem_classica[[#This Row],[Hora de saída]] - tb_triagem_classica[[#This Row],[Hora de entrada]])*24*60</f>
        <v>159.99999999767169</v>
      </c>
      <c r="K974"/>
    </row>
    <row r="975" spans="1:11" x14ac:dyDescent="0.25">
      <c r="A975" s="12">
        <v>43941.676805555559</v>
      </c>
      <c r="B975" s="19">
        <v>43941.676805555559</v>
      </c>
      <c r="C975" s="13">
        <v>58</v>
      </c>
      <c r="D975" s="13">
        <v>4</v>
      </c>
      <c r="E975" s="14" t="s">
        <v>14</v>
      </c>
      <c r="F975" s="13">
        <v>86</v>
      </c>
      <c r="G975" s="13">
        <v>9</v>
      </c>
      <c r="H975" s="19">
        <v>43941.79277777778</v>
      </c>
      <c r="I975" s="13">
        <f>tb_triagem_classica[[#This Row],[Tempo de espera p/ triagem (min)]] + tb_triagem_classica[[#This Row],[Tempo de espera p/ consulta (min)]]</f>
        <v>144</v>
      </c>
      <c r="J975" s="13">
        <f>(tb_triagem_classica[[#This Row],[Hora de saída]] - tb_triagem_classica[[#This Row],[Hora de entrada]])*24*60</f>
        <v>166.99999999953434</v>
      </c>
      <c r="K975"/>
    </row>
    <row r="976" spans="1:11" x14ac:dyDescent="0.25">
      <c r="A976" s="12">
        <v>43731.44703703704</v>
      </c>
      <c r="B976" s="19">
        <v>43731.44703703704</v>
      </c>
      <c r="C976" s="13">
        <v>66</v>
      </c>
      <c r="D976" s="13">
        <v>5</v>
      </c>
      <c r="E976" s="14" t="s">
        <v>12</v>
      </c>
      <c r="F976" s="13">
        <v>130</v>
      </c>
      <c r="G976" s="13">
        <v>9</v>
      </c>
      <c r="H976" s="19">
        <v>43731.599814814806</v>
      </c>
      <c r="I976" s="13">
        <f>tb_triagem_classica[[#This Row],[Tempo de espera p/ triagem (min)]] + tb_triagem_classica[[#This Row],[Tempo de espera p/ consulta (min)]]</f>
        <v>196</v>
      </c>
      <c r="J976" s="13">
        <f>(tb_triagem_classica[[#This Row],[Hora de saída]] - tb_triagem_classica[[#This Row],[Hora de entrada]])*24*60</f>
        <v>219.99999998370185</v>
      </c>
      <c r="K976"/>
    </row>
    <row r="977" spans="1:11" x14ac:dyDescent="0.25">
      <c r="A977" s="12">
        <v>44942.34710648148</v>
      </c>
      <c r="B977" s="19">
        <v>44942.34710648148</v>
      </c>
      <c r="C977" s="13">
        <v>75</v>
      </c>
      <c r="D977" s="13">
        <v>4</v>
      </c>
      <c r="E977" s="14" t="s">
        <v>14</v>
      </c>
      <c r="F977" s="13">
        <v>115</v>
      </c>
      <c r="G977" s="13">
        <v>7</v>
      </c>
      <c r="H977" s="19">
        <v>44942.493634259263</v>
      </c>
      <c r="I977" s="13">
        <f>tb_triagem_classica[[#This Row],[Tempo de espera p/ triagem (min)]] + tb_triagem_classica[[#This Row],[Tempo de espera p/ consulta (min)]]</f>
        <v>190</v>
      </c>
      <c r="J977" s="13">
        <f>(tb_triagem_classica[[#This Row],[Hora de saída]] - tb_triagem_classica[[#This Row],[Hora de entrada]])*24*60</f>
        <v>211.00000000675209</v>
      </c>
      <c r="K977"/>
    </row>
    <row r="978" spans="1:11" x14ac:dyDescent="0.25">
      <c r="A978" s="12">
        <v>43863.303749999999</v>
      </c>
      <c r="B978" s="19">
        <v>43863.303749999999</v>
      </c>
      <c r="C978" s="13">
        <v>60</v>
      </c>
      <c r="D978" s="13">
        <v>5</v>
      </c>
      <c r="E978" s="14" t="s">
        <v>12</v>
      </c>
      <c r="F978" s="13">
        <v>81</v>
      </c>
      <c r="G978" s="13">
        <v>9</v>
      </c>
      <c r="H978" s="19">
        <v>43863.418333333328</v>
      </c>
      <c r="I978" s="13">
        <f>tb_triagem_classica[[#This Row],[Tempo de espera p/ triagem (min)]] + tb_triagem_classica[[#This Row],[Tempo de espera p/ consulta (min)]]</f>
        <v>141</v>
      </c>
      <c r="J978" s="13">
        <f>(tb_triagem_classica[[#This Row],[Hora de saída]] - tb_triagem_classica[[#This Row],[Hora de entrada]])*24*60</f>
        <v>164.99999999301508</v>
      </c>
      <c r="K978"/>
    </row>
    <row r="979" spans="1:11" x14ac:dyDescent="0.25">
      <c r="A979" s="12">
        <v>45176.686956018522</v>
      </c>
      <c r="B979" s="19">
        <v>45176.686956018522</v>
      </c>
      <c r="C979" s="13">
        <v>82</v>
      </c>
      <c r="D979" s="13">
        <v>5</v>
      </c>
      <c r="E979" s="14" t="s">
        <v>12</v>
      </c>
      <c r="F979" s="13">
        <v>132</v>
      </c>
      <c r="G979" s="13">
        <v>10</v>
      </c>
      <c r="H979" s="19">
        <v>45176.85292824074</v>
      </c>
      <c r="I979" s="13">
        <f>tb_triagem_classica[[#This Row],[Tempo de espera p/ triagem (min)]] + tb_triagem_classica[[#This Row],[Tempo de espera p/ consulta (min)]]</f>
        <v>214</v>
      </c>
      <c r="J979" s="13">
        <f>(tb_triagem_classica[[#This Row],[Hora de saída]] - tb_triagem_classica[[#This Row],[Hora de entrada]])*24*60</f>
        <v>238.99999999324791</v>
      </c>
      <c r="K979"/>
    </row>
    <row r="980" spans="1:11" x14ac:dyDescent="0.25">
      <c r="A980" s="12">
        <v>45165.362395833326</v>
      </c>
      <c r="B980" s="19">
        <v>45165.362395833326</v>
      </c>
      <c r="C980" s="13">
        <v>56</v>
      </c>
      <c r="D980" s="13">
        <v>4</v>
      </c>
      <c r="E980" s="14" t="s">
        <v>13</v>
      </c>
      <c r="F980" s="13">
        <v>79</v>
      </c>
      <c r="G980" s="13">
        <v>9</v>
      </c>
      <c r="H980" s="19">
        <v>45165.472118055557</v>
      </c>
      <c r="I980" s="13">
        <f>tb_triagem_classica[[#This Row],[Tempo de espera p/ triagem (min)]] + tb_triagem_classica[[#This Row],[Tempo de espera p/ consulta (min)]]</f>
        <v>135</v>
      </c>
      <c r="J980" s="13">
        <f>(tb_triagem_classica[[#This Row],[Hora de saída]] - tb_triagem_classica[[#This Row],[Hora de entrada]])*24*60</f>
        <v>158.00000001210719</v>
      </c>
      <c r="K980"/>
    </row>
    <row r="981" spans="1:11" x14ac:dyDescent="0.25">
      <c r="A981" s="12">
        <v>45186.805694444447</v>
      </c>
      <c r="B981" s="19">
        <v>45186.805694444447</v>
      </c>
      <c r="C981" s="13">
        <v>53</v>
      </c>
      <c r="D981" s="13">
        <v>6</v>
      </c>
      <c r="E981" s="14" t="s">
        <v>12</v>
      </c>
      <c r="F981" s="13">
        <v>69</v>
      </c>
      <c r="G981" s="13">
        <v>11</v>
      </c>
      <c r="H981" s="19">
        <v>45186.909166666657</v>
      </c>
      <c r="I981" s="13">
        <f>tb_triagem_classica[[#This Row],[Tempo de espera p/ triagem (min)]] + tb_triagem_classica[[#This Row],[Tempo de espera p/ consulta (min)]]</f>
        <v>122</v>
      </c>
      <c r="J981" s="13">
        <f>(tb_triagem_classica[[#This Row],[Hora de saída]] - tb_triagem_classica[[#This Row],[Hora de entrada]])*24*60</f>
        <v>148.99999998277053</v>
      </c>
      <c r="K981"/>
    </row>
    <row r="982" spans="1:11" x14ac:dyDescent="0.25">
      <c r="A982" s="12">
        <v>43515.21025462963</v>
      </c>
      <c r="B982" s="19">
        <v>43515.21025462963</v>
      </c>
      <c r="C982" s="13">
        <v>71</v>
      </c>
      <c r="D982" s="13">
        <v>4</v>
      </c>
      <c r="E982" s="14" t="s">
        <v>12</v>
      </c>
      <c r="F982" s="13">
        <v>109</v>
      </c>
      <c r="G982" s="13">
        <v>9</v>
      </c>
      <c r="H982" s="19">
        <v>43515.351226851853</v>
      </c>
      <c r="I982" s="13">
        <f>tb_triagem_classica[[#This Row],[Tempo de espera p/ triagem (min)]] + tb_triagem_classica[[#This Row],[Tempo de espera p/ consulta (min)]]</f>
        <v>180</v>
      </c>
      <c r="J982" s="13">
        <f>(tb_triagem_classica[[#This Row],[Hora de saída]] - tb_triagem_classica[[#This Row],[Hora de entrada]])*24*60</f>
        <v>203.00000000162981</v>
      </c>
      <c r="K982"/>
    </row>
    <row r="983" spans="1:11" x14ac:dyDescent="0.25">
      <c r="A983" s="12">
        <v>44675.049872685187</v>
      </c>
      <c r="B983" s="19">
        <v>44675.049872685187</v>
      </c>
      <c r="C983" s="13">
        <v>40</v>
      </c>
      <c r="D983" s="13">
        <v>4</v>
      </c>
      <c r="E983" s="14" t="s">
        <v>12</v>
      </c>
      <c r="F983" s="13">
        <v>102</v>
      </c>
      <c r="G983" s="13">
        <v>8</v>
      </c>
      <c r="H983" s="19">
        <v>44675.163761574076</v>
      </c>
      <c r="I983" s="13">
        <f>tb_triagem_classica[[#This Row],[Tempo de espera p/ triagem (min)]] + tb_triagem_classica[[#This Row],[Tempo de espera p/ consulta (min)]]</f>
        <v>142</v>
      </c>
      <c r="J983" s="13">
        <f>(tb_triagem_classica[[#This Row],[Hora de saída]] - tb_triagem_classica[[#This Row],[Hora de entrada]])*24*60</f>
        <v>164.00000000023283</v>
      </c>
      <c r="K983"/>
    </row>
    <row r="984" spans="1:11" x14ac:dyDescent="0.25">
      <c r="A984" s="12">
        <v>44239.279108796298</v>
      </c>
      <c r="B984" s="19">
        <v>44239.279108796298</v>
      </c>
      <c r="C984" s="13">
        <v>71</v>
      </c>
      <c r="D984" s="13">
        <v>5</v>
      </c>
      <c r="E984" s="14" t="s">
        <v>12</v>
      </c>
      <c r="F984" s="13">
        <v>133</v>
      </c>
      <c r="G984" s="13">
        <v>7</v>
      </c>
      <c r="H984" s="19">
        <v>44239.436053240737</v>
      </c>
      <c r="I984" s="13">
        <f>tb_triagem_classica[[#This Row],[Tempo de espera p/ triagem (min)]] + tb_triagem_classica[[#This Row],[Tempo de espera p/ consulta (min)]]</f>
        <v>204</v>
      </c>
      <c r="J984" s="13">
        <f>(tb_triagem_classica[[#This Row],[Hora de saída]] - tb_triagem_classica[[#This Row],[Hora de entrada]])*24*60</f>
        <v>225.99999999278225</v>
      </c>
      <c r="K984"/>
    </row>
    <row r="985" spans="1:11" x14ac:dyDescent="0.25">
      <c r="A985" s="12">
        <v>43498.688298611109</v>
      </c>
      <c r="B985" s="19">
        <v>43498.688298611109</v>
      </c>
      <c r="C985" s="13">
        <v>61</v>
      </c>
      <c r="D985" s="13">
        <v>5</v>
      </c>
      <c r="E985" s="14" t="s">
        <v>12</v>
      </c>
      <c r="F985" s="13">
        <v>106</v>
      </c>
      <c r="G985" s="13">
        <v>8</v>
      </c>
      <c r="H985" s="19">
        <v>43498.820243055547</v>
      </c>
      <c r="I985" s="13">
        <f>tb_triagem_classica[[#This Row],[Tempo de espera p/ triagem (min)]] + tb_triagem_classica[[#This Row],[Tempo de espera p/ consulta (min)]]</f>
        <v>167</v>
      </c>
      <c r="J985" s="13">
        <f>(tb_triagem_classica[[#This Row],[Hora de saída]] - tb_triagem_classica[[#This Row],[Hora de entrada]])*24*60</f>
        <v>189.99999999068677</v>
      </c>
      <c r="K985"/>
    </row>
    <row r="986" spans="1:11" x14ac:dyDescent="0.25">
      <c r="A986" s="12">
        <v>45176.354409722233</v>
      </c>
      <c r="B986" s="19">
        <v>45176.354409722233</v>
      </c>
      <c r="C986" s="13">
        <v>85</v>
      </c>
      <c r="D986" s="13">
        <v>5</v>
      </c>
      <c r="E986" s="14" t="s">
        <v>12</v>
      </c>
      <c r="F986" s="13">
        <v>93</v>
      </c>
      <c r="G986" s="13">
        <v>10</v>
      </c>
      <c r="H986" s="19">
        <v>45176.495381944442</v>
      </c>
      <c r="I986" s="13">
        <f>tb_triagem_classica[[#This Row],[Tempo de espera p/ triagem (min)]] + tb_triagem_classica[[#This Row],[Tempo de espera p/ consulta (min)]]</f>
        <v>178</v>
      </c>
      <c r="J986" s="13">
        <f>(tb_triagem_classica[[#This Row],[Hora de saída]] - tb_triagem_classica[[#This Row],[Hora de entrada]])*24*60</f>
        <v>202.99999998067506</v>
      </c>
      <c r="K986"/>
    </row>
    <row r="987" spans="1:11" x14ac:dyDescent="0.25">
      <c r="A987" s="12">
        <v>43962.175543981481</v>
      </c>
      <c r="B987" s="19">
        <v>43962.175543981481</v>
      </c>
      <c r="C987" s="13">
        <v>59</v>
      </c>
      <c r="D987" s="13">
        <v>5</v>
      </c>
      <c r="E987" s="14" t="s">
        <v>12</v>
      </c>
      <c r="F987" s="13">
        <v>100</v>
      </c>
      <c r="G987" s="13">
        <v>9</v>
      </c>
      <c r="H987" s="19">
        <v>43962.302627314813</v>
      </c>
      <c r="I987" s="13">
        <f>tb_triagem_classica[[#This Row],[Tempo de espera p/ triagem (min)]] + tb_triagem_classica[[#This Row],[Tempo de espera p/ consulta (min)]]</f>
        <v>159</v>
      </c>
      <c r="J987" s="13">
        <f>(tb_triagem_classica[[#This Row],[Hora de saída]] - tb_triagem_classica[[#This Row],[Hora de entrada]])*24*60</f>
        <v>182.99999999930151</v>
      </c>
      <c r="K987"/>
    </row>
    <row r="988" spans="1:11" x14ac:dyDescent="0.25">
      <c r="A988" s="12">
        <v>43938.54614583333</v>
      </c>
      <c r="B988" s="19">
        <v>43938.54614583333</v>
      </c>
      <c r="C988" s="13">
        <v>59</v>
      </c>
      <c r="D988" s="13">
        <v>5</v>
      </c>
      <c r="E988" s="14" t="s">
        <v>12</v>
      </c>
      <c r="F988" s="13">
        <v>77</v>
      </c>
      <c r="G988" s="13">
        <v>8</v>
      </c>
      <c r="H988" s="19">
        <v>43938.6565625</v>
      </c>
      <c r="I988" s="13">
        <f>tb_triagem_classica[[#This Row],[Tempo de espera p/ triagem (min)]] + tb_triagem_classica[[#This Row],[Tempo de espera p/ consulta (min)]]</f>
        <v>136</v>
      </c>
      <c r="J988" s="13">
        <f>(tb_triagem_classica[[#This Row],[Hora de saída]] - tb_triagem_classica[[#This Row],[Hora de entrada]])*24*60</f>
        <v>159.00000000488944</v>
      </c>
      <c r="K988"/>
    </row>
    <row r="989" spans="1:11" x14ac:dyDescent="0.25">
      <c r="A989" s="12">
        <v>44734.292997685188</v>
      </c>
      <c r="B989" s="19">
        <v>44734.292997685188</v>
      </c>
      <c r="C989" s="13">
        <v>34</v>
      </c>
      <c r="D989" s="13">
        <v>6</v>
      </c>
      <c r="E989" s="14" t="s">
        <v>12</v>
      </c>
      <c r="F989" s="13">
        <v>104</v>
      </c>
      <c r="G989" s="13">
        <v>7</v>
      </c>
      <c r="H989" s="19">
        <v>44734.404803240737</v>
      </c>
      <c r="I989" s="13">
        <f>tb_triagem_classica[[#This Row],[Tempo de espera p/ triagem (min)]] + tb_triagem_classica[[#This Row],[Tempo de espera p/ consulta (min)]]</f>
        <v>138</v>
      </c>
      <c r="J989" s="13">
        <f>(tb_triagem_classica[[#This Row],[Hora de saída]] - tb_triagem_classica[[#This Row],[Hora de entrada]])*24*60</f>
        <v>160.99999999045394</v>
      </c>
      <c r="K989"/>
    </row>
    <row r="990" spans="1:11" x14ac:dyDescent="0.25">
      <c r="A990" s="12">
        <v>44904.36959490741</v>
      </c>
      <c r="B990" s="19">
        <v>44904.36959490741</v>
      </c>
      <c r="C990" s="13">
        <v>62</v>
      </c>
      <c r="D990" s="13">
        <v>5</v>
      </c>
      <c r="E990" s="14" t="s">
        <v>12</v>
      </c>
      <c r="F990" s="13">
        <v>92</v>
      </c>
      <c r="G990" s="13">
        <v>9</v>
      </c>
      <c r="H990" s="19">
        <v>44904.493206018517</v>
      </c>
      <c r="I990" s="13">
        <f>tb_triagem_classica[[#This Row],[Tempo de espera p/ triagem (min)]] + tb_triagem_classica[[#This Row],[Tempo de espera p/ consulta (min)]]</f>
        <v>154</v>
      </c>
      <c r="J990" s="13">
        <f>(tb_triagem_classica[[#This Row],[Hora de saída]] - tb_triagem_classica[[#This Row],[Hora de entrada]])*24*60</f>
        <v>177.99999999348074</v>
      </c>
      <c r="K990"/>
    </row>
    <row r="991" spans="1:11" x14ac:dyDescent="0.25">
      <c r="A991" s="12">
        <v>43888.445879629631</v>
      </c>
      <c r="B991" s="19">
        <v>43888.445879629631</v>
      </c>
      <c r="C991" s="13">
        <v>36</v>
      </c>
      <c r="D991" s="13">
        <v>5</v>
      </c>
      <c r="E991" s="14" t="s">
        <v>14</v>
      </c>
      <c r="F991" s="13">
        <v>108</v>
      </c>
      <c r="G991" s="13">
        <v>7</v>
      </c>
      <c r="H991" s="19">
        <v>43888.561157407406</v>
      </c>
      <c r="I991" s="13">
        <f>tb_triagem_classica[[#This Row],[Tempo de espera p/ triagem (min)]] + tb_triagem_classica[[#This Row],[Tempo de espera p/ consulta (min)]]</f>
        <v>144</v>
      </c>
      <c r="J991" s="13">
        <f>(tb_triagem_classica[[#This Row],[Hora de saída]] - tb_triagem_classica[[#This Row],[Hora de entrada]])*24*60</f>
        <v>165.99999999627471</v>
      </c>
      <c r="K991"/>
    </row>
    <row r="992" spans="1:11" x14ac:dyDescent="0.25">
      <c r="A992" s="12">
        <v>44161.639965277784</v>
      </c>
      <c r="B992" s="19">
        <v>44161.639965277784</v>
      </c>
      <c r="C992" s="13">
        <v>52</v>
      </c>
      <c r="D992" s="13">
        <v>5</v>
      </c>
      <c r="E992" s="14" t="s">
        <v>12</v>
      </c>
      <c r="F992" s="13">
        <v>95</v>
      </c>
      <c r="G992" s="13">
        <v>10</v>
      </c>
      <c r="H992" s="19">
        <v>44161.759409722217</v>
      </c>
      <c r="I992" s="13">
        <f>tb_triagem_classica[[#This Row],[Tempo de espera p/ triagem (min)]] + tb_triagem_classica[[#This Row],[Tempo de espera p/ consulta (min)]]</f>
        <v>147</v>
      </c>
      <c r="J992" s="13">
        <f>(tb_triagem_classica[[#This Row],[Hora de saída]] - tb_triagem_classica[[#This Row],[Hora de entrada]])*24*60</f>
        <v>171.99999998440035</v>
      </c>
      <c r="K992"/>
    </row>
    <row r="993" spans="1:11" x14ac:dyDescent="0.25">
      <c r="A993" s="12">
        <v>43630.070034722223</v>
      </c>
      <c r="B993" s="19">
        <v>43630.070034722223</v>
      </c>
      <c r="C993" s="13">
        <v>36</v>
      </c>
      <c r="D993" s="13">
        <v>4</v>
      </c>
      <c r="E993" s="14" t="s">
        <v>12</v>
      </c>
      <c r="F993" s="13">
        <v>116</v>
      </c>
      <c r="G993" s="13">
        <v>10</v>
      </c>
      <c r="H993" s="19">
        <v>43630.192256944443</v>
      </c>
      <c r="I993" s="13">
        <f>tb_triagem_classica[[#This Row],[Tempo de espera p/ triagem (min)]] + tb_triagem_classica[[#This Row],[Tempo de espera p/ consulta (min)]]</f>
        <v>152</v>
      </c>
      <c r="J993" s="13">
        <f>(tb_triagem_classica[[#This Row],[Hora de saída]] - tb_triagem_classica[[#This Row],[Hora de entrada]])*24*60</f>
        <v>175.99999999743886</v>
      </c>
      <c r="K993"/>
    </row>
    <row r="994" spans="1:11" x14ac:dyDescent="0.25">
      <c r="A994" s="12">
        <v>43938.232743055552</v>
      </c>
      <c r="B994" s="19">
        <v>43938.232743055552</v>
      </c>
      <c r="C994" s="13">
        <v>50</v>
      </c>
      <c r="D994" s="13">
        <v>4</v>
      </c>
      <c r="E994" s="14" t="s">
        <v>12</v>
      </c>
      <c r="F994" s="13">
        <v>87</v>
      </c>
      <c r="G994" s="13">
        <v>8</v>
      </c>
      <c r="H994" s="19">
        <v>43938.343159722222</v>
      </c>
      <c r="I994" s="13">
        <f>tb_triagem_classica[[#This Row],[Tempo de espera p/ triagem (min)]] + tb_triagem_classica[[#This Row],[Tempo de espera p/ consulta (min)]]</f>
        <v>137</v>
      </c>
      <c r="J994" s="13">
        <f>(tb_triagem_classica[[#This Row],[Hora de saída]] - tb_triagem_classica[[#This Row],[Hora de entrada]])*24*60</f>
        <v>159.00000000488944</v>
      </c>
      <c r="K994"/>
    </row>
    <row r="995" spans="1:11" x14ac:dyDescent="0.25">
      <c r="A995" s="12">
        <v>43811.481874999998</v>
      </c>
      <c r="B995" s="19">
        <v>43811.481874999998</v>
      </c>
      <c r="C995" s="13">
        <v>57</v>
      </c>
      <c r="D995" s="13">
        <v>4</v>
      </c>
      <c r="E995" s="14" t="s">
        <v>13</v>
      </c>
      <c r="F995" s="13">
        <v>152</v>
      </c>
      <c r="G995" s="13">
        <v>8</v>
      </c>
      <c r="H995" s="19">
        <v>43811.642291666663</v>
      </c>
      <c r="I995" s="13">
        <f>tb_triagem_classica[[#This Row],[Tempo de espera p/ triagem (min)]] + tb_triagem_classica[[#This Row],[Tempo de espera p/ consulta (min)]]</f>
        <v>209</v>
      </c>
      <c r="J995" s="13">
        <f>(tb_triagem_classica[[#This Row],[Hora de saída]] - tb_triagem_classica[[#This Row],[Hora de entrada]])*24*60</f>
        <v>230.99999999860302</v>
      </c>
      <c r="K995"/>
    </row>
    <row r="996" spans="1:11" x14ac:dyDescent="0.25">
      <c r="A996" s="12">
        <v>45162.493275462963</v>
      </c>
      <c r="B996" s="19">
        <v>45162.493275462963</v>
      </c>
      <c r="C996" s="13">
        <v>48</v>
      </c>
      <c r="D996" s="13">
        <v>6</v>
      </c>
      <c r="E996" s="14" t="s">
        <v>12</v>
      </c>
      <c r="F996" s="13">
        <v>95</v>
      </c>
      <c r="G996" s="13">
        <v>8</v>
      </c>
      <c r="H996" s="19">
        <v>45162.609247685177</v>
      </c>
      <c r="I996" s="13">
        <f>tb_triagem_classica[[#This Row],[Tempo de espera p/ triagem (min)]] + tb_triagem_classica[[#This Row],[Tempo de espera p/ consulta (min)]]</f>
        <v>143</v>
      </c>
      <c r="J996" s="13">
        <f>(tb_triagem_classica[[#This Row],[Hora de saída]] - tb_triagem_classica[[#This Row],[Hora de entrada]])*24*60</f>
        <v>166.99999998905696</v>
      </c>
      <c r="K996"/>
    </row>
    <row r="997" spans="1:11" x14ac:dyDescent="0.25">
      <c r="A997" s="12">
        <v>45118.291574074072</v>
      </c>
      <c r="B997" s="19">
        <v>45118.291574074072</v>
      </c>
      <c r="C997" s="13">
        <v>74</v>
      </c>
      <c r="D997" s="13">
        <v>4</v>
      </c>
      <c r="E997" s="14" t="s">
        <v>12</v>
      </c>
      <c r="F997" s="13">
        <v>132</v>
      </c>
      <c r="G997" s="13">
        <v>9</v>
      </c>
      <c r="H997" s="19">
        <v>45118.450601851851</v>
      </c>
      <c r="I997" s="13">
        <f>tb_triagem_classica[[#This Row],[Tempo de espera p/ triagem (min)]] + tb_triagem_classica[[#This Row],[Tempo de espera p/ consulta (min)]]</f>
        <v>206</v>
      </c>
      <c r="J997" s="13">
        <f>(tb_triagem_classica[[#This Row],[Hora de saída]] - tb_triagem_classica[[#This Row],[Hora de entrada]])*24*60</f>
        <v>229.00000000256114</v>
      </c>
      <c r="K997"/>
    </row>
    <row r="998" spans="1:11" x14ac:dyDescent="0.25">
      <c r="A998" s="12">
        <v>44906.954733796287</v>
      </c>
      <c r="B998" s="19">
        <v>44906.954733796287</v>
      </c>
      <c r="C998" s="13">
        <v>68</v>
      </c>
      <c r="D998" s="13">
        <v>3</v>
      </c>
      <c r="E998" s="14" t="s">
        <v>14</v>
      </c>
      <c r="F998" s="13">
        <v>106</v>
      </c>
      <c r="G998" s="13">
        <v>8</v>
      </c>
      <c r="H998" s="19">
        <v>44907.090150462973</v>
      </c>
      <c r="I998" s="13">
        <f>tb_triagem_classica[[#This Row],[Tempo de espera p/ triagem (min)]] + tb_triagem_classica[[#This Row],[Tempo de espera p/ consulta (min)]]</f>
        <v>174</v>
      </c>
      <c r="J998" s="13">
        <f>(tb_triagem_classica[[#This Row],[Hora de saída]] - tb_triagem_classica[[#This Row],[Hora de entrada]])*24*60</f>
        <v>195.00000002793968</v>
      </c>
      <c r="K998"/>
    </row>
    <row r="999" spans="1:11" x14ac:dyDescent="0.25">
      <c r="A999" s="12">
        <v>44890.169108796297</v>
      </c>
      <c r="B999" s="19">
        <v>44890.169108796297</v>
      </c>
      <c r="C999" s="13">
        <v>82</v>
      </c>
      <c r="D999" s="13">
        <v>5</v>
      </c>
      <c r="E999" s="14" t="s">
        <v>12</v>
      </c>
      <c r="F999" s="13">
        <v>108</v>
      </c>
      <c r="G999" s="13">
        <v>11</v>
      </c>
      <c r="H999" s="19">
        <v>44890.319108796299</v>
      </c>
      <c r="I999" s="13">
        <f>tb_triagem_classica[[#This Row],[Tempo de espera p/ triagem (min)]] + tb_triagem_classica[[#This Row],[Tempo de espera p/ consulta (min)]]</f>
        <v>190</v>
      </c>
      <c r="J999" s="13">
        <f>(tb_triagem_classica[[#This Row],[Hora de saída]] - tb_triagem_classica[[#This Row],[Hora de entrada]])*24*60</f>
        <v>216.00000000209548</v>
      </c>
      <c r="K999"/>
    </row>
    <row r="1000" spans="1:11" x14ac:dyDescent="0.25">
      <c r="A1000" s="12">
        <v>44206.011666666673</v>
      </c>
      <c r="B1000" s="19">
        <v>44206.011666666673</v>
      </c>
      <c r="C1000" s="13">
        <v>42</v>
      </c>
      <c r="D1000" s="13">
        <v>5</v>
      </c>
      <c r="E1000" s="14" t="s">
        <v>14</v>
      </c>
      <c r="F1000" s="13">
        <v>122</v>
      </c>
      <c r="G1000" s="13">
        <v>6</v>
      </c>
      <c r="H1000" s="19">
        <v>44206.140138888892</v>
      </c>
      <c r="I1000" s="13">
        <f>tb_triagem_classica[[#This Row],[Tempo de espera p/ triagem (min)]] + tb_triagem_classica[[#This Row],[Tempo de espera p/ consulta (min)]]</f>
        <v>164</v>
      </c>
      <c r="J1000" s="13">
        <f>(tb_triagem_classica[[#This Row],[Hora de saída]] - tb_triagem_classica[[#This Row],[Hora de entrada]])*24*60</f>
        <v>184.99999999534339</v>
      </c>
      <c r="K1000"/>
    </row>
    <row r="1001" spans="1:11" x14ac:dyDescent="0.25">
      <c r="A1001" s="12">
        <v>45227.374062499999</v>
      </c>
      <c r="B1001" s="19">
        <v>45227.374062499999</v>
      </c>
      <c r="C1001" s="13">
        <v>60</v>
      </c>
      <c r="D1001" s="13">
        <v>5</v>
      </c>
      <c r="E1001" s="14" t="s">
        <v>12</v>
      </c>
      <c r="F1001" s="13">
        <v>97</v>
      </c>
      <c r="G1001" s="13">
        <v>13</v>
      </c>
      <c r="H1001" s="19">
        <v>45227.502534722233</v>
      </c>
      <c r="I1001" s="13">
        <f>tb_triagem_classica[[#This Row],[Tempo de espera p/ triagem (min)]] + tb_triagem_classica[[#This Row],[Tempo de espera p/ consulta (min)]]</f>
        <v>157</v>
      </c>
      <c r="J1001" s="13">
        <f>(tb_triagem_classica[[#This Row],[Hora de saída]] - tb_triagem_classica[[#This Row],[Hora de entrada]])*24*60</f>
        <v>185.00000001629815</v>
      </c>
      <c r="K1001"/>
    </row>
    <row r="1002" spans="1:11" x14ac:dyDescent="0.25">
      <c r="A1002" s="12">
        <v>45247.619108796287</v>
      </c>
      <c r="B1002" s="19">
        <v>45247.619108796287</v>
      </c>
      <c r="C1002" s="13">
        <v>44</v>
      </c>
      <c r="D1002" s="13">
        <v>6</v>
      </c>
      <c r="E1002" s="14" t="s">
        <v>12</v>
      </c>
      <c r="F1002" s="13">
        <v>108</v>
      </c>
      <c r="G1002" s="13">
        <v>9</v>
      </c>
      <c r="H1002" s="19">
        <v>45247.742025462961</v>
      </c>
      <c r="I1002" s="13">
        <f>tb_triagem_classica[[#This Row],[Tempo de espera p/ triagem (min)]] + tb_triagem_classica[[#This Row],[Tempo de espera p/ consulta (min)]]</f>
        <v>152</v>
      </c>
      <c r="J1002" s="13">
        <f>(tb_triagem_classica[[#This Row],[Hora de saída]] - tb_triagem_classica[[#This Row],[Hora de entrada]])*24*60</f>
        <v>177.00000001117587</v>
      </c>
      <c r="K1002"/>
    </row>
    <row r="1003" spans="1:11" x14ac:dyDescent="0.25">
      <c r="A1003" s="15">
        <v>44849.87872685185</v>
      </c>
      <c r="B1003" s="20">
        <v>44849.87872685185</v>
      </c>
      <c r="C1003" s="16">
        <v>69</v>
      </c>
      <c r="D1003" s="16">
        <v>4</v>
      </c>
      <c r="E1003" s="17" t="s">
        <v>12</v>
      </c>
      <c r="F1003" s="16">
        <v>116</v>
      </c>
      <c r="G1003" s="16">
        <v>9</v>
      </c>
      <c r="H1003" s="20">
        <v>44850.0231712963</v>
      </c>
      <c r="I1003" s="16">
        <f>tb_triagem_classica[[#This Row],[Tempo de espera p/ triagem (min)]] + tb_triagem_classica[[#This Row],[Tempo de espera p/ consulta (min)]]</f>
        <v>185</v>
      </c>
      <c r="J1003" s="16">
        <f>(tb_triagem_classica[[#This Row],[Hora de saída]] - tb_triagem_classica[[#This Row],[Hora de entrada]])*24*60</f>
        <v>208.00000000745058</v>
      </c>
      <c r="K1003"/>
    </row>
  </sheetData>
  <mergeCells count="2">
    <mergeCell ref="A1:J1"/>
    <mergeCell ref="A2:J2"/>
  </mergeCells>
  <pageMargins left="0.75" right="0.75" top="1" bottom="1" header="0.5" footer="0.5"/>
  <pageSetup paperSize="9" scale="53" fitToHeight="0" orientation="portrait" horizontalDpi="4294967293" verticalDpi="429496729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0C082FEB-B544-4B9A-9760-8795B93AC7CD}">
            <xm:f>'Classificação urgência'!$A$6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" operator="equal" id="{5CC78CE3-0CF1-4215-8D87-00EF1DCF5CB8}">
            <xm:f>'Classificação urgência'!$A$5</xm:f>
            <x14:dxf>
              <font>
                <color theme="1"/>
              </font>
              <fill>
                <patternFill>
                  <bgColor rgb="FFFFFF00"/>
                </patternFill>
              </fill>
            </x14:dxf>
          </x14:cfRule>
          <x14:cfRule type="cellIs" priority="3" operator="equal" id="{5230A89D-F1B6-4A4A-ABA4-A518C38967F4}">
            <xm:f>'Classificação urgência'!$A$4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A1:A2 K1:K2 A3:K1048576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K1003"/>
  <sheetViews>
    <sheetView zoomScale="85" zoomScaleNormal="85" workbookViewId="0">
      <selection activeCell="J4" sqref="J4"/>
    </sheetView>
  </sheetViews>
  <sheetFormatPr defaultRowHeight="15" x14ac:dyDescent="0.25"/>
  <cols>
    <col min="1" max="1" width="11.28515625" style="1" bestFit="1" customWidth="1"/>
    <col min="2" max="2" width="14.42578125" style="21" bestFit="1" customWidth="1"/>
    <col min="3" max="3" width="26.85546875" style="3" bestFit="1" customWidth="1"/>
    <col min="4" max="4" width="19.85546875" style="3" bestFit="1" customWidth="1"/>
    <col min="5" max="5" width="19" style="3" bestFit="1" customWidth="1"/>
    <col min="6" max="6" width="26.85546875" style="3" bestFit="1" customWidth="1"/>
    <col min="7" max="7" width="20.85546875" style="3" bestFit="1" customWidth="1"/>
    <col min="8" max="8" width="20.28515625" style="21" bestFit="1" customWidth="1"/>
    <col min="9" max="9" width="24" bestFit="1" customWidth="1"/>
    <col min="10" max="10" width="21.85546875" bestFit="1" customWidth="1"/>
    <col min="11" max="11" width="10" style="28" customWidth="1"/>
  </cols>
  <sheetData>
    <row r="1" spans="1:11" ht="52.5" customHeight="1" x14ac:dyDescent="0.25">
      <c r="A1" s="30" t="s">
        <v>15</v>
      </c>
      <c r="B1" s="30"/>
      <c r="C1" s="30"/>
      <c r="D1" s="30"/>
      <c r="E1" s="30"/>
      <c r="F1" s="30"/>
      <c r="G1" s="30"/>
      <c r="H1" s="30"/>
      <c r="I1" s="30"/>
      <c r="J1" s="30"/>
      <c r="K1"/>
    </row>
    <row r="2" spans="1:11" ht="25.5" customHeight="1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/>
    </row>
    <row r="3" spans="1:11" ht="31.5" customHeight="1" x14ac:dyDescent="0.25">
      <c r="A3" s="25" t="s">
        <v>2</v>
      </c>
      <c r="B3" s="26" t="s">
        <v>3</v>
      </c>
      <c r="C3" s="27" t="s">
        <v>4</v>
      </c>
      <c r="D3" s="27" t="s">
        <v>5</v>
      </c>
      <c r="E3" s="8" t="s">
        <v>6</v>
      </c>
      <c r="F3" s="27" t="s">
        <v>7</v>
      </c>
      <c r="G3" s="27" t="s">
        <v>8</v>
      </c>
      <c r="H3" s="26" t="s">
        <v>9</v>
      </c>
      <c r="I3" s="27" t="s">
        <v>10</v>
      </c>
      <c r="J3" s="27" t="s">
        <v>11</v>
      </c>
      <c r="K3"/>
    </row>
    <row r="4" spans="1:11" x14ac:dyDescent="0.25">
      <c r="A4" s="12">
        <v>43469.994247685187</v>
      </c>
      <c r="B4" s="19">
        <v>43469.994247685187</v>
      </c>
      <c r="C4" s="14">
        <v>12</v>
      </c>
      <c r="D4" s="14">
        <v>3</v>
      </c>
      <c r="E4" s="14" t="s">
        <v>13</v>
      </c>
      <c r="F4" s="14">
        <v>83</v>
      </c>
      <c r="G4" s="14">
        <v>6</v>
      </c>
      <c r="H4" s="19">
        <v>43470.073414351849</v>
      </c>
      <c r="I4" s="22">
        <f>tb_triagem_saude_tech[[#This Row],[Tempo de espera p/ triagem (min)]] + tb_triagem_saude_tech[[#This Row],[Tempo de espera p/ consulta (min)]]</f>
        <v>95</v>
      </c>
      <c r="J4" s="22">
        <f>(tb_triagem_saude_tech[[#This Row],[Hora de saída]] - tb_triagem_saude_tech[[#This Row],[Hora de entrada]])*24*60</f>
        <v>113.99999999441206</v>
      </c>
      <c r="K4"/>
    </row>
    <row r="5" spans="1:11" x14ac:dyDescent="0.25">
      <c r="A5" s="12">
        <v>43470.677997685183</v>
      </c>
      <c r="B5" s="19">
        <v>43470.677997685183</v>
      </c>
      <c r="C5" s="14">
        <v>20</v>
      </c>
      <c r="D5" s="14">
        <v>3</v>
      </c>
      <c r="E5" s="14" t="s">
        <v>12</v>
      </c>
      <c r="F5" s="14">
        <v>90</v>
      </c>
      <c r="G5" s="14">
        <v>5</v>
      </c>
      <c r="H5" s="19">
        <v>43470.766886574071</v>
      </c>
      <c r="I5" s="13">
        <f>tb_triagem_saude_tech[[#This Row],[Tempo de espera p/ triagem (min)]] + tb_triagem_saude_tech[[#This Row],[Tempo de espera p/ consulta (min)]]</f>
        <v>110</v>
      </c>
      <c r="J5" s="13">
        <f>(tb_triagem_saude_tech[[#This Row],[Hora de saída]] - tb_triagem_saude_tech[[#This Row],[Hora de entrada]])*24*60</f>
        <v>127.99999999813735</v>
      </c>
      <c r="K5"/>
    </row>
    <row r="6" spans="1:11" x14ac:dyDescent="0.25">
      <c r="A6" s="12">
        <v>43472.912766203714</v>
      </c>
      <c r="B6" s="19">
        <v>43472.912766203714</v>
      </c>
      <c r="C6" s="14">
        <v>22</v>
      </c>
      <c r="D6" s="14">
        <v>3</v>
      </c>
      <c r="E6" s="14" t="s">
        <v>12</v>
      </c>
      <c r="F6" s="14">
        <v>103</v>
      </c>
      <c r="G6" s="14">
        <v>6</v>
      </c>
      <c r="H6" s="19">
        <v>43473.012766203698</v>
      </c>
      <c r="I6" s="13">
        <f>tb_triagem_saude_tech[[#This Row],[Tempo de espera p/ triagem (min)]] + tb_triagem_saude_tech[[#This Row],[Tempo de espera p/ consulta (min)]]</f>
        <v>125</v>
      </c>
      <c r="J6" s="13">
        <f>(tb_triagem_saude_tech[[#This Row],[Hora de saída]] - tb_triagem_saude_tech[[#This Row],[Hora de entrada]])*24*60</f>
        <v>143.99999997694977</v>
      </c>
      <c r="K6"/>
    </row>
    <row r="7" spans="1:11" x14ac:dyDescent="0.25">
      <c r="A7" s="12">
        <v>43475.855300925927</v>
      </c>
      <c r="B7" s="19">
        <v>43475.855300925927</v>
      </c>
      <c r="C7" s="14">
        <v>18</v>
      </c>
      <c r="D7" s="14">
        <v>4</v>
      </c>
      <c r="E7" s="14" t="s">
        <v>12</v>
      </c>
      <c r="F7" s="14">
        <v>118</v>
      </c>
      <c r="G7" s="14">
        <v>5</v>
      </c>
      <c r="H7" s="19">
        <v>43475.962939814817</v>
      </c>
      <c r="I7" s="13">
        <f>tb_triagem_saude_tech[[#This Row],[Tempo de espera p/ triagem (min)]] + tb_triagem_saude_tech[[#This Row],[Tempo de espera p/ consulta (min)]]</f>
        <v>136</v>
      </c>
      <c r="J7" s="13">
        <f>(tb_triagem_saude_tech[[#This Row],[Hora de saída]] - tb_triagem_saude_tech[[#This Row],[Hora de entrada]])*24*60</f>
        <v>155.00000000232831</v>
      </c>
      <c r="K7"/>
    </row>
    <row r="8" spans="1:11" x14ac:dyDescent="0.25">
      <c r="A8" s="12">
        <v>43477.052951388891</v>
      </c>
      <c r="B8" s="19">
        <v>43477.052951388891</v>
      </c>
      <c r="C8" s="14">
        <v>16</v>
      </c>
      <c r="D8" s="14">
        <v>3</v>
      </c>
      <c r="E8" s="14" t="s">
        <v>12</v>
      </c>
      <c r="F8" s="14">
        <v>151</v>
      </c>
      <c r="G8" s="14">
        <v>6</v>
      </c>
      <c r="H8" s="19">
        <v>43477.182118055563</v>
      </c>
      <c r="I8" s="13">
        <f>tb_triagem_saude_tech[[#This Row],[Tempo de espera p/ triagem (min)]] + tb_triagem_saude_tech[[#This Row],[Tempo de espera p/ consulta (min)]]</f>
        <v>167</v>
      </c>
      <c r="J8" s="13">
        <f>(tb_triagem_saude_tech[[#This Row],[Hora de saída]] - tb_triagem_saude_tech[[#This Row],[Hora de entrada]])*24*60</f>
        <v>186.0000000090804</v>
      </c>
      <c r="K8"/>
    </row>
    <row r="9" spans="1:11" x14ac:dyDescent="0.25">
      <c r="A9" s="12">
        <v>43477.743321759262</v>
      </c>
      <c r="B9" s="19">
        <v>43477.743321759262</v>
      </c>
      <c r="C9" s="14">
        <v>14</v>
      </c>
      <c r="D9" s="14">
        <v>3</v>
      </c>
      <c r="E9" s="14" t="s">
        <v>12</v>
      </c>
      <c r="F9" s="14">
        <v>131</v>
      </c>
      <c r="G9" s="14">
        <v>9</v>
      </c>
      <c r="H9" s="19">
        <v>43477.859293981477</v>
      </c>
      <c r="I9" s="13">
        <f>tb_triagem_saude_tech[[#This Row],[Tempo de espera p/ triagem (min)]] + tb_triagem_saude_tech[[#This Row],[Tempo de espera p/ consulta (min)]]</f>
        <v>145</v>
      </c>
      <c r="J9" s="13">
        <f>(tb_triagem_saude_tech[[#This Row],[Hora de saída]] - tb_triagem_saude_tech[[#This Row],[Hora de entrada]])*24*60</f>
        <v>166.99999998905696</v>
      </c>
      <c r="K9"/>
    </row>
    <row r="10" spans="1:11" x14ac:dyDescent="0.25">
      <c r="A10" s="12">
        <v>43478.931307870371</v>
      </c>
      <c r="B10" s="19">
        <v>43478.931307870371</v>
      </c>
      <c r="C10" s="14">
        <v>20</v>
      </c>
      <c r="D10" s="14">
        <v>2</v>
      </c>
      <c r="E10" s="14" t="s">
        <v>12</v>
      </c>
      <c r="F10" s="14">
        <v>110</v>
      </c>
      <c r="G10" s="14">
        <v>5</v>
      </c>
      <c r="H10" s="19">
        <v>43479.033391203702</v>
      </c>
      <c r="I10" s="13">
        <f>tb_triagem_saude_tech[[#This Row],[Tempo de espera p/ triagem (min)]] + tb_triagem_saude_tech[[#This Row],[Tempo de espera p/ consulta (min)]]</f>
        <v>130</v>
      </c>
      <c r="J10" s="13">
        <f>(tb_triagem_saude_tech[[#This Row],[Hora de saída]] - tb_triagem_saude_tech[[#This Row],[Hora de entrada]])*24*60</f>
        <v>146.99999999720603</v>
      </c>
      <c r="K10"/>
    </row>
    <row r="11" spans="1:11" x14ac:dyDescent="0.25">
      <c r="A11" s="12">
        <v>43479.077372685177</v>
      </c>
      <c r="B11" s="19">
        <v>43479.077372685177</v>
      </c>
      <c r="C11" s="14">
        <v>12</v>
      </c>
      <c r="D11" s="14">
        <v>3</v>
      </c>
      <c r="E11" s="14" t="s">
        <v>12</v>
      </c>
      <c r="F11" s="14">
        <v>128</v>
      </c>
      <c r="G11" s="14">
        <v>7</v>
      </c>
      <c r="H11" s="19">
        <v>43479.188483796293</v>
      </c>
      <c r="I11" s="13">
        <f>tb_triagem_saude_tech[[#This Row],[Tempo de espera p/ triagem (min)]] + tb_triagem_saude_tech[[#This Row],[Tempo de espera p/ consulta (min)]]</f>
        <v>140</v>
      </c>
      <c r="J11" s="13">
        <f>(tb_triagem_saude_tech[[#This Row],[Hora de saída]] - tb_triagem_saude_tech[[#This Row],[Hora de entrada]])*24*60</f>
        <v>160.00000000814907</v>
      </c>
      <c r="K11"/>
    </row>
    <row r="12" spans="1:11" x14ac:dyDescent="0.25">
      <c r="A12" s="12">
        <v>43479.772094907406</v>
      </c>
      <c r="B12" s="19">
        <v>43479.772094907406</v>
      </c>
      <c r="C12" s="14">
        <v>15</v>
      </c>
      <c r="D12" s="14">
        <v>3</v>
      </c>
      <c r="E12" s="14" t="s">
        <v>12</v>
      </c>
      <c r="F12" s="14">
        <v>122</v>
      </c>
      <c r="G12" s="14">
        <v>7</v>
      </c>
      <c r="H12" s="19">
        <v>43479.881122685183</v>
      </c>
      <c r="I12" s="13">
        <f>tb_triagem_saude_tech[[#This Row],[Tempo de espera p/ triagem (min)]] + tb_triagem_saude_tech[[#This Row],[Tempo de espera p/ consulta (min)]]</f>
        <v>137</v>
      </c>
      <c r="J12" s="13">
        <f>(tb_triagem_saude_tech[[#This Row],[Hora de saída]] - tb_triagem_saude_tech[[#This Row],[Hora de entrada]])*24*60</f>
        <v>156.99999999837019</v>
      </c>
      <c r="K12"/>
    </row>
    <row r="13" spans="1:11" x14ac:dyDescent="0.25">
      <c r="A13" s="12">
        <v>43484.30228009259</v>
      </c>
      <c r="B13" s="19">
        <v>43484.30228009259</v>
      </c>
      <c r="C13" s="14">
        <v>12</v>
      </c>
      <c r="D13" s="14">
        <v>3</v>
      </c>
      <c r="E13" s="14" t="s">
        <v>14</v>
      </c>
      <c r="F13" s="14">
        <v>107</v>
      </c>
      <c r="G13" s="14">
        <v>5</v>
      </c>
      <c r="H13" s="19">
        <v>43484.397418981483</v>
      </c>
      <c r="I13" s="13">
        <f>tb_triagem_saude_tech[[#This Row],[Tempo de espera p/ triagem (min)]] + tb_triagem_saude_tech[[#This Row],[Tempo de espera p/ consulta (min)]]</f>
        <v>119</v>
      </c>
      <c r="J13" s="13">
        <f>(tb_triagem_saude_tech[[#This Row],[Hora de saída]] - tb_triagem_saude_tech[[#This Row],[Hora de entrada]])*24*60</f>
        <v>137.00000000651926</v>
      </c>
      <c r="K13"/>
    </row>
    <row r="14" spans="1:11" x14ac:dyDescent="0.25">
      <c r="A14" s="12">
        <v>43485.393217592587</v>
      </c>
      <c r="B14" s="19">
        <v>43485.393217592587</v>
      </c>
      <c r="C14" s="14">
        <v>15</v>
      </c>
      <c r="D14" s="14">
        <v>3</v>
      </c>
      <c r="E14" s="14" t="s">
        <v>12</v>
      </c>
      <c r="F14" s="14">
        <v>81</v>
      </c>
      <c r="G14" s="14">
        <v>7</v>
      </c>
      <c r="H14" s="19">
        <v>43485.473773148151</v>
      </c>
      <c r="I14" s="13">
        <f>tb_triagem_saude_tech[[#This Row],[Tempo de espera p/ triagem (min)]] + tb_triagem_saude_tech[[#This Row],[Tempo de espera p/ consulta (min)]]</f>
        <v>96</v>
      </c>
      <c r="J14" s="13">
        <f>(tb_triagem_saude_tech[[#This Row],[Hora de saída]] - tb_triagem_saude_tech[[#This Row],[Hora de entrada]])*24*60</f>
        <v>116.0000000114087</v>
      </c>
      <c r="K14"/>
    </row>
    <row r="15" spans="1:11" x14ac:dyDescent="0.25">
      <c r="A15" s="12">
        <v>43485.904803240737</v>
      </c>
      <c r="B15" s="19">
        <v>43485.904803240737</v>
      </c>
      <c r="C15" s="14">
        <v>17</v>
      </c>
      <c r="D15" s="14">
        <v>3</v>
      </c>
      <c r="E15" s="14" t="s">
        <v>14</v>
      </c>
      <c r="F15" s="14">
        <v>97</v>
      </c>
      <c r="G15" s="14">
        <v>6</v>
      </c>
      <c r="H15" s="19">
        <v>43485.997164351851</v>
      </c>
      <c r="I15" s="13">
        <f>tb_triagem_saude_tech[[#This Row],[Tempo de espera p/ triagem (min)]] + tb_triagem_saude_tech[[#This Row],[Tempo de espera p/ consulta (min)]]</f>
        <v>114</v>
      </c>
      <c r="J15" s="13">
        <f>(tb_triagem_saude_tech[[#This Row],[Hora de saída]] - tb_triagem_saude_tech[[#This Row],[Hora de entrada]])*24*60</f>
        <v>133.00000000395812</v>
      </c>
      <c r="K15"/>
    </row>
    <row r="16" spans="1:11" x14ac:dyDescent="0.25">
      <c r="A16" s="12">
        <v>43485.973229166673</v>
      </c>
      <c r="B16" s="19">
        <v>43485.973229166673</v>
      </c>
      <c r="C16" s="14">
        <v>16</v>
      </c>
      <c r="D16" s="14">
        <v>3</v>
      </c>
      <c r="E16" s="14" t="s">
        <v>13</v>
      </c>
      <c r="F16" s="14">
        <v>93</v>
      </c>
      <c r="G16" s="14">
        <v>6</v>
      </c>
      <c r="H16" s="19">
        <v>43486.062118055554</v>
      </c>
      <c r="I16" s="13">
        <f>tb_triagem_saude_tech[[#This Row],[Tempo de espera p/ triagem (min)]] + tb_triagem_saude_tech[[#This Row],[Tempo de espera p/ consulta (min)]]</f>
        <v>109</v>
      </c>
      <c r="J16" s="13">
        <f>(tb_triagem_saude_tech[[#This Row],[Hora de saída]] - tb_triagem_saude_tech[[#This Row],[Hora de entrada]])*24*60</f>
        <v>127.99999998765998</v>
      </c>
      <c r="K16"/>
    </row>
    <row r="17" spans="1:11" x14ac:dyDescent="0.25">
      <c r="A17" s="12">
        <v>43488.413541666669</v>
      </c>
      <c r="B17" s="19">
        <v>43488.413541666669</v>
      </c>
      <c r="C17" s="14">
        <v>19</v>
      </c>
      <c r="D17" s="14">
        <v>3</v>
      </c>
      <c r="E17" s="14" t="s">
        <v>14</v>
      </c>
      <c r="F17" s="14">
        <v>112</v>
      </c>
      <c r="G17" s="14">
        <v>5</v>
      </c>
      <c r="H17" s="19">
        <v>43488.517013888893</v>
      </c>
      <c r="I17" s="13">
        <f>tb_triagem_saude_tech[[#This Row],[Tempo de espera p/ triagem (min)]] + tb_triagem_saude_tech[[#This Row],[Tempo de espera p/ consulta (min)]]</f>
        <v>131</v>
      </c>
      <c r="J17" s="13">
        <f>(tb_triagem_saude_tech[[#This Row],[Hora de saída]] - tb_triagem_saude_tech[[#This Row],[Hora de entrada]])*24*60</f>
        <v>149.00000000372529</v>
      </c>
      <c r="K17"/>
    </row>
    <row r="18" spans="1:11" x14ac:dyDescent="0.25">
      <c r="A18" s="12">
        <v>43489.175115740742</v>
      </c>
      <c r="B18" s="19">
        <v>43489.175115740742</v>
      </c>
      <c r="C18" s="14">
        <v>14</v>
      </c>
      <c r="D18" s="14">
        <v>3</v>
      </c>
      <c r="E18" s="14" t="s">
        <v>12</v>
      </c>
      <c r="F18" s="14">
        <v>120</v>
      </c>
      <c r="G18" s="14">
        <v>5</v>
      </c>
      <c r="H18" s="19">
        <v>43489.280671296299</v>
      </c>
      <c r="I18" s="13">
        <f>tb_triagem_saude_tech[[#This Row],[Tempo de espera p/ triagem (min)]] + tb_triagem_saude_tech[[#This Row],[Tempo de espera p/ consulta (min)]]</f>
        <v>134</v>
      </c>
      <c r="J18" s="13">
        <f>(tb_triagem_saude_tech[[#This Row],[Hora de saída]] - tb_triagem_saude_tech[[#This Row],[Hora de entrada]])*24*60</f>
        <v>152.0000000030268</v>
      </c>
      <c r="K18"/>
    </row>
    <row r="19" spans="1:11" x14ac:dyDescent="0.25">
      <c r="A19" s="12">
        <v>43489.913888888892</v>
      </c>
      <c r="B19" s="19">
        <v>43489.913888888892</v>
      </c>
      <c r="C19" s="14">
        <v>14</v>
      </c>
      <c r="D19" s="14">
        <v>3</v>
      </c>
      <c r="E19" s="14" t="s">
        <v>12</v>
      </c>
      <c r="F19" s="14">
        <v>79</v>
      </c>
      <c r="G19" s="14">
        <v>5</v>
      </c>
      <c r="H19" s="19">
        <v>43489.990972222222</v>
      </c>
      <c r="I19" s="13">
        <f>tb_triagem_saude_tech[[#This Row],[Tempo de espera p/ triagem (min)]] + tb_triagem_saude_tech[[#This Row],[Tempo de espera p/ consulta (min)]]</f>
        <v>93</v>
      </c>
      <c r="J19" s="13">
        <f>(tb_triagem_saude_tech[[#This Row],[Hora de saída]] - tb_triagem_saude_tech[[#This Row],[Hora de entrada]])*24*60</f>
        <v>110.99999999511056</v>
      </c>
      <c r="K19"/>
    </row>
    <row r="20" spans="1:11" x14ac:dyDescent="0.25">
      <c r="A20" s="12">
        <v>43498.692048611112</v>
      </c>
      <c r="B20" s="19">
        <v>43498.692048611112</v>
      </c>
      <c r="C20" s="14">
        <v>13</v>
      </c>
      <c r="D20" s="14">
        <v>3</v>
      </c>
      <c r="E20" s="14" t="s">
        <v>14</v>
      </c>
      <c r="F20" s="14">
        <v>119</v>
      </c>
      <c r="G20" s="14">
        <v>6</v>
      </c>
      <c r="H20" s="19">
        <v>43498.796909722223</v>
      </c>
      <c r="I20" s="13">
        <f>tb_triagem_saude_tech[[#This Row],[Tempo de espera p/ triagem (min)]] + tb_triagem_saude_tech[[#This Row],[Tempo de espera p/ consulta (min)]]</f>
        <v>132</v>
      </c>
      <c r="J20" s="13">
        <f>(tb_triagem_saude_tech[[#This Row],[Hora de saída]] - tb_triagem_saude_tech[[#This Row],[Hora de entrada]])*24*60</f>
        <v>150.99999999976717</v>
      </c>
      <c r="K20"/>
    </row>
    <row r="21" spans="1:11" x14ac:dyDescent="0.25">
      <c r="A21" s="12">
        <v>43500.949756944443</v>
      </c>
      <c r="B21" s="19">
        <v>43500.949756944443</v>
      </c>
      <c r="C21" s="14">
        <v>16</v>
      </c>
      <c r="D21" s="14">
        <v>4</v>
      </c>
      <c r="E21" s="14" t="s">
        <v>14</v>
      </c>
      <c r="F21" s="14">
        <v>106</v>
      </c>
      <c r="G21" s="14">
        <v>6</v>
      </c>
      <c r="H21" s="19">
        <v>43501.048368055563</v>
      </c>
      <c r="I21" s="13">
        <f>tb_triagem_saude_tech[[#This Row],[Tempo de espera p/ triagem (min)]] + tb_triagem_saude_tech[[#This Row],[Tempo de espera p/ consulta (min)]]</f>
        <v>122</v>
      </c>
      <c r="J21" s="13">
        <f>(tb_triagem_saude_tech[[#This Row],[Hora de saída]] - tb_triagem_saude_tech[[#This Row],[Hora de entrada]])*24*60</f>
        <v>142.00000001234002</v>
      </c>
      <c r="K21"/>
    </row>
    <row r="22" spans="1:11" x14ac:dyDescent="0.25">
      <c r="A22" s="12">
        <v>43501.146678240737</v>
      </c>
      <c r="B22" s="19">
        <v>43501.146678240737</v>
      </c>
      <c r="C22" s="14">
        <v>18</v>
      </c>
      <c r="D22" s="14">
        <v>3</v>
      </c>
      <c r="E22" s="14" t="s">
        <v>12</v>
      </c>
      <c r="F22" s="14">
        <v>120</v>
      </c>
      <c r="G22" s="14">
        <v>7</v>
      </c>
      <c r="H22" s="19">
        <v>43501.25640046296</v>
      </c>
      <c r="I22" s="13">
        <f>tb_triagem_saude_tech[[#This Row],[Tempo de espera p/ triagem (min)]] + tb_triagem_saude_tech[[#This Row],[Tempo de espera p/ consulta (min)]]</f>
        <v>138</v>
      </c>
      <c r="J22" s="13">
        <f>(tb_triagem_saude_tech[[#This Row],[Hora de saída]] - tb_triagem_saude_tech[[#This Row],[Hora de entrada]])*24*60</f>
        <v>158.00000000162981</v>
      </c>
      <c r="K22"/>
    </row>
    <row r="23" spans="1:11" x14ac:dyDescent="0.25">
      <c r="A23" s="12">
        <v>43501.177673611113</v>
      </c>
      <c r="B23" s="19">
        <v>43501.177673611113</v>
      </c>
      <c r="C23" s="14">
        <v>15</v>
      </c>
      <c r="D23" s="14">
        <v>3</v>
      </c>
      <c r="E23" s="14" t="s">
        <v>13</v>
      </c>
      <c r="F23" s="14">
        <v>88</v>
      </c>
      <c r="G23" s="14">
        <v>8</v>
      </c>
      <c r="H23" s="19">
        <v>43501.263784722221</v>
      </c>
      <c r="I23" s="13">
        <f>tb_triagem_saude_tech[[#This Row],[Tempo de espera p/ triagem (min)]] + tb_triagem_saude_tech[[#This Row],[Tempo de espera p/ consulta (min)]]</f>
        <v>103</v>
      </c>
      <c r="J23" s="13">
        <f>(tb_triagem_saude_tech[[#This Row],[Hora de saída]] - tb_triagem_saude_tech[[#This Row],[Hora de entrada]])*24*60</f>
        <v>123.99999999557622</v>
      </c>
      <c r="K23"/>
    </row>
    <row r="24" spans="1:11" x14ac:dyDescent="0.25">
      <c r="A24" s="12">
        <v>43501.9846412037</v>
      </c>
      <c r="B24" s="19">
        <v>43501.9846412037</v>
      </c>
      <c r="C24" s="14">
        <v>16</v>
      </c>
      <c r="D24" s="14">
        <v>3</v>
      </c>
      <c r="E24" s="14" t="s">
        <v>13</v>
      </c>
      <c r="F24" s="14">
        <v>94</v>
      </c>
      <c r="G24" s="14">
        <v>5</v>
      </c>
      <c r="H24" s="19">
        <v>43502.073530092603</v>
      </c>
      <c r="I24" s="13">
        <f>tb_triagem_saude_tech[[#This Row],[Tempo de espera p/ triagem (min)]] + tb_triagem_saude_tech[[#This Row],[Tempo de espera p/ consulta (min)]]</f>
        <v>110</v>
      </c>
      <c r="J24" s="13">
        <f>(tb_triagem_saude_tech[[#This Row],[Hora de saída]] - tb_triagem_saude_tech[[#This Row],[Hora de entrada]])*24*60</f>
        <v>128.00000001909211</v>
      </c>
      <c r="K24"/>
    </row>
    <row r="25" spans="1:11" x14ac:dyDescent="0.25">
      <c r="A25" s="12">
        <v>43502.08965277778</v>
      </c>
      <c r="B25" s="19">
        <v>43502.08965277778</v>
      </c>
      <c r="C25" s="14">
        <v>17</v>
      </c>
      <c r="D25" s="14">
        <v>2</v>
      </c>
      <c r="E25" s="14" t="s">
        <v>12</v>
      </c>
      <c r="F25" s="14">
        <v>83</v>
      </c>
      <c r="G25" s="14">
        <v>6</v>
      </c>
      <c r="H25" s="19">
        <v>43502.171597222223</v>
      </c>
      <c r="I25" s="13">
        <f>tb_triagem_saude_tech[[#This Row],[Tempo de espera p/ triagem (min)]] + tb_triagem_saude_tech[[#This Row],[Tempo de espera p/ consulta (min)]]</f>
        <v>100</v>
      </c>
      <c r="J25" s="13">
        <f>(tb_triagem_saude_tech[[#This Row],[Hora de saída]] - tb_triagem_saude_tech[[#This Row],[Hora de entrada]])*24*60</f>
        <v>117.9999999969732</v>
      </c>
      <c r="K25"/>
    </row>
    <row r="26" spans="1:11" x14ac:dyDescent="0.25">
      <c r="A26" s="12">
        <v>43503.60864583333</v>
      </c>
      <c r="B26" s="19">
        <v>43503.60864583333</v>
      </c>
      <c r="C26" s="14">
        <v>16</v>
      </c>
      <c r="D26" s="14">
        <v>3</v>
      </c>
      <c r="E26" s="14" t="s">
        <v>13</v>
      </c>
      <c r="F26" s="14">
        <v>130</v>
      </c>
      <c r="G26" s="14">
        <v>7</v>
      </c>
      <c r="H26" s="19">
        <v>43503.723923611113</v>
      </c>
      <c r="I26" s="13">
        <f>tb_triagem_saude_tech[[#This Row],[Tempo de espera p/ triagem (min)]] + tb_triagem_saude_tech[[#This Row],[Tempo de espera p/ consulta (min)]]</f>
        <v>146</v>
      </c>
      <c r="J26" s="13">
        <f>(tb_triagem_saude_tech[[#This Row],[Hora de saída]] - tb_triagem_saude_tech[[#This Row],[Hora de entrada]])*24*60</f>
        <v>166.00000000675209</v>
      </c>
      <c r="K26"/>
    </row>
    <row r="27" spans="1:11" x14ac:dyDescent="0.25">
      <c r="A27" s="12">
        <v>43503.807337962957</v>
      </c>
      <c r="B27" s="19">
        <v>43503.807337962957</v>
      </c>
      <c r="C27" s="14">
        <v>13</v>
      </c>
      <c r="D27" s="14">
        <v>3</v>
      </c>
      <c r="E27" s="14" t="s">
        <v>12</v>
      </c>
      <c r="F27" s="14">
        <v>86</v>
      </c>
      <c r="G27" s="14">
        <v>5</v>
      </c>
      <c r="H27" s="19">
        <v>43503.88858796296</v>
      </c>
      <c r="I27" s="13">
        <f>tb_triagem_saude_tech[[#This Row],[Tempo de espera p/ triagem (min)]] + tb_triagem_saude_tech[[#This Row],[Tempo de espera p/ consulta (min)]]</f>
        <v>99</v>
      </c>
      <c r="J27" s="13">
        <f>(tb_triagem_saude_tech[[#This Row],[Hora de saída]] - tb_triagem_saude_tech[[#This Row],[Hora de entrada]])*24*60</f>
        <v>117.00000000419095</v>
      </c>
      <c r="K27"/>
    </row>
    <row r="28" spans="1:11" x14ac:dyDescent="0.25">
      <c r="A28" s="12">
        <v>43504.706111111111</v>
      </c>
      <c r="B28" s="19">
        <v>43504.706111111111</v>
      </c>
      <c r="C28" s="14">
        <v>13</v>
      </c>
      <c r="D28" s="14">
        <v>3</v>
      </c>
      <c r="E28" s="14" t="s">
        <v>14</v>
      </c>
      <c r="F28" s="14">
        <v>109</v>
      </c>
      <c r="G28" s="14">
        <v>7</v>
      </c>
      <c r="H28" s="19">
        <v>43504.804722222223</v>
      </c>
      <c r="I28" s="13">
        <f>tb_triagem_saude_tech[[#This Row],[Tempo de espera p/ triagem (min)]] + tb_triagem_saude_tech[[#This Row],[Tempo de espera p/ consulta (min)]]</f>
        <v>122</v>
      </c>
      <c r="J28" s="13">
        <f>(tb_triagem_saude_tech[[#This Row],[Hora de saída]] - tb_triagem_saude_tech[[#This Row],[Hora de entrada]])*24*60</f>
        <v>142.00000000186265</v>
      </c>
      <c r="K28"/>
    </row>
    <row r="29" spans="1:11" x14ac:dyDescent="0.25">
      <c r="A29" s="12">
        <v>43506.745763888888</v>
      </c>
      <c r="B29" s="19">
        <v>43506.745763888888</v>
      </c>
      <c r="C29" s="14">
        <v>11</v>
      </c>
      <c r="D29" s="14">
        <v>3</v>
      </c>
      <c r="E29" s="14" t="s">
        <v>13</v>
      </c>
      <c r="F29" s="14">
        <v>116</v>
      </c>
      <c r="G29" s="14">
        <v>6</v>
      </c>
      <c r="H29" s="19">
        <v>43506.84715277778</v>
      </c>
      <c r="I29" s="13">
        <f>tb_triagem_saude_tech[[#This Row],[Tempo de espera p/ triagem (min)]] + tb_triagem_saude_tech[[#This Row],[Tempo de espera p/ consulta (min)]]</f>
        <v>127</v>
      </c>
      <c r="J29" s="13">
        <f>(tb_triagem_saude_tech[[#This Row],[Hora de saída]] - tb_triagem_saude_tech[[#This Row],[Hora de entrada]])*24*60</f>
        <v>146.00000000442378</v>
      </c>
      <c r="K29"/>
    </row>
    <row r="30" spans="1:11" x14ac:dyDescent="0.25">
      <c r="A30" s="12">
        <v>43508.719768518517</v>
      </c>
      <c r="B30" s="19">
        <v>43508.719768518517</v>
      </c>
      <c r="C30" s="14">
        <v>12</v>
      </c>
      <c r="D30" s="14">
        <v>3</v>
      </c>
      <c r="E30" s="14" t="s">
        <v>12</v>
      </c>
      <c r="F30" s="14">
        <v>119</v>
      </c>
      <c r="G30" s="14">
        <v>6</v>
      </c>
      <c r="H30" s="19">
        <v>43508.823935185188</v>
      </c>
      <c r="I30" s="13">
        <f>tb_triagem_saude_tech[[#This Row],[Tempo de espera p/ triagem (min)]] + tb_triagem_saude_tech[[#This Row],[Tempo de espera p/ consulta (min)]]</f>
        <v>131</v>
      </c>
      <c r="J30" s="13">
        <f>(tb_triagem_saude_tech[[#This Row],[Hora de saída]] - tb_triagem_saude_tech[[#This Row],[Hora de entrada]])*24*60</f>
        <v>150.00000000698492</v>
      </c>
      <c r="K30"/>
    </row>
    <row r="31" spans="1:11" x14ac:dyDescent="0.25">
      <c r="A31" s="12">
        <v>43511.079097222217</v>
      </c>
      <c r="B31" s="19">
        <v>43511.079097222217</v>
      </c>
      <c r="C31" s="14">
        <v>18</v>
      </c>
      <c r="D31" s="14">
        <v>3</v>
      </c>
      <c r="E31" s="14" t="s">
        <v>13</v>
      </c>
      <c r="F31" s="14">
        <v>147</v>
      </c>
      <c r="G31" s="14">
        <v>7</v>
      </c>
      <c r="H31" s="19">
        <v>43511.207569444443</v>
      </c>
      <c r="I31" s="13">
        <f>tb_triagem_saude_tech[[#This Row],[Tempo de espera p/ triagem (min)]] + tb_triagem_saude_tech[[#This Row],[Tempo de espera p/ consulta (min)]]</f>
        <v>165</v>
      </c>
      <c r="J31" s="13">
        <f>(tb_triagem_saude_tech[[#This Row],[Hora de saída]] - tb_triagem_saude_tech[[#This Row],[Hora de entrada]])*24*60</f>
        <v>185.00000000582077</v>
      </c>
      <c r="K31"/>
    </row>
    <row r="32" spans="1:11" x14ac:dyDescent="0.25">
      <c r="A32" s="12">
        <v>43512.733796296299</v>
      </c>
      <c r="B32" s="19">
        <v>43512.733796296299</v>
      </c>
      <c r="C32" s="14">
        <v>16</v>
      </c>
      <c r="D32" s="14">
        <v>3</v>
      </c>
      <c r="E32" s="14" t="s">
        <v>12</v>
      </c>
      <c r="F32" s="14">
        <v>98</v>
      </c>
      <c r="G32" s="14">
        <v>7</v>
      </c>
      <c r="H32" s="19">
        <v>43512.826851851853</v>
      </c>
      <c r="I32" s="13">
        <f>tb_triagem_saude_tech[[#This Row],[Tempo de espera p/ triagem (min)]] + tb_triagem_saude_tech[[#This Row],[Tempo de espera p/ consulta (min)]]</f>
        <v>114</v>
      </c>
      <c r="J32" s="13">
        <f>(tb_triagem_saude_tech[[#This Row],[Hora de saída]] - tb_triagem_saude_tech[[#This Row],[Hora de entrada]])*24*60</f>
        <v>133.99999999674037</v>
      </c>
      <c r="K32"/>
    </row>
    <row r="33" spans="1:11" x14ac:dyDescent="0.25">
      <c r="A33" s="12">
        <v>43513.457106481481</v>
      </c>
      <c r="B33" s="19">
        <v>43513.457106481481</v>
      </c>
      <c r="C33" s="14">
        <v>11</v>
      </c>
      <c r="D33" s="14">
        <v>3</v>
      </c>
      <c r="E33" s="14" t="s">
        <v>12</v>
      </c>
      <c r="F33" s="14">
        <v>117</v>
      </c>
      <c r="G33" s="14">
        <v>4</v>
      </c>
      <c r="H33" s="19">
        <v>43513.557800925933</v>
      </c>
      <c r="I33" s="13">
        <f>tb_triagem_saude_tech[[#This Row],[Tempo de espera p/ triagem (min)]] + tb_triagem_saude_tech[[#This Row],[Tempo de espera p/ consulta (min)]]</f>
        <v>128</v>
      </c>
      <c r="J33" s="13">
        <f>(tb_triagem_saude_tech[[#This Row],[Hora de saída]] - tb_triagem_saude_tech[[#This Row],[Hora de entrada]])*24*60</f>
        <v>145.00000001164153</v>
      </c>
      <c r="K33"/>
    </row>
    <row r="34" spans="1:11" x14ac:dyDescent="0.25">
      <c r="A34" s="12">
        <v>43513.907465277778</v>
      </c>
      <c r="B34" s="19">
        <v>43513.907465277778</v>
      </c>
      <c r="C34" s="14">
        <v>16</v>
      </c>
      <c r="D34" s="14">
        <v>3</v>
      </c>
      <c r="E34" s="14" t="s">
        <v>14</v>
      </c>
      <c r="F34" s="14">
        <v>143</v>
      </c>
      <c r="G34" s="14">
        <v>8</v>
      </c>
      <c r="H34" s="19">
        <v>43514.032465277778</v>
      </c>
      <c r="I34" s="13">
        <f>tb_triagem_saude_tech[[#This Row],[Tempo de espera p/ triagem (min)]] + tb_triagem_saude_tech[[#This Row],[Tempo de espera p/ consulta (min)]]</f>
        <v>159</v>
      </c>
      <c r="J34" s="13">
        <f>(tb_triagem_saude_tech[[#This Row],[Hora de saída]] - tb_triagem_saude_tech[[#This Row],[Hora de entrada]])*24*60</f>
        <v>180</v>
      </c>
      <c r="K34"/>
    </row>
    <row r="35" spans="1:11" x14ac:dyDescent="0.25">
      <c r="A35" s="12">
        <v>43515.286111111112</v>
      </c>
      <c r="B35" s="19">
        <v>43515.286111111112</v>
      </c>
      <c r="C35" s="14">
        <v>21</v>
      </c>
      <c r="D35" s="14">
        <v>3</v>
      </c>
      <c r="E35" s="14" t="s">
        <v>12</v>
      </c>
      <c r="F35" s="14">
        <v>112</v>
      </c>
      <c r="G35" s="14">
        <v>5</v>
      </c>
      <c r="H35" s="19">
        <v>43515.390972222223</v>
      </c>
      <c r="I35" s="13">
        <f>tb_triagem_saude_tech[[#This Row],[Tempo de espera p/ triagem (min)]] + tb_triagem_saude_tech[[#This Row],[Tempo de espera p/ consulta (min)]]</f>
        <v>133</v>
      </c>
      <c r="J35" s="13">
        <f>(tb_triagem_saude_tech[[#This Row],[Hora de saída]] - tb_triagem_saude_tech[[#This Row],[Hora de entrada]])*24*60</f>
        <v>150.99999999976717</v>
      </c>
      <c r="K35"/>
    </row>
    <row r="36" spans="1:11" x14ac:dyDescent="0.25">
      <c r="A36" s="12">
        <v>43515.58452546296</v>
      </c>
      <c r="B36" s="19">
        <v>43515.58452546296</v>
      </c>
      <c r="C36" s="14">
        <v>14</v>
      </c>
      <c r="D36" s="14">
        <v>3</v>
      </c>
      <c r="E36" s="14" t="s">
        <v>13</v>
      </c>
      <c r="F36" s="14">
        <v>106</v>
      </c>
      <c r="G36" s="14">
        <v>6</v>
      </c>
      <c r="H36" s="19">
        <v>43515.68105324074</v>
      </c>
      <c r="I36" s="13">
        <f>tb_triagem_saude_tech[[#This Row],[Tempo de espera p/ triagem (min)]] + tb_triagem_saude_tech[[#This Row],[Tempo de espera p/ consulta (min)]]</f>
        <v>120</v>
      </c>
      <c r="J36" s="13">
        <f>(tb_triagem_saude_tech[[#This Row],[Hora de saída]] - tb_triagem_saude_tech[[#This Row],[Hora de entrada]])*24*60</f>
        <v>139.00000000256114</v>
      </c>
      <c r="K36"/>
    </row>
    <row r="37" spans="1:11" x14ac:dyDescent="0.25">
      <c r="A37" s="12">
        <v>43516.90861111111</v>
      </c>
      <c r="B37" s="19">
        <v>43516.90861111111</v>
      </c>
      <c r="C37" s="14">
        <v>11</v>
      </c>
      <c r="D37" s="14">
        <v>3</v>
      </c>
      <c r="E37" s="14" t="s">
        <v>12</v>
      </c>
      <c r="F37" s="14">
        <v>104</v>
      </c>
      <c r="G37" s="14">
        <v>7</v>
      </c>
      <c r="H37" s="19">
        <v>43517.00236111111</v>
      </c>
      <c r="I37" s="13">
        <f>tb_triagem_saude_tech[[#This Row],[Tempo de espera p/ triagem (min)]] + tb_triagem_saude_tech[[#This Row],[Tempo de espera p/ consulta (min)]]</f>
        <v>115</v>
      </c>
      <c r="J37" s="13">
        <f>(tb_triagem_saude_tech[[#This Row],[Hora de saída]] - tb_triagem_saude_tech[[#This Row],[Hora de entrada]])*24*60</f>
        <v>135</v>
      </c>
      <c r="K37"/>
    </row>
    <row r="38" spans="1:11" x14ac:dyDescent="0.25">
      <c r="A38" s="12">
        <v>43517.201921296299</v>
      </c>
      <c r="B38" s="19">
        <v>43517.201921296299</v>
      </c>
      <c r="C38" s="14">
        <v>11</v>
      </c>
      <c r="D38" s="14">
        <v>4</v>
      </c>
      <c r="E38" s="14" t="s">
        <v>12</v>
      </c>
      <c r="F38" s="14">
        <v>140</v>
      </c>
      <c r="G38" s="14">
        <v>8</v>
      </c>
      <c r="H38" s="19">
        <v>43517.322060185194</v>
      </c>
      <c r="I38" s="13">
        <f>tb_triagem_saude_tech[[#This Row],[Tempo de espera p/ triagem (min)]] + tb_triagem_saude_tech[[#This Row],[Tempo de espera p/ consulta (min)]]</f>
        <v>151</v>
      </c>
      <c r="J38" s="13">
        <f>(tb_triagem_saude_tech[[#This Row],[Hora de saída]] - tb_triagem_saude_tech[[#This Row],[Hora de entrada]])*24*60</f>
        <v>173.00000000861473</v>
      </c>
      <c r="K38"/>
    </row>
    <row r="39" spans="1:11" x14ac:dyDescent="0.25">
      <c r="A39" s="12">
        <v>43517.427407407413</v>
      </c>
      <c r="B39" s="19">
        <v>43517.427407407413</v>
      </c>
      <c r="C39" s="14">
        <v>10</v>
      </c>
      <c r="D39" s="14">
        <v>3</v>
      </c>
      <c r="E39" s="14" t="s">
        <v>12</v>
      </c>
      <c r="F39" s="14">
        <v>130</v>
      </c>
      <c r="G39" s="14">
        <v>7</v>
      </c>
      <c r="H39" s="19">
        <v>43517.538518518522</v>
      </c>
      <c r="I39" s="13">
        <f>tb_triagem_saude_tech[[#This Row],[Tempo de espera p/ triagem (min)]] + tb_triagem_saude_tech[[#This Row],[Tempo de espera p/ consulta (min)]]</f>
        <v>140</v>
      </c>
      <c r="J39" s="13">
        <f>(tb_triagem_saude_tech[[#This Row],[Hora de saída]] - tb_triagem_saude_tech[[#This Row],[Hora de entrada]])*24*60</f>
        <v>159.99999999767169</v>
      </c>
      <c r="K39"/>
    </row>
    <row r="40" spans="1:11" x14ac:dyDescent="0.25">
      <c r="A40" s="12">
        <v>43517.740914351853</v>
      </c>
      <c r="B40" s="19">
        <v>43517.740914351853</v>
      </c>
      <c r="C40" s="14">
        <v>18</v>
      </c>
      <c r="D40" s="14">
        <v>3</v>
      </c>
      <c r="E40" s="14" t="s">
        <v>12</v>
      </c>
      <c r="F40" s="14">
        <v>125</v>
      </c>
      <c r="G40" s="14">
        <v>6</v>
      </c>
      <c r="H40" s="19">
        <v>43517.853414351863</v>
      </c>
      <c r="I40" s="13">
        <f>tb_triagem_saude_tech[[#This Row],[Tempo de espera p/ triagem (min)]] + tb_triagem_saude_tech[[#This Row],[Tempo de espera p/ consulta (min)]]</f>
        <v>143</v>
      </c>
      <c r="J40" s="13">
        <f>(tb_triagem_saude_tech[[#This Row],[Hora de saída]] - tb_triagem_saude_tech[[#This Row],[Hora de entrada]])*24*60</f>
        <v>162.00000001466833</v>
      </c>
      <c r="K40"/>
    </row>
    <row r="41" spans="1:11" x14ac:dyDescent="0.25">
      <c r="A41" s="12">
        <v>43518.138240740736</v>
      </c>
      <c r="B41" s="19">
        <v>43518.138240740736</v>
      </c>
      <c r="C41" s="14">
        <v>15</v>
      </c>
      <c r="D41" s="14">
        <v>2</v>
      </c>
      <c r="E41" s="14" t="s">
        <v>12</v>
      </c>
      <c r="F41" s="14">
        <v>129</v>
      </c>
      <c r="G41" s="14">
        <v>5</v>
      </c>
      <c r="H41" s="19">
        <v>43518.2500462963</v>
      </c>
      <c r="I41" s="13">
        <f>tb_triagem_saude_tech[[#This Row],[Tempo de espera p/ triagem (min)]] + tb_triagem_saude_tech[[#This Row],[Tempo de espera p/ consulta (min)]]</f>
        <v>144</v>
      </c>
      <c r="J41" s="13">
        <f>(tb_triagem_saude_tech[[#This Row],[Hora de saída]] - tb_triagem_saude_tech[[#This Row],[Hora de entrada]])*24*60</f>
        <v>161.0000000114087</v>
      </c>
      <c r="K41"/>
    </row>
    <row r="42" spans="1:11" x14ac:dyDescent="0.25">
      <c r="A42" s="12">
        <v>43520.081956018519</v>
      </c>
      <c r="B42" s="19">
        <v>43520.081956018519</v>
      </c>
      <c r="C42" s="14">
        <v>13</v>
      </c>
      <c r="D42" s="14">
        <v>4</v>
      </c>
      <c r="E42" s="14" t="s">
        <v>12</v>
      </c>
      <c r="F42" s="14">
        <v>122</v>
      </c>
      <c r="G42" s="14">
        <v>6</v>
      </c>
      <c r="H42" s="19">
        <v>43520.18959490741</v>
      </c>
      <c r="I42" s="13">
        <f>tb_triagem_saude_tech[[#This Row],[Tempo de espera p/ triagem (min)]] + tb_triagem_saude_tech[[#This Row],[Tempo de espera p/ consulta (min)]]</f>
        <v>135</v>
      </c>
      <c r="J42" s="13">
        <f>(tb_triagem_saude_tech[[#This Row],[Hora de saída]] - tb_triagem_saude_tech[[#This Row],[Hora de entrada]])*24*60</f>
        <v>155.00000000232831</v>
      </c>
      <c r="K42"/>
    </row>
    <row r="43" spans="1:11" x14ac:dyDescent="0.25">
      <c r="A43" s="12">
        <v>43524.25980324074</v>
      </c>
      <c r="B43" s="19">
        <v>43524.25980324074</v>
      </c>
      <c r="C43" s="14">
        <v>15</v>
      </c>
      <c r="D43" s="14">
        <v>3</v>
      </c>
      <c r="E43" s="14" t="s">
        <v>13</v>
      </c>
      <c r="F43" s="14">
        <v>121</v>
      </c>
      <c r="G43" s="14">
        <v>5</v>
      </c>
      <c r="H43" s="19">
        <v>43524.366747685177</v>
      </c>
      <c r="I43" s="13">
        <f>tb_triagem_saude_tech[[#This Row],[Tempo de espera p/ triagem (min)]] + tb_triagem_saude_tech[[#This Row],[Tempo de espera p/ consulta (min)]]</f>
        <v>136</v>
      </c>
      <c r="J43" s="13">
        <f>(tb_triagem_saude_tech[[#This Row],[Hora de saída]] - tb_triagem_saude_tech[[#This Row],[Hora de entrada]])*24*60</f>
        <v>153.9999999885913</v>
      </c>
      <c r="K43"/>
    </row>
    <row r="44" spans="1:11" x14ac:dyDescent="0.25">
      <c r="A44" s="12">
        <v>43524.705613425933</v>
      </c>
      <c r="B44" s="19">
        <v>43524.705613425933</v>
      </c>
      <c r="C44" s="14">
        <v>16</v>
      </c>
      <c r="D44" s="14">
        <v>2</v>
      </c>
      <c r="E44" s="14" t="s">
        <v>12</v>
      </c>
      <c r="F44" s="14">
        <v>100</v>
      </c>
      <c r="G44" s="14">
        <v>8</v>
      </c>
      <c r="H44" s="19">
        <v>43524.800057870372</v>
      </c>
      <c r="I44" s="13">
        <f>tb_triagem_saude_tech[[#This Row],[Tempo de espera p/ triagem (min)]] + tb_triagem_saude_tech[[#This Row],[Tempo de espera p/ consulta (min)]]</f>
        <v>116</v>
      </c>
      <c r="J44" s="13">
        <f>(tb_triagem_saude_tech[[#This Row],[Hora de saída]] - tb_triagem_saude_tech[[#This Row],[Hora de entrada]])*24*60</f>
        <v>135.99999999278225</v>
      </c>
      <c r="K44"/>
    </row>
    <row r="45" spans="1:11" x14ac:dyDescent="0.25">
      <c r="A45" s="12">
        <v>43526.622824074067</v>
      </c>
      <c r="B45" s="19">
        <v>43526.622824074067</v>
      </c>
      <c r="C45" s="14">
        <v>16</v>
      </c>
      <c r="D45" s="14">
        <v>3</v>
      </c>
      <c r="E45" s="14" t="s">
        <v>12</v>
      </c>
      <c r="F45" s="14">
        <v>131</v>
      </c>
      <c r="G45" s="14">
        <v>5</v>
      </c>
      <c r="H45" s="19">
        <v>43526.737407407411</v>
      </c>
      <c r="I45" s="13">
        <f>tb_triagem_saude_tech[[#This Row],[Tempo de espera p/ triagem (min)]] + tb_triagem_saude_tech[[#This Row],[Tempo de espera p/ consulta (min)]]</f>
        <v>147</v>
      </c>
      <c r="J45" s="13">
        <f>(tb_triagem_saude_tech[[#This Row],[Hora de saída]] - tb_triagem_saude_tech[[#This Row],[Hora de entrada]])*24*60</f>
        <v>165.00000001396984</v>
      </c>
      <c r="K45"/>
    </row>
    <row r="46" spans="1:11" x14ac:dyDescent="0.25">
      <c r="A46" s="12">
        <v>43527.754513888889</v>
      </c>
      <c r="B46" s="19">
        <v>43527.754513888889</v>
      </c>
      <c r="C46" s="14">
        <v>14</v>
      </c>
      <c r="D46" s="14">
        <v>3</v>
      </c>
      <c r="E46" s="14" t="s">
        <v>12</v>
      </c>
      <c r="F46" s="14">
        <v>132</v>
      </c>
      <c r="G46" s="14">
        <v>6</v>
      </c>
      <c r="H46" s="19">
        <v>43527.869097222218</v>
      </c>
      <c r="I46" s="13">
        <f>tb_triagem_saude_tech[[#This Row],[Tempo de espera p/ triagem (min)]] + tb_triagem_saude_tech[[#This Row],[Tempo de espera p/ consulta (min)]]</f>
        <v>146</v>
      </c>
      <c r="J46" s="13">
        <f>(tb_triagem_saude_tech[[#This Row],[Hora de saída]] - tb_triagem_saude_tech[[#This Row],[Hora de entrada]])*24*60</f>
        <v>164.99999999301508</v>
      </c>
      <c r="K46"/>
    </row>
    <row r="47" spans="1:11" x14ac:dyDescent="0.25">
      <c r="A47" s="12">
        <v>43531.074791666673</v>
      </c>
      <c r="B47" s="19">
        <v>43531.074791666673</v>
      </c>
      <c r="C47" s="14">
        <v>15</v>
      </c>
      <c r="D47" s="14">
        <v>3</v>
      </c>
      <c r="E47" s="14" t="s">
        <v>14</v>
      </c>
      <c r="F47" s="14">
        <v>121</v>
      </c>
      <c r="G47" s="14">
        <v>7</v>
      </c>
      <c r="H47" s="19">
        <v>43531.183125000003</v>
      </c>
      <c r="I47" s="13">
        <f>tb_triagem_saude_tech[[#This Row],[Tempo de espera p/ triagem (min)]] + tb_triagem_saude_tech[[#This Row],[Tempo de espera p/ consulta (min)]]</f>
        <v>136</v>
      </c>
      <c r="J47" s="13">
        <f>(tb_triagem_saude_tech[[#This Row],[Hora de saída]] - tb_triagem_saude_tech[[#This Row],[Hora de entrada]])*24*60</f>
        <v>155.99999999511056</v>
      </c>
      <c r="K47"/>
    </row>
    <row r="48" spans="1:11" x14ac:dyDescent="0.25">
      <c r="A48" s="12">
        <v>43534.391608796293</v>
      </c>
      <c r="B48" s="19">
        <v>43534.391608796293</v>
      </c>
      <c r="C48" s="14">
        <v>17</v>
      </c>
      <c r="D48" s="14">
        <v>4</v>
      </c>
      <c r="E48" s="14" t="s">
        <v>12</v>
      </c>
      <c r="F48" s="14">
        <v>92</v>
      </c>
      <c r="G48" s="14">
        <v>5</v>
      </c>
      <c r="H48" s="19">
        <v>43534.480497685188</v>
      </c>
      <c r="I48" s="13">
        <f>tb_triagem_saude_tech[[#This Row],[Tempo de espera p/ triagem (min)]] + tb_triagem_saude_tech[[#This Row],[Tempo de espera p/ consulta (min)]]</f>
        <v>109</v>
      </c>
      <c r="J48" s="13">
        <f>(tb_triagem_saude_tech[[#This Row],[Hora de saída]] - tb_triagem_saude_tech[[#This Row],[Hora de entrada]])*24*60</f>
        <v>128.00000000861473</v>
      </c>
      <c r="K48"/>
    </row>
    <row r="49" spans="1:11" x14ac:dyDescent="0.25">
      <c r="A49" s="12">
        <v>43536.232291666667</v>
      </c>
      <c r="B49" s="19">
        <v>43536.232291666667</v>
      </c>
      <c r="C49" s="14">
        <v>18</v>
      </c>
      <c r="D49" s="14">
        <v>2</v>
      </c>
      <c r="E49" s="14" t="s">
        <v>12</v>
      </c>
      <c r="F49" s="14">
        <v>77</v>
      </c>
      <c r="G49" s="14">
        <v>6</v>
      </c>
      <c r="H49" s="19">
        <v>43536.310763888891</v>
      </c>
      <c r="I49" s="13">
        <f>tb_triagem_saude_tech[[#This Row],[Tempo de espera p/ triagem (min)]] + tb_triagem_saude_tech[[#This Row],[Tempo de espera p/ consulta (min)]]</f>
        <v>95</v>
      </c>
      <c r="J49" s="13">
        <f>(tb_triagem_saude_tech[[#This Row],[Hora de saída]] - tb_triagem_saude_tech[[#This Row],[Hora de entrada]])*24*60</f>
        <v>113.00000000162981</v>
      </c>
      <c r="K49"/>
    </row>
    <row r="50" spans="1:11" x14ac:dyDescent="0.25">
      <c r="A50" s="12">
        <v>43538.346759259257</v>
      </c>
      <c r="B50" s="19">
        <v>43538.346759259257</v>
      </c>
      <c r="C50" s="14">
        <v>20</v>
      </c>
      <c r="D50" s="14">
        <v>3</v>
      </c>
      <c r="E50" s="14" t="s">
        <v>12</v>
      </c>
      <c r="F50" s="14">
        <v>144</v>
      </c>
      <c r="G50" s="14">
        <v>5</v>
      </c>
      <c r="H50" s="19">
        <v>43538.47314814815</v>
      </c>
      <c r="I50" s="13">
        <f>tb_triagem_saude_tech[[#This Row],[Tempo de espera p/ triagem (min)]] + tb_triagem_saude_tech[[#This Row],[Tempo de espera p/ consulta (min)]]</f>
        <v>164</v>
      </c>
      <c r="J50" s="13">
        <f>(tb_triagem_saude_tech[[#This Row],[Hora de saída]] - tb_triagem_saude_tech[[#This Row],[Hora de entrada]])*24*60</f>
        <v>182.00000000651926</v>
      </c>
      <c r="K50"/>
    </row>
    <row r="51" spans="1:11" x14ac:dyDescent="0.25">
      <c r="A51" s="12">
        <v>43538.946585648147</v>
      </c>
      <c r="B51" s="19">
        <v>43538.946585648147</v>
      </c>
      <c r="C51" s="14">
        <v>16</v>
      </c>
      <c r="D51" s="14">
        <v>3</v>
      </c>
      <c r="E51" s="14" t="s">
        <v>12</v>
      </c>
      <c r="F51" s="14">
        <v>98</v>
      </c>
      <c r="G51" s="14">
        <v>7</v>
      </c>
      <c r="H51" s="19">
        <v>43539.039641203701</v>
      </c>
      <c r="I51" s="13">
        <f>tb_triagem_saude_tech[[#This Row],[Tempo de espera p/ triagem (min)]] + tb_triagem_saude_tech[[#This Row],[Tempo de espera p/ consulta (min)]]</f>
        <v>114</v>
      </c>
      <c r="J51" s="13">
        <f>(tb_triagem_saude_tech[[#This Row],[Hora de saída]] - tb_triagem_saude_tech[[#This Row],[Hora de entrada]])*24*60</f>
        <v>133.99999999674037</v>
      </c>
      <c r="K51"/>
    </row>
    <row r="52" spans="1:11" x14ac:dyDescent="0.25">
      <c r="A52" s="12">
        <v>43543.699953703697</v>
      </c>
      <c r="B52" s="19">
        <v>43543.699953703697</v>
      </c>
      <c r="C52" s="14">
        <v>14</v>
      </c>
      <c r="D52" s="14">
        <v>3</v>
      </c>
      <c r="E52" s="14" t="s">
        <v>13</v>
      </c>
      <c r="F52" s="14">
        <v>106</v>
      </c>
      <c r="G52" s="14">
        <v>6</v>
      </c>
      <c r="H52" s="19">
        <v>43543.796481481477</v>
      </c>
      <c r="I52" s="13">
        <f>tb_triagem_saude_tech[[#This Row],[Tempo de espera p/ triagem (min)]] + tb_triagem_saude_tech[[#This Row],[Tempo de espera p/ consulta (min)]]</f>
        <v>120</v>
      </c>
      <c r="J52" s="13">
        <f>(tb_triagem_saude_tech[[#This Row],[Hora de saída]] - tb_triagem_saude_tech[[#This Row],[Hora de entrada]])*24*60</f>
        <v>139.00000000256114</v>
      </c>
      <c r="K52"/>
    </row>
    <row r="53" spans="1:11" x14ac:dyDescent="0.25">
      <c r="A53" s="12">
        <v>43544.174050925933</v>
      </c>
      <c r="B53" s="19">
        <v>43544.174050925933</v>
      </c>
      <c r="C53" s="14">
        <v>15</v>
      </c>
      <c r="D53" s="14">
        <v>4</v>
      </c>
      <c r="E53" s="14" t="s">
        <v>12</v>
      </c>
      <c r="F53" s="14">
        <v>107</v>
      </c>
      <c r="G53" s="14">
        <v>6</v>
      </c>
      <c r="H53" s="19">
        <v>43544.272662037038</v>
      </c>
      <c r="I53" s="13">
        <f>tb_triagem_saude_tech[[#This Row],[Tempo de espera p/ triagem (min)]] + tb_triagem_saude_tech[[#This Row],[Tempo de espera p/ consulta (min)]]</f>
        <v>122</v>
      </c>
      <c r="J53" s="13">
        <f>(tb_triagem_saude_tech[[#This Row],[Hora de saída]] - tb_triagem_saude_tech[[#This Row],[Hora de entrada]])*24*60</f>
        <v>141.99999999138527</v>
      </c>
      <c r="K53"/>
    </row>
    <row r="54" spans="1:11" x14ac:dyDescent="0.25">
      <c r="A54" s="12">
        <v>43545.466597222221</v>
      </c>
      <c r="B54" s="19">
        <v>43545.466597222221</v>
      </c>
      <c r="C54" s="14">
        <v>14</v>
      </c>
      <c r="D54" s="14">
        <v>3</v>
      </c>
      <c r="E54" s="14" t="s">
        <v>14</v>
      </c>
      <c r="F54" s="14">
        <v>116</v>
      </c>
      <c r="G54" s="14">
        <v>7</v>
      </c>
      <c r="H54" s="19">
        <v>43545.570763888893</v>
      </c>
      <c r="I54" s="13">
        <f>tb_triagem_saude_tech[[#This Row],[Tempo de espera p/ triagem (min)]] + tb_triagem_saude_tech[[#This Row],[Tempo de espera p/ consulta (min)]]</f>
        <v>130</v>
      </c>
      <c r="J54" s="13">
        <f>(tb_triagem_saude_tech[[#This Row],[Hora de saída]] - tb_triagem_saude_tech[[#This Row],[Hora de entrada]])*24*60</f>
        <v>150.00000000698492</v>
      </c>
      <c r="K54"/>
    </row>
    <row r="55" spans="1:11" x14ac:dyDescent="0.25">
      <c r="A55" s="12">
        <v>43548.301157407397</v>
      </c>
      <c r="B55" s="19">
        <v>43548.301157407397</v>
      </c>
      <c r="C55" s="14">
        <v>17</v>
      </c>
      <c r="D55" s="14">
        <v>3</v>
      </c>
      <c r="E55" s="14" t="s">
        <v>13</v>
      </c>
      <c r="F55" s="14">
        <v>98</v>
      </c>
      <c r="G55" s="14">
        <v>6</v>
      </c>
      <c r="H55" s="19">
        <v>43548.394212962958</v>
      </c>
      <c r="I55" s="13">
        <f>tb_triagem_saude_tech[[#This Row],[Tempo de espera p/ triagem (min)]] + tb_triagem_saude_tech[[#This Row],[Tempo de espera p/ consulta (min)]]</f>
        <v>115</v>
      </c>
      <c r="J55" s="13">
        <f>(tb_triagem_saude_tech[[#This Row],[Hora de saída]] - tb_triagem_saude_tech[[#This Row],[Hora de entrada]])*24*60</f>
        <v>134.00000000721775</v>
      </c>
      <c r="K55"/>
    </row>
    <row r="56" spans="1:11" x14ac:dyDescent="0.25">
      <c r="A56" s="12">
        <v>43549.25880787037</v>
      </c>
      <c r="B56" s="19">
        <v>43549.25880787037</v>
      </c>
      <c r="C56" s="14">
        <v>16</v>
      </c>
      <c r="D56" s="14">
        <v>3</v>
      </c>
      <c r="E56" s="14" t="s">
        <v>12</v>
      </c>
      <c r="F56" s="14">
        <v>133</v>
      </c>
      <c r="G56" s="14">
        <v>9</v>
      </c>
      <c r="H56" s="19">
        <v>43549.377557870372</v>
      </c>
      <c r="I56" s="13">
        <f>tb_triagem_saude_tech[[#This Row],[Tempo de espera p/ triagem (min)]] + tb_triagem_saude_tech[[#This Row],[Tempo de espera p/ consulta (min)]]</f>
        <v>149</v>
      </c>
      <c r="J56" s="13">
        <f>(tb_triagem_saude_tech[[#This Row],[Hora de saída]] - tb_triagem_saude_tech[[#This Row],[Hora de entrada]])*24*60</f>
        <v>171.00000000209548</v>
      </c>
      <c r="K56"/>
    </row>
    <row r="57" spans="1:11" x14ac:dyDescent="0.25">
      <c r="A57" s="12">
        <v>43549.407002314823</v>
      </c>
      <c r="B57" s="19">
        <v>43549.407002314823</v>
      </c>
      <c r="C57" s="14">
        <v>18</v>
      </c>
      <c r="D57" s="14">
        <v>3</v>
      </c>
      <c r="E57" s="14" t="s">
        <v>12</v>
      </c>
      <c r="F57" s="14">
        <v>95</v>
      </c>
      <c r="G57" s="14">
        <v>6</v>
      </c>
      <c r="H57" s="19">
        <v>43549.498668981483</v>
      </c>
      <c r="I57" s="13">
        <f>tb_triagem_saude_tech[[#This Row],[Tempo de espera p/ triagem (min)]] + tb_triagem_saude_tech[[#This Row],[Tempo de espera p/ consulta (min)]]</f>
        <v>113</v>
      </c>
      <c r="J57" s="13">
        <f>(tb_triagem_saude_tech[[#This Row],[Hora de saída]] - tb_triagem_saude_tech[[#This Row],[Hora de entrada]])*24*60</f>
        <v>131.99999999022111</v>
      </c>
      <c r="K57"/>
    </row>
    <row r="58" spans="1:11" x14ac:dyDescent="0.25">
      <c r="A58" s="12">
        <v>43550.439432870371</v>
      </c>
      <c r="B58" s="19">
        <v>43550.439432870371</v>
      </c>
      <c r="C58" s="14">
        <v>17</v>
      </c>
      <c r="D58" s="14">
        <v>3</v>
      </c>
      <c r="E58" s="14" t="s">
        <v>12</v>
      </c>
      <c r="F58" s="14">
        <v>104</v>
      </c>
      <c r="G58" s="14">
        <v>6</v>
      </c>
      <c r="H58" s="19">
        <v>43550.53665509259</v>
      </c>
      <c r="I58" s="13">
        <f>tb_triagem_saude_tech[[#This Row],[Tempo de espera p/ triagem (min)]] + tb_triagem_saude_tech[[#This Row],[Tempo de espera p/ consulta (min)]]</f>
        <v>121</v>
      </c>
      <c r="J58" s="13">
        <f>(tb_triagem_saude_tech[[#This Row],[Hora de saída]] - tb_triagem_saude_tech[[#This Row],[Hora de entrada]])*24*60</f>
        <v>139.99999999534339</v>
      </c>
      <c r="K58"/>
    </row>
    <row r="59" spans="1:11" x14ac:dyDescent="0.25">
      <c r="A59" s="12">
        <v>43550.9919212963</v>
      </c>
      <c r="B59" s="19">
        <v>43550.9919212963</v>
      </c>
      <c r="C59" s="14">
        <v>14</v>
      </c>
      <c r="D59" s="14">
        <v>3</v>
      </c>
      <c r="E59" s="14" t="s">
        <v>12</v>
      </c>
      <c r="F59" s="14">
        <v>129</v>
      </c>
      <c r="G59" s="14">
        <v>7</v>
      </c>
      <c r="H59" s="19">
        <v>43551.105115740742</v>
      </c>
      <c r="I59" s="13">
        <f>tb_triagem_saude_tech[[#This Row],[Tempo de espera p/ triagem (min)]] + tb_triagem_saude_tech[[#This Row],[Tempo de espera p/ consulta (min)]]</f>
        <v>143</v>
      </c>
      <c r="J59" s="13">
        <f>(tb_triagem_saude_tech[[#This Row],[Hora de saída]] - tb_triagem_saude_tech[[#This Row],[Hora de entrada]])*24*60</f>
        <v>162.9999999969732</v>
      </c>
      <c r="K59"/>
    </row>
    <row r="60" spans="1:11" x14ac:dyDescent="0.25">
      <c r="A60" s="12">
        <v>43550.992002314822</v>
      </c>
      <c r="B60" s="19">
        <v>43550.992002314822</v>
      </c>
      <c r="C60" s="14">
        <v>16</v>
      </c>
      <c r="D60" s="14">
        <v>3</v>
      </c>
      <c r="E60" s="14" t="s">
        <v>12</v>
      </c>
      <c r="F60" s="14">
        <v>110</v>
      </c>
      <c r="G60" s="14">
        <v>5</v>
      </c>
      <c r="H60" s="19">
        <v>43551.092002314806</v>
      </c>
      <c r="I60" s="13">
        <f>tb_triagem_saude_tech[[#This Row],[Tempo de espera p/ triagem (min)]] + tb_triagem_saude_tech[[#This Row],[Tempo de espera p/ consulta (min)]]</f>
        <v>126</v>
      </c>
      <c r="J60" s="13">
        <f>(tb_triagem_saude_tech[[#This Row],[Hora de saída]] - tb_triagem_saude_tech[[#This Row],[Hora de entrada]])*24*60</f>
        <v>143.99999997694977</v>
      </c>
      <c r="K60"/>
    </row>
    <row r="61" spans="1:11" x14ac:dyDescent="0.25">
      <c r="A61" s="12">
        <v>43551.209201388891</v>
      </c>
      <c r="B61" s="19">
        <v>43551.209201388891</v>
      </c>
      <c r="C61" s="14">
        <v>18</v>
      </c>
      <c r="D61" s="14">
        <v>3</v>
      </c>
      <c r="E61" s="14" t="s">
        <v>12</v>
      </c>
      <c r="F61" s="14">
        <v>106</v>
      </c>
      <c r="G61" s="14">
        <v>6</v>
      </c>
      <c r="H61" s="19">
        <v>43551.308506944442</v>
      </c>
      <c r="I61" s="13">
        <f>tb_triagem_saude_tech[[#This Row],[Tempo de espera p/ triagem (min)]] + tb_triagem_saude_tech[[#This Row],[Tempo de espera p/ consulta (min)]]</f>
        <v>124</v>
      </c>
      <c r="J61" s="13">
        <f>(tb_triagem_saude_tech[[#This Row],[Hora de saída]] - tb_triagem_saude_tech[[#This Row],[Hora de entrada]])*24*60</f>
        <v>142.9999999946449</v>
      </c>
      <c r="K61"/>
    </row>
    <row r="62" spans="1:11" x14ac:dyDescent="0.25">
      <c r="A62" s="12">
        <v>43552.909363425933</v>
      </c>
      <c r="B62" s="19">
        <v>43552.909363425933</v>
      </c>
      <c r="C62" s="14">
        <v>10</v>
      </c>
      <c r="D62" s="14">
        <v>3</v>
      </c>
      <c r="E62" s="14" t="s">
        <v>13</v>
      </c>
      <c r="F62" s="14">
        <v>125</v>
      </c>
      <c r="G62" s="14">
        <v>6</v>
      </c>
      <c r="H62" s="19">
        <v>43553.01630787037</v>
      </c>
      <c r="I62" s="13">
        <f>tb_triagem_saude_tech[[#This Row],[Tempo de espera p/ triagem (min)]] + tb_triagem_saude_tech[[#This Row],[Tempo de espera p/ consulta (min)]]</f>
        <v>135</v>
      </c>
      <c r="J62" s="13">
        <f>(tb_triagem_saude_tech[[#This Row],[Hora de saída]] - tb_triagem_saude_tech[[#This Row],[Hora de entrada]])*24*60</f>
        <v>153.9999999885913</v>
      </c>
      <c r="K62"/>
    </row>
    <row r="63" spans="1:11" x14ac:dyDescent="0.25">
      <c r="A63" s="12">
        <v>43556.70380787037</v>
      </c>
      <c r="B63" s="19">
        <v>43556.70380787037</v>
      </c>
      <c r="C63" s="14">
        <v>12</v>
      </c>
      <c r="D63" s="14">
        <v>3</v>
      </c>
      <c r="E63" s="14" t="s">
        <v>14</v>
      </c>
      <c r="F63" s="14">
        <v>109</v>
      </c>
      <c r="G63" s="14">
        <v>8</v>
      </c>
      <c r="H63" s="19">
        <v>43556.802418981482</v>
      </c>
      <c r="I63" s="13">
        <f>tb_triagem_saude_tech[[#This Row],[Tempo de espera p/ triagem (min)]] + tb_triagem_saude_tech[[#This Row],[Tempo de espera p/ consulta (min)]]</f>
        <v>121</v>
      </c>
      <c r="J63" s="13">
        <f>(tb_triagem_saude_tech[[#This Row],[Hora de saída]] - tb_triagem_saude_tech[[#This Row],[Hora de entrada]])*24*60</f>
        <v>142.00000000186265</v>
      </c>
      <c r="K63"/>
    </row>
    <row r="64" spans="1:11" x14ac:dyDescent="0.25">
      <c r="A64" s="12">
        <v>43560.169039351851</v>
      </c>
      <c r="B64" s="19">
        <v>43560.169039351851</v>
      </c>
      <c r="C64" s="14">
        <v>14</v>
      </c>
      <c r="D64" s="14">
        <v>3</v>
      </c>
      <c r="E64" s="14" t="s">
        <v>13</v>
      </c>
      <c r="F64" s="14">
        <v>94</v>
      </c>
      <c r="G64" s="14">
        <v>7</v>
      </c>
      <c r="H64" s="19">
        <v>43560.257928240739</v>
      </c>
      <c r="I64" s="13">
        <f>tb_triagem_saude_tech[[#This Row],[Tempo de espera p/ triagem (min)]] + tb_triagem_saude_tech[[#This Row],[Tempo de espera p/ consulta (min)]]</f>
        <v>108</v>
      </c>
      <c r="J64" s="13">
        <f>(tb_triagem_saude_tech[[#This Row],[Hora de saída]] - tb_triagem_saude_tech[[#This Row],[Hora de entrada]])*24*60</f>
        <v>127.99999999813735</v>
      </c>
      <c r="K64"/>
    </row>
    <row r="65" spans="1:11" x14ac:dyDescent="0.25">
      <c r="A65" s="12">
        <v>43564.053449074083</v>
      </c>
      <c r="B65" s="19">
        <v>43564.053449074083</v>
      </c>
      <c r="C65" s="14">
        <v>16</v>
      </c>
      <c r="D65" s="14">
        <v>3</v>
      </c>
      <c r="E65" s="14" t="s">
        <v>13</v>
      </c>
      <c r="F65" s="14">
        <v>76</v>
      </c>
      <c r="G65" s="14">
        <v>6</v>
      </c>
      <c r="H65" s="19">
        <v>43564.130532407413</v>
      </c>
      <c r="I65" s="13">
        <f>tb_triagem_saude_tech[[#This Row],[Tempo de espera p/ triagem (min)]] + tb_triagem_saude_tech[[#This Row],[Tempo de espera p/ consulta (min)]]</f>
        <v>92</v>
      </c>
      <c r="J65" s="13">
        <f>(tb_triagem_saude_tech[[#This Row],[Hora de saída]] - tb_triagem_saude_tech[[#This Row],[Hora de entrada]])*24*60</f>
        <v>110.99999999511056</v>
      </c>
      <c r="K65"/>
    </row>
    <row r="66" spans="1:11" x14ac:dyDescent="0.25">
      <c r="A66" s="12">
        <v>43566.892905092587</v>
      </c>
      <c r="B66" s="19">
        <v>43566.892905092587</v>
      </c>
      <c r="C66" s="14">
        <v>17</v>
      </c>
      <c r="D66" s="14">
        <v>3</v>
      </c>
      <c r="E66" s="14" t="s">
        <v>12</v>
      </c>
      <c r="F66" s="14">
        <v>141</v>
      </c>
      <c r="G66" s="14">
        <v>7</v>
      </c>
      <c r="H66" s="19">
        <v>43567.016516203701</v>
      </c>
      <c r="I66" s="13">
        <f>tb_triagem_saude_tech[[#This Row],[Tempo de espera p/ triagem (min)]] + tb_triagem_saude_tech[[#This Row],[Tempo de espera p/ consulta (min)]]</f>
        <v>158</v>
      </c>
      <c r="J66" s="13">
        <f>(tb_triagem_saude_tech[[#This Row],[Hora de saída]] - tb_triagem_saude_tech[[#This Row],[Hora de entrada]])*24*60</f>
        <v>178.00000000395812</v>
      </c>
      <c r="K66"/>
    </row>
    <row r="67" spans="1:11" x14ac:dyDescent="0.25">
      <c r="A67" s="12">
        <v>43567.052268518521</v>
      </c>
      <c r="B67" s="19">
        <v>43567.052268518521</v>
      </c>
      <c r="C67" s="14">
        <v>12</v>
      </c>
      <c r="D67" s="14">
        <v>3</v>
      </c>
      <c r="E67" s="14" t="s">
        <v>13</v>
      </c>
      <c r="F67" s="14">
        <v>98</v>
      </c>
      <c r="G67" s="14">
        <v>7</v>
      </c>
      <c r="H67" s="19">
        <v>43567.142546296287</v>
      </c>
      <c r="I67" s="13">
        <f>tb_triagem_saude_tech[[#This Row],[Tempo de espera p/ triagem (min)]] + tb_triagem_saude_tech[[#This Row],[Tempo de espera p/ consulta (min)]]</f>
        <v>110</v>
      </c>
      <c r="J67" s="13">
        <f>(tb_triagem_saude_tech[[#This Row],[Hora de saída]] - tb_triagem_saude_tech[[#This Row],[Hora de entrada]])*24*60</f>
        <v>129.99999998370185</v>
      </c>
      <c r="K67"/>
    </row>
    <row r="68" spans="1:11" x14ac:dyDescent="0.25">
      <c r="A68" s="12">
        <v>43567.333124999997</v>
      </c>
      <c r="B68" s="19">
        <v>43567.333124999997</v>
      </c>
      <c r="C68" s="14">
        <v>14</v>
      </c>
      <c r="D68" s="14">
        <v>3</v>
      </c>
      <c r="E68" s="14" t="s">
        <v>12</v>
      </c>
      <c r="F68" s="14">
        <v>94</v>
      </c>
      <c r="G68" s="14">
        <v>5</v>
      </c>
      <c r="H68" s="19">
        <v>43567.420624999999</v>
      </c>
      <c r="I68" s="13">
        <f>tb_triagem_saude_tech[[#This Row],[Tempo de espera p/ triagem (min)]] + tb_triagem_saude_tech[[#This Row],[Tempo de espera p/ consulta (min)]]</f>
        <v>108</v>
      </c>
      <c r="J68" s="13">
        <f>(tb_triagem_saude_tech[[#This Row],[Hora de saída]] - tb_triagem_saude_tech[[#This Row],[Hora de entrada]])*24*60</f>
        <v>126.00000000209548</v>
      </c>
      <c r="K68"/>
    </row>
    <row r="69" spans="1:11" x14ac:dyDescent="0.25">
      <c r="A69" s="12">
        <v>43569.230891203697</v>
      </c>
      <c r="B69" s="19">
        <v>43569.230891203697</v>
      </c>
      <c r="C69" s="14">
        <v>16</v>
      </c>
      <c r="D69" s="14">
        <v>3</v>
      </c>
      <c r="E69" s="14" t="s">
        <v>13</v>
      </c>
      <c r="F69" s="14">
        <v>117</v>
      </c>
      <c r="G69" s="14">
        <v>8</v>
      </c>
      <c r="H69" s="19">
        <v>43569.337835648148</v>
      </c>
      <c r="I69" s="13">
        <f>tb_triagem_saude_tech[[#This Row],[Tempo de espera p/ triagem (min)]] + tb_triagem_saude_tech[[#This Row],[Tempo de espera p/ consulta (min)]]</f>
        <v>133</v>
      </c>
      <c r="J69" s="13">
        <f>(tb_triagem_saude_tech[[#This Row],[Hora de saída]] - tb_triagem_saude_tech[[#This Row],[Hora de entrada]])*24*60</f>
        <v>154.00000000954606</v>
      </c>
      <c r="K69"/>
    </row>
    <row r="70" spans="1:11" x14ac:dyDescent="0.25">
      <c r="A70" s="12">
        <v>43570.693171296298</v>
      </c>
      <c r="B70" s="19">
        <v>43570.693171296298</v>
      </c>
      <c r="C70" s="14">
        <v>14</v>
      </c>
      <c r="D70" s="14">
        <v>3</v>
      </c>
      <c r="E70" s="14" t="s">
        <v>12</v>
      </c>
      <c r="F70" s="14">
        <v>111</v>
      </c>
      <c r="G70" s="14">
        <v>6</v>
      </c>
      <c r="H70" s="19">
        <v>43570.793171296304</v>
      </c>
      <c r="I70" s="13">
        <f>tb_triagem_saude_tech[[#This Row],[Tempo de espera p/ triagem (min)]] + tb_triagem_saude_tech[[#This Row],[Tempo de espera p/ consulta (min)]]</f>
        <v>125</v>
      </c>
      <c r="J70" s="13">
        <f>(tb_triagem_saude_tech[[#This Row],[Hora de saída]] - tb_triagem_saude_tech[[#This Row],[Hora de entrada]])*24*60</f>
        <v>144.0000000083819</v>
      </c>
      <c r="K70"/>
    </row>
    <row r="71" spans="1:11" x14ac:dyDescent="0.25">
      <c r="A71" s="12">
        <v>43571.561597222222</v>
      </c>
      <c r="B71" s="19">
        <v>43571.561597222222</v>
      </c>
      <c r="C71" s="14">
        <v>13</v>
      </c>
      <c r="D71" s="14">
        <v>4</v>
      </c>
      <c r="E71" s="14" t="s">
        <v>13</v>
      </c>
      <c r="F71" s="14">
        <v>86</v>
      </c>
      <c r="G71" s="14">
        <v>7</v>
      </c>
      <c r="H71" s="19">
        <v>43571.644930555558</v>
      </c>
      <c r="I71" s="13">
        <f>tb_triagem_saude_tech[[#This Row],[Tempo de espera p/ triagem (min)]] + tb_triagem_saude_tech[[#This Row],[Tempo de espera p/ consulta (min)]]</f>
        <v>99</v>
      </c>
      <c r="J71" s="13">
        <f>(tb_triagem_saude_tech[[#This Row],[Hora de saída]] - tb_triagem_saude_tech[[#This Row],[Hora de entrada]])*24*60</f>
        <v>120.00000000349246</v>
      </c>
      <c r="K71"/>
    </row>
    <row r="72" spans="1:11" x14ac:dyDescent="0.25">
      <c r="A72" s="12">
        <v>43573.083749999998</v>
      </c>
      <c r="B72" s="19">
        <v>43573.083749999998</v>
      </c>
      <c r="C72" s="14">
        <v>17</v>
      </c>
      <c r="D72" s="14">
        <v>3</v>
      </c>
      <c r="E72" s="14" t="s">
        <v>14</v>
      </c>
      <c r="F72" s="14">
        <v>84</v>
      </c>
      <c r="G72" s="14">
        <v>7</v>
      </c>
      <c r="H72" s="19">
        <v>43573.16777777778</v>
      </c>
      <c r="I72" s="13">
        <f>tb_triagem_saude_tech[[#This Row],[Tempo de espera p/ triagem (min)]] + tb_triagem_saude_tech[[#This Row],[Tempo de espera p/ consulta (min)]]</f>
        <v>101</v>
      </c>
      <c r="J72" s="13">
        <f>(tb_triagem_saude_tech[[#This Row],[Hora de saída]] - tb_triagem_saude_tech[[#This Row],[Hora de entrada]])*24*60</f>
        <v>121.00000000675209</v>
      </c>
      <c r="K72"/>
    </row>
    <row r="73" spans="1:11" x14ac:dyDescent="0.25">
      <c r="A73" s="12">
        <v>43575.471180555563</v>
      </c>
      <c r="B73" s="19">
        <v>43575.471180555563</v>
      </c>
      <c r="C73" s="14">
        <v>13</v>
      </c>
      <c r="D73" s="14">
        <v>3</v>
      </c>
      <c r="E73" s="14" t="s">
        <v>12</v>
      </c>
      <c r="F73" s="14">
        <v>159</v>
      </c>
      <c r="G73" s="14">
        <v>8</v>
      </c>
      <c r="H73" s="19">
        <v>43575.605208333327</v>
      </c>
      <c r="I73" s="13">
        <f>tb_triagem_saude_tech[[#This Row],[Tempo de espera p/ triagem (min)]] + tb_triagem_saude_tech[[#This Row],[Tempo de espera p/ consulta (min)]]</f>
        <v>172</v>
      </c>
      <c r="J73" s="13">
        <f>(tb_triagem_saude_tech[[#This Row],[Hora de saída]] - tb_triagem_saude_tech[[#This Row],[Hora de entrada]])*24*60</f>
        <v>192.9999999795109</v>
      </c>
      <c r="K73"/>
    </row>
    <row r="74" spans="1:11" x14ac:dyDescent="0.25">
      <c r="A74" s="12">
        <v>43580.404062499998</v>
      </c>
      <c r="B74" s="19">
        <v>43580.404062499998</v>
      </c>
      <c r="C74" s="14">
        <v>15</v>
      </c>
      <c r="D74" s="14">
        <v>3</v>
      </c>
      <c r="E74" s="14" t="s">
        <v>12</v>
      </c>
      <c r="F74" s="14">
        <v>124</v>
      </c>
      <c r="G74" s="14">
        <v>5</v>
      </c>
      <c r="H74" s="19">
        <v>43580.513090277767</v>
      </c>
      <c r="I74" s="13">
        <f>tb_triagem_saude_tech[[#This Row],[Tempo de espera p/ triagem (min)]] + tb_triagem_saude_tech[[#This Row],[Tempo de espera p/ consulta (min)]]</f>
        <v>139</v>
      </c>
      <c r="J74" s="13">
        <f>(tb_triagem_saude_tech[[#This Row],[Hora de saída]] - tb_triagem_saude_tech[[#This Row],[Hora de entrada]])*24*60</f>
        <v>156.99999998789281</v>
      </c>
      <c r="K74"/>
    </row>
    <row r="75" spans="1:11" x14ac:dyDescent="0.25">
      <c r="A75" s="12">
        <v>43586.036192129628</v>
      </c>
      <c r="B75" s="19">
        <v>43586.036192129628</v>
      </c>
      <c r="C75" s="14">
        <v>21</v>
      </c>
      <c r="D75" s="14">
        <v>3</v>
      </c>
      <c r="E75" s="14" t="s">
        <v>13</v>
      </c>
      <c r="F75" s="14">
        <v>92</v>
      </c>
      <c r="G75" s="14">
        <v>5</v>
      </c>
      <c r="H75" s="19">
        <v>43586.127164351848</v>
      </c>
      <c r="I75" s="13">
        <f>tb_triagem_saude_tech[[#This Row],[Tempo de espera p/ triagem (min)]] + tb_triagem_saude_tech[[#This Row],[Tempo de espera p/ consulta (min)]]</f>
        <v>113</v>
      </c>
      <c r="J75" s="13">
        <f>(tb_triagem_saude_tech[[#This Row],[Hora de saída]] - tb_triagem_saude_tech[[#This Row],[Hora de entrada]])*24*60</f>
        <v>130.99999999743886</v>
      </c>
      <c r="K75"/>
    </row>
    <row r="76" spans="1:11" x14ac:dyDescent="0.25">
      <c r="A76" s="12">
        <v>43586.93167824074</v>
      </c>
      <c r="B76" s="19">
        <v>43586.93167824074</v>
      </c>
      <c r="C76" s="14">
        <v>15</v>
      </c>
      <c r="D76" s="14">
        <v>3</v>
      </c>
      <c r="E76" s="14" t="s">
        <v>13</v>
      </c>
      <c r="F76" s="14">
        <v>109</v>
      </c>
      <c r="G76" s="14">
        <v>8</v>
      </c>
      <c r="H76" s="19">
        <v>43587.032372685193</v>
      </c>
      <c r="I76" s="13">
        <f>tb_triagem_saude_tech[[#This Row],[Tempo de espera p/ triagem (min)]] + tb_triagem_saude_tech[[#This Row],[Tempo de espera p/ consulta (min)]]</f>
        <v>124</v>
      </c>
      <c r="J76" s="13">
        <f>(tb_triagem_saude_tech[[#This Row],[Hora de saída]] - tb_triagem_saude_tech[[#This Row],[Hora de entrada]])*24*60</f>
        <v>145.00000001164153</v>
      </c>
      <c r="K76"/>
    </row>
    <row r="77" spans="1:11" x14ac:dyDescent="0.25">
      <c r="A77" s="12">
        <v>43587.455474537041</v>
      </c>
      <c r="B77" s="19">
        <v>43587.455474537041</v>
      </c>
      <c r="C77" s="14">
        <v>15</v>
      </c>
      <c r="D77" s="14">
        <v>3</v>
      </c>
      <c r="E77" s="14" t="s">
        <v>12</v>
      </c>
      <c r="F77" s="14">
        <v>120</v>
      </c>
      <c r="G77" s="14">
        <v>7</v>
      </c>
      <c r="H77" s="19">
        <v>43587.563113425917</v>
      </c>
      <c r="I77" s="13">
        <f>tb_triagem_saude_tech[[#This Row],[Tempo de espera p/ triagem (min)]] + tb_triagem_saude_tech[[#This Row],[Tempo de espera p/ consulta (min)]]</f>
        <v>135</v>
      </c>
      <c r="J77" s="13">
        <f>(tb_triagem_saude_tech[[#This Row],[Hora de saída]] - tb_triagem_saude_tech[[#This Row],[Hora de entrada]])*24*60</f>
        <v>154.99999998137355</v>
      </c>
      <c r="K77"/>
    </row>
    <row r="78" spans="1:11" x14ac:dyDescent="0.25">
      <c r="A78" s="12">
        <v>43591.162395833337</v>
      </c>
      <c r="B78" s="19">
        <v>43591.162395833337</v>
      </c>
      <c r="C78" s="14">
        <v>23</v>
      </c>
      <c r="D78" s="14">
        <v>2</v>
      </c>
      <c r="E78" s="14" t="s">
        <v>14</v>
      </c>
      <c r="F78" s="14">
        <v>103</v>
      </c>
      <c r="G78" s="14">
        <v>5</v>
      </c>
      <c r="H78" s="19">
        <v>43591.261701388888</v>
      </c>
      <c r="I78" s="13">
        <f>tb_triagem_saude_tech[[#This Row],[Tempo de espera p/ triagem (min)]] + tb_triagem_saude_tech[[#This Row],[Tempo de espera p/ consulta (min)]]</f>
        <v>126</v>
      </c>
      <c r="J78" s="13">
        <f>(tb_triagem_saude_tech[[#This Row],[Hora de saída]] - tb_triagem_saude_tech[[#This Row],[Hora de entrada]])*24*60</f>
        <v>142.9999999946449</v>
      </c>
      <c r="K78"/>
    </row>
    <row r="79" spans="1:11" x14ac:dyDescent="0.25">
      <c r="A79" s="12">
        <v>43591.948784722219</v>
      </c>
      <c r="B79" s="19">
        <v>43591.948784722219</v>
      </c>
      <c r="C79" s="14">
        <v>19</v>
      </c>
      <c r="D79" s="14">
        <v>3</v>
      </c>
      <c r="E79" s="14" t="s">
        <v>12</v>
      </c>
      <c r="F79" s="14">
        <v>88</v>
      </c>
      <c r="G79" s="14">
        <v>9</v>
      </c>
      <c r="H79" s="19">
        <v>43592.038368055553</v>
      </c>
      <c r="I79" s="13">
        <f>tb_triagem_saude_tech[[#This Row],[Tempo de espera p/ triagem (min)]] + tb_triagem_saude_tech[[#This Row],[Tempo de espera p/ consulta (min)]]</f>
        <v>107</v>
      </c>
      <c r="J79" s="13">
        <f>(tb_triagem_saude_tech[[#This Row],[Hora de saída]] - tb_triagem_saude_tech[[#This Row],[Hora de entrada]])*24*60</f>
        <v>129.00000000139698</v>
      </c>
      <c r="K79"/>
    </row>
    <row r="80" spans="1:11" x14ac:dyDescent="0.25">
      <c r="A80" s="12">
        <v>43596.960995370369</v>
      </c>
      <c r="B80" s="19">
        <v>43596.960995370369</v>
      </c>
      <c r="C80" s="14">
        <v>14</v>
      </c>
      <c r="D80" s="14">
        <v>3</v>
      </c>
      <c r="E80" s="14" t="s">
        <v>12</v>
      </c>
      <c r="F80" s="14">
        <v>124</v>
      </c>
      <c r="G80" s="14">
        <v>6</v>
      </c>
      <c r="H80" s="19">
        <v>43597.070023148153</v>
      </c>
      <c r="I80" s="13">
        <f>tb_triagem_saude_tech[[#This Row],[Tempo de espera p/ triagem (min)]] + tb_triagem_saude_tech[[#This Row],[Tempo de espera p/ consulta (min)]]</f>
        <v>138</v>
      </c>
      <c r="J80" s="13">
        <f>(tb_triagem_saude_tech[[#This Row],[Hora de saída]] - tb_triagem_saude_tech[[#This Row],[Hora de entrada]])*24*60</f>
        <v>157.00000000884756</v>
      </c>
      <c r="K80"/>
    </row>
    <row r="81" spans="1:11" x14ac:dyDescent="0.25">
      <c r="A81" s="12">
        <v>43599.290798611109</v>
      </c>
      <c r="B81" s="19">
        <v>43599.290798611109</v>
      </c>
      <c r="C81" s="14">
        <v>15</v>
      </c>
      <c r="D81" s="14">
        <v>3</v>
      </c>
      <c r="E81" s="14" t="s">
        <v>14</v>
      </c>
      <c r="F81" s="14">
        <v>98</v>
      </c>
      <c r="G81" s="14">
        <v>6</v>
      </c>
      <c r="H81" s="19">
        <v>43599.382465277777</v>
      </c>
      <c r="I81" s="13">
        <f>tb_triagem_saude_tech[[#This Row],[Tempo de espera p/ triagem (min)]] + tb_triagem_saude_tech[[#This Row],[Tempo de espera p/ consulta (min)]]</f>
        <v>113</v>
      </c>
      <c r="J81" s="13">
        <f>(tb_triagem_saude_tech[[#This Row],[Hora de saída]] - tb_triagem_saude_tech[[#This Row],[Hora de entrada]])*24*60</f>
        <v>132.00000000069849</v>
      </c>
      <c r="K81"/>
    </row>
    <row r="82" spans="1:11" x14ac:dyDescent="0.25">
      <c r="A82" s="12">
        <v>43603.376087962963</v>
      </c>
      <c r="B82" s="19">
        <v>43603.376087962963</v>
      </c>
      <c r="C82" s="14">
        <v>14</v>
      </c>
      <c r="D82" s="14">
        <v>3</v>
      </c>
      <c r="E82" s="14" t="s">
        <v>12</v>
      </c>
      <c r="F82" s="14">
        <v>105</v>
      </c>
      <c r="G82" s="14">
        <v>6</v>
      </c>
      <c r="H82" s="19">
        <v>43603.471921296303</v>
      </c>
      <c r="I82" s="13">
        <f>tb_triagem_saude_tech[[#This Row],[Tempo de espera p/ triagem (min)]] + tb_triagem_saude_tech[[#This Row],[Tempo de espera p/ consulta (min)]]</f>
        <v>119</v>
      </c>
      <c r="J82" s="13">
        <f>(tb_triagem_saude_tech[[#This Row],[Hora de saída]] - tb_triagem_saude_tech[[#This Row],[Hora de entrada]])*24*60</f>
        <v>138.00000000977889</v>
      </c>
      <c r="K82"/>
    </row>
    <row r="83" spans="1:11" x14ac:dyDescent="0.25">
      <c r="A83" s="12">
        <v>43607.430486111109</v>
      </c>
      <c r="B83" s="19">
        <v>43607.430486111109</v>
      </c>
      <c r="C83" s="14">
        <v>17</v>
      </c>
      <c r="D83" s="14">
        <v>4</v>
      </c>
      <c r="E83" s="14" t="s">
        <v>13</v>
      </c>
      <c r="F83" s="14">
        <v>158</v>
      </c>
      <c r="G83" s="14">
        <v>6</v>
      </c>
      <c r="H83" s="19">
        <v>43607.56590277778</v>
      </c>
      <c r="I83" s="13">
        <f>tb_triagem_saude_tech[[#This Row],[Tempo de espera p/ triagem (min)]] + tb_triagem_saude_tech[[#This Row],[Tempo de espera p/ consulta (min)]]</f>
        <v>175</v>
      </c>
      <c r="J83" s="13">
        <f>(tb_triagem_saude_tech[[#This Row],[Hora de saída]] - tb_triagem_saude_tech[[#This Row],[Hora de entrada]])*24*60</f>
        <v>195.00000000698492</v>
      </c>
      <c r="K83"/>
    </row>
    <row r="84" spans="1:11" x14ac:dyDescent="0.25">
      <c r="A84" s="12">
        <v>43607.50854166667</v>
      </c>
      <c r="B84" s="19">
        <v>43607.50854166667</v>
      </c>
      <c r="C84" s="14">
        <v>12</v>
      </c>
      <c r="D84" s="14">
        <v>3</v>
      </c>
      <c r="E84" s="14" t="s">
        <v>12</v>
      </c>
      <c r="F84" s="14">
        <v>113</v>
      </c>
      <c r="G84" s="14">
        <v>6</v>
      </c>
      <c r="H84" s="19">
        <v>43607.608541666668</v>
      </c>
      <c r="I84" s="13">
        <f>tb_triagem_saude_tech[[#This Row],[Tempo de espera p/ triagem (min)]] + tb_triagem_saude_tech[[#This Row],[Tempo de espera p/ consulta (min)]]</f>
        <v>125</v>
      </c>
      <c r="J84" s="13">
        <f>(tb_triagem_saude_tech[[#This Row],[Hora de saída]] - tb_triagem_saude_tech[[#This Row],[Hora de entrada]])*24*60</f>
        <v>143.99999999790452</v>
      </c>
      <c r="K84"/>
    </row>
    <row r="85" spans="1:11" x14ac:dyDescent="0.25">
      <c r="A85" s="12">
        <v>43607.850902777784</v>
      </c>
      <c r="B85" s="19">
        <v>43607.850902777784</v>
      </c>
      <c r="C85" s="14">
        <v>19</v>
      </c>
      <c r="D85" s="14">
        <v>3</v>
      </c>
      <c r="E85" s="14" t="s">
        <v>12</v>
      </c>
      <c r="F85" s="14">
        <v>124</v>
      </c>
      <c r="G85" s="14">
        <v>7</v>
      </c>
      <c r="H85" s="19">
        <v>43607.964097222219</v>
      </c>
      <c r="I85" s="13">
        <f>tb_triagem_saude_tech[[#This Row],[Tempo de espera p/ triagem (min)]] + tb_triagem_saude_tech[[#This Row],[Tempo de espera p/ consulta (min)]]</f>
        <v>143</v>
      </c>
      <c r="J85" s="13">
        <f>(tb_triagem_saude_tech[[#This Row],[Hora de saída]] - tb_triagem_saude_tech[[#This Row],[Hora de entrada]])*24*60</f>
        <v>162.99999998649582</v>
      </c>
      <c r="K85"/>
    </row>
    <row r="86" spans="1:11" x14ac:dyDescent="0.25">
      <c r="A86" s="12">
        <v>43608.997407407413</v>
      </c>
      <c r="B86" s="19">
        <v>43608.997407407413</v>
      </c>
      <c r="C86" s="14">
        <v>14</v>
      </c>
      <c r="D86" s="14">
        <v>3</v>
      </c>
      <c r="E86" s="14" t="s">
        <v>13</v>
      </c>
      <c r="F86" s="14">
        <v>110</v>
      </c>
      <c r="G86" s="14">
        <v>6</v>
      </c>
      <c r="H86" s="19">
        <v>43609.096712962957</v>
      </c>
      <c r="I86" s="13">
        <f>tb_triagem_saude_tech[[#This Row],[Tempo de espera p/ triagem (min)]] + tb_triagem_saude_tech[[#This Row],[Tempo de espera p/ consulta (min)]]</f>
        <v>124</v>
      </c>
      <c r="J86" s="13">
        <f>(tb_triagem_saude_tech[[#This Row],[Hora de saída]] - tb_triagem_saude_tech[[#This Row],[Hora de entrada]])*24*60</f>
        <v>142.99999998416752</v>
      </c>
      <c r="K86"/>
    </row>
    <row r="87" spans="1:11" x14ac:dyDescent="0.25">
      <c r="A87" s="12">
        <v>43610.736192129632</v>
      </c>
      <c r="B87" s="19">
        <v>43610.736192129632</v>
      </c>
      <c r="C87" s="14">
        <v>16</v>
      </c>
      <c r="D87" s="14">
        <v>2</v>
      </c>
      <c r="E87" s="14" t="s">
        <v>12</v>
      </c>
      <c r="F87" s="14">
        <v>145</v>
      </c>
      <c r="G87" s="14">
        <v>6</v>
      </c>
      <c r="H87" s="19">
        <v>43610.860497685193</v>
      </c>
      <c r="I87" s="13">
        <f>tb_triagem_saude_tech[[#This Row],[Tempo de espera p/ triagem (min)]] + tb_triagem_saude_tech[[#This Row],[Tempo de espera p/ consulta (min)]]</f>
        <v>161</v>
      </c>
      <c r="J87" s="13">
        <f>(tb_triagem_saude_tech[[#This Row],[Hora de saída]] - tb_triagem_saude_tech[[#This Row],[Hora de entrada]])*24*60</f>
        <v>179.00000000721775</v>
      </c>
      <c r="K87"/>
    </row>
    <row r="88" spans="1:11" x14ac:dyDescent="0.25">
      <c r="A88" s="12">
        <v>43618.394421296303</v>
      </c>
      <c r="B88" s="19">
        <v>43618.394421296303</v>
      </c>
      <c r="C88" s="14">
        <v>14</v>
      </c>
      <c r="D88" s="14">
        <v>3</v>
      </c>
      <c r="E88" s="14" t="s">
        <v>12</v>
      </c>
      <c r="F88" s="14">
        <v>120</v>
      </c>
      <c r="G88" s="14">
        <v>5</v>
      </c>
      <c r="H88" s="19">
        <v>43618.499976851846</v>
      </c>
      <c r="I88" s="13">
        <f>tb_triagem_saude_tech[[#This Row],[Tempo de espera p/ triagem (min)]] + tb_triagem_saude_tech[[#This Row],[Tempo de espera p/ consulta (min)]]</f>
        <v>134</v>
      </c>
      <c r="J88" s="13">
        <f>(tb_triagem_saude_tech[[#This Row],[Hora de saída]] - tb_triagem_saude_tech[[#This Row],[Hora de entrada]])*24*60</f>
        <v>151.99999998207204</v>
      </c>
      <c r="K88"/>
    </row>
    <row r="89" spans="1:11" x14ac:dyDescent="0.25">
      <c r="A89" s="12">
        <v>43619.657384259262</v>
      </c>
      <c r="B89" s="19">
        <v>43619.657384259262</v>
      </c>
      <c r="C89" s="14">
        <v>13</v>
      </c>
      <c r="D89" s="14">
        <v>3</v>
      </c>
      <c r="E89" s="14" t="s">
        <v>14</v>
      </c>
      <c r="F89" s="14">
        <v>99</v>
      </c>
      <c r="G89" s="14">
        <v>6</v>
      </c>
      <c r="H89" s="19">
        <v>43619.748356481483</v>
      </c>
      <c r="I89" s="13">
        <f>tb_triagem_saude_tech[[#This Row],[Tempo de espera p/ triagem (min)]] + tb_triagem_saude_tech[[#This Row],[Tempo de espera p/ consulta (min)]]</f>
        <v>112</v>
      </c>
      <c r="J89" s="13">
        <f>(tb_triagem_saude_tech[[#This Row],[Hora de saída]] - tb_triagem_saude_tech[[#This Row],[Hora de entrada]])*24*60</f>
        <v>130.99999999743886</v>
      </c>
      <c r="K89"/>
    </row>
    <row r="90" spans="1:11" x14ac:dyDescent="0.25">
      <c r="A90" s="12">
        <v>43619.85664351852</v>
      </c>
      <c r="B90" s="19">
        <v>43619.85664351852</v>
      </c>
      <c r="C90" s="14">
        <v>14</v>
      </c>
      <c r="D90" s="14">
        <v>3</v>
      </c>
      <c r="E90" s="14" t="s">
        <v>12</v>
      </c>
      <c r="F90" s="14">
        <v>131</v>
      </c>
      <c r="G90" s="14">
        <v>6</v>
      </c>
      <c r="H90" s="19">
        <v>43619.970532407409</v>
      </c>
      <c r="I90" s="13">
        <f>tb_triagem_saude_tech[[#This Row],[Tempo de espera p/ triagem (min)]] + tb_triagem_saude_tech[[#This Row],[Tempo de espera p/ consulta (min)]]</f>
        <v>145</v>
      </c>
      <c r="J90" s="13">
        <f>(tb_triagem_saude_tech[[#This Row],[Hora de saída]] - tb_triagem_saude_tech[[#This Row],[Hora de entrada]])*24*60</f>
        <v>164.00000000023283</v>
      </c>
      <c r="K90"/>
    </row>
    <row r="91" spans="1:11" x14ac:dyDescent="0.25">
      <c r="A91" s="12">
        <v>43621.848877314813</v>
      </c>
      <c r="B91" s="19">
        <v>43621.848877314813</v>
      </c>
      <c r="C91" s="14">
        <v>16</v>
      </c>
      <c r="D91" s="14">
        <v>3</v>
      </c>
      <c r="E91" s="14" t="s">
        <v>14</v>
      </c>
      <c r="F91" s="14">
        <v>114</v>
      </c>
      <c r="G91" s="14">
        <v>5</v>
      </c>
      <c r="H91" s="19">
        <v>43621.951655092591</v>
      </c>
      <c r="I91" s="13">
        <f>tb_triagem_saude_tech[[#This Row],[Tempo de espera p/ triagem (min)]] + tb_triagem_saude_tech[[#This Row],[Tempo de espera p/ consulta (min)]]</f>
        <v>130</v>
      </c>
      <c r="J91" s="13">
        <f>(tb_triagem_saude_tech[[#This Row],[Hora de saída]] - tb_triagem_saude_tech[[#This Row],[Hora de entrada]])*24*60</f>
        <v>148.00000000046566</v>
      </c>
      <c r="K91"/>
    </row>
    <row r="92" spans="1:11" x14ac:dyDescent="0.25">
      <c r="A92" s="12">
        <v>43626.182256944441</v>
      </c>
      <c r="B92" s="19">
        <v>43626.182256944441</v>
      </c>
      <c r="C92" s="14">
        <v>21</v>
      </c>
      <c r="D92" s="14">
        <v>4</v>
      </c>
      <c r="E92" s="14" t="s">
        <v>12</v>
      </c>
      <c r="F92" s="14">
        <v>111</v>
      </c>
      <c r="G92" s="14">
        <v>6</v>
      </c>
      <c r="H92" s="19">
        <v>43626.287812499999</v>
      </c>
      <c r="I92" s="13">
        <f>tb_triagem_saude_tech[[#This Row],[Tempo de espera p/ triagem (min)]] + tb_triagem_saude_tech[[#This Row],[Tempo de espera p/ consulta (min)]]</f>
        <v>132</v>
      </c>
      <c r="J92" s="13">
        <f>(tb_triagem_saude_tech[[#This Row],[Hora de saída]] - tb_triagem_saude_tech[[#This Row],[Hora de entrada]])*24*60</f>
        <v>152.0000000030268</v>
      </c>
      <c r="K92"/>
    </row>
    <row r="93" spans="1:11" x14ac:dyDescent="0.25">
      <c r="A93" s="12">
        <v>43629.698194444441</v>
      </c>
      <c r="B93" s="19">
        <v>43629.698194444441</v>
      </c>
      <c r="C93" s="14">
        <v>16</v>
      </c>
      <c r="D93" s="14">
        <v>2</v>
      </c>
      <c r="E93" s="14" t="s">
        <v>13</v>
      </c>
      <c r="F93" s="14">
        <v>119</v>
      </c>
      <c r="G93" s="14">
        <v>5</v>
      </c>
      <c r="H93" s="19">
        <v>43629.803749999999</v>
      </c>
      <c r="I93" s="13">
        <f>tb_triagem_saude_tech[[#This Row],[Tempo de espera p/ triagem (min)]] + tb_triagem_saude_tech[[#This Row],[Tempo de espera p/ consulta (min)]]</f>
        <v>135</v>
      </c>
      <c r="J93" s="13">
        <f>(tb_triagem_saude_tech[[#This Row],[Hora de saída]] - tb_triagem_saude_tech[[#This Row],[Hora de entrada]])*24*60</f>
        <v>152.0000000030268</v>
      </c>
      <c r="K93"/>
    </row>
    <row r="94" spans="1:11" x14ac:dyDescent="0.25">
      <c r="A94" s="12">
        <v>43632.335185185177</v>
      </c>
      <c r="B94" s="19">
        <v>43632.335185185177</v>
      </c>
      <c r="C94" s="14">
        <v>17</v>
      </c>
      <c r="D94" s="14">
        <v>3</v>
      </c>
      <c r="E94" s="14" t="s">
        <v>14</v>
      </c>
      <c r="F94" s="14">
        <v>105</v>
      </c>
      <c r="G94" s="14">
        <v>5</v>
      </c>
      <c r="H94" s="19">
        <v>43632.43240740741</v>
      </c>
      <c r="I94" s="13">
        <f>tb_triagem_saude_tech[[#This Row],[Tempo de espera p/ triagem (min)]] + tb_triagem_saude_tech[[#This Row],[Tempo de espera p/ consulta (min)]]</f>
        <v>122</v>
      </c>
      <c r="J94" s="13">
        <f>(tb_triagem_saude_tech[[#This Row],[Hora de saída]] - tb_triagem_saude_tech[[#This Row],[Hora de entrada]])*24*60</f>
        <v>140.00000001629815</v>
      </c>
      <c r="K94"/>
    </row>
    <row r="95" spans="1:11" x14ac:dyDescent="0.25">
      <c r="A95" s="12">
        <v>43633.335011574083</v>
      </c>
      <c r="B95" s="19">
        <v>43633.335011574083</v>
      </c>
      <c r="C95" s="14">
        <v>15</v>
      </c>
      <c r="D95" s="14">
        <v>3</v>
      </c>
      <c r="E95" s="14" t="s">
        <v>12</v>
      </c>
      <c r="F95" s="14">
        <v>101</v>
      </c>
      <c r="G95" s="14">
        <v>6</v>
      </c>
      <c r="H95" s="19">
        <v>43633.428761574083</v>
      </c>
      <c r="I95" s="13">
        <f>tb_triagem_saude_tech[[#This Row],[Tempo de espera p/ triagem (min)]] + tb_triagem_saude_tech[[#This Row],[Tempo de espera p/ consulta (min)]]</f>
        <v>116</v>
      </c>
      <c r="J95" s="13">
        <f>(tb_triagem_saude_tech[[#This Row],[Hora de saída]] - tb_triagem_saude_tech[[#This Row],[Hora de entrada]])*24*60</f>
        <v>135</v>
      </c>
      <c r="K95"/>
    </row>
    <row r="96" spans="1:11" x14ac:dyDescent="0.25">
      <c r="A96" s="12">
        <v>43634.700775462959</v>
      </c>
      <c r="B96" s="19">
        <v>43634.700775462959</v>
      </c>
      <c r="C96" s="14">
        <v>13</v>
      </c>
      <c r="D96" s="14">
        <v>3</v>
      </c>
      <c r="E96" s="14" t="s">
        <v>12</v>
      </c>
      <c r="F96" s="14">
        <v>126</v>
      </c>
      <c r="G96" s="14">
        <v>6</v>
      </c>
      <c r="H96" s="19">
        <v>43634.810497685183</v>
      </c>
      <c r="I96" s="13">
        <f>tb_triagem_saude_tech[[#This Row],[Tempo de espera p/ triagem (min)]] + tb_triagem_saude_tech[[#This Row],[Tempo de espera p/ consulta (min)]]</f>
        <v>139</v>
      </c>
      <c r="J96" s="13">
        <f>(tb_triagem_saude_tech[[#This Row],[Hora de saída]] - tb_triagem_saude_tech[[#This Row],[Hora de entrada]])*24*60</f>
        <v>158.00000000162981</v>
      </c>
      <c r="K96"/>
    </row>
    <row r="97" spans="1:11" x14ac:dyDescent="0.25">
      <c r="A97" s="12">
        <v>43635.54115740741</v>
      </c>
      <c r="B97" s="19">
        <v>43635.54115740741</v>
      </c>
      <c r="C97" s="14">
        <v>15</v>
      </c>
      <c r="D97" s="14">
        <v>3</v>
      </c>
      <c r="E97" s="14" t="s">
        <v>12</v>
      </c>
      <c r="F97" s="14">
        <v>137</v>
      </c>
      <c r="G97" s="14">
        <v>6</v>
      </c>
      <c r="H97" s="19">
        <v>43635.659907407397</v>
      </c>
      <c r="I97" s="13">
        <f>tb_triagem_saude_tech[[#This Row],[Tempo de espera p/ triagem (min)]] + tb_triagem_saude_tech[[#This Row],[Tempo de espera p/ consulta (min)]]</f>
        <v>152</v>
      </c>
      <c r="J97" s="13">
        <f>(tb_triagem_saude_tech[[#This Row],[Hora de saída]] - tb_triagem_saude_tech[[#This Row],[Hora de entrada]])*24*60</f>
        <v>170.99999998114072</v>
      </c>
      <c r="K97"/>
    </row>
    <row r="98" spans="1:11" x14ac:dyDescent="0.25">
      <c r="A98" s="12">
        <v>43637.405509259261</v>
      </c>
      <c r="B98" s="19">
        <v>43637.405509259261</v>
      </c>
      <c r="C98" s="14">
        <v>13</v>
      </c>
      <c r="D98" s="14">
        <v>4</v>
      </c>
      <c r="E98" s="14" t="s">
        <v>14</v>
      </c>
      <c r="F98" s="14">
        <v>131</v>
      </c>
      <c r="G98" s="14">
        <v>7</v>
      </c>
      <c r="H98" s="19">
        <v>43637.520092592589</v>
      </c>
      <c r="I98" s="13">
        <f>tb_triagem_saude_tech[[#This Row],[Tempo de espera p/ triagem (min)]] + tb_triagem_saude_tech[[#This Row],[Tempo de espera p/ consulta (min)]]</f>
        <v>144</v>
      </c>
      <c r="J98" s="13">
        <f>(tb_triagem_saude_tech[[#This Row],[Hora de saída]] - tb_triagem_saude_tech[[#This Row],[Hora de entrada]])*24*60</f>
        <v>164.99999999301508</v>
      </c>
      <c r="K98"/>
    </row>
    <row r="99" spans="1:11" x14ac:dyDescent="0.25">
      <c r="A99" s="12">
        <v>43640.509571759263</v>
      </c>
      <c r="B99" s="19">
        <v>43640.509571759263</v>
      </c>
      <c r="C99" s="14">
        <v>10</v>
      </c>
      <c r="D99" s="14">
        <v>3</v>
      </c>
      <c r="E99" s="14" t="s">
        <v>14</v>
      </c>
      <c r="F99" s="14">
        <v>85</v>
      </c>
      <c r="G99" s="14">
        <v>6</v>
      </c>
      <c r="H99" s="19">
        <v>43640.588738425933</v>
      </c>
      <c r="I99" s="13">
        <f>tb_triagem_saude_tech[[#This Row],[Tempo de espera p/ triagem (min)]] + tb_triagem_saude_tech[[#This Row],[Tempo de espera p/ consulta (min)]]</f>
        <v>95</v>
      </c>
      <c r="J99" s="13">
        <f>(tb_triagem_saude_tech[[#This Row],[Hora de saída]] - tb_triagem_saude_tech[[#This Row],[Hora de entrada]])*24*60</f>
        <v>114.00000000488944</v>
      </c>
      <c r="K99"/>
    </row>
    <row r="100" spans="1:11" x14ac:dyDescent="0.25">
      <c r="A100" s="12">
        <v>43650.706689814811</v>
      </c>
      <c r="B100" s="19">
        <v>43650.706689814811</v>
      </c>
      <c r="C100" s="14">
        <v>14</v>
      </c>
      <c r="D100" s="14">
        <v>3</v>
      </c>
      <c r="E100" s="14" t="s">
        <v>12</v>
      </c>
      <c r="F100" s="14">
        <v>94</v>
      </c>
      <c r="G100" s="14">
        <v>8</v>
      </c>
      <c r="H100" s="19">
        <v>43650.796273148153</v>
      </c>
      <c r="I100" s="13">
        <f>tb_triagem_saude_tech[[#This Row],[Tempo de espera p/ triagem (min)]] + tb_triagem_saude_tech[[#This Row],[Tempo de espera p/ consulta (min)]]</f>
        <v>108</v>
      </c>
      <c r="J100" s="13">
        <f>(tb_triagem_saude_tech[[#This Row],[Hora de saída]] - tb_triagem_saude_tech[[#This Row],[Hora de entrada]])*24*60</f>
        <v>129.00000001187436</v>
      </c>
      <c r="K100"/>
    </row>
    <row r="101" spans="1:11" x14ac:dyDescent="0.25">
      <c r="A101" s="12">
        <v>43650.897372685176</v>
      </c>
      <c r="B101" s="19">
        <v>43650.897372685176</v>
      </c>
      <c r="C101" s="14">
        <v>10</v>
      </c>
      <c r="D101" s="14">
        <v>3</v>
      </c>
      <c r="E101" s="14" t="s">
        <v>13</v>
      </c>
      <c r="F101" s="14">
        <v>94</v>
      </c>
      <c r="G101" s="14">
        <v>7</v>
      </c>
      <c r="H101" s="19">
        <v>43650.983483796299</v>
      </c>
      <c r="I101" s="13">
        <f>tb_triagem_saude_tech[[#This Row],[Tempo de espera p/ triagem (min)]] + tb_triagem_saude_tech[[#This Row],[Tempo de espera p/ consulta (min)]]</f>
        <v>104</v>
      </c>
      <c r="J101" s="13">
        <f>(tb_triagem_saude_tech[[#This Row],[Hora de saída]] - tb_triagem_saude_tech[[#This Row],[Hora de entrada]])*24*60</f>
        <v>124.00000001653098</v>
      </c>
      <c r="K101"/>
    </row>
    <row r="102" spans="1:11" x14ac:dyDescent="0.25">
      <c r="A102" s="12">
        <v>43652.08902777778</v>
      </c>
      <c r="B102" s="19">
        <v>43652.08902777778</v>
      </c>
      <c r="C102" s="14">
        <v>15</v>
      </c>
      <c r="D102" s="14">
        <v>3</v>
      </c>
      <c r="E102" s="14" t="s">
        <v>13</v>
      </c>
      <c r="F102" s="14">
        <v>135</v>
      </c>
      <c r="G102" s="14">
        <v>6</v>
      </c>
      <c r="H102" s="19">
        <v>43652.206388888888</v>
      </c>
      <c r="I102" s="13">
        <f>tb_triagem_saude_tech[[#This Row],[Tempo de espera p/ triagem (min)]] + tb_triagem_saude_tech[[#This Row],[Tempo de espera p/ consulta (min)]]</f>
        <v>150</v>
      </c>
      <c r="J102" s="13">
        <f>(tb_triagem_saude_tech[[#This Row],[Hora de saída]] - tb_triagem_saude_tech[[#This Row],[Hora de entrada]])*24*60</f>
        <v>168.99999999557622</v>
      </c>
      <c r="K102"/>
    </row>
    <row r="103" spans="1:11" x14ac:dyDescent="0.25">
      <c r="A103" s="12">
        <v>43653.200636574067</v>
      </c>
      <c r="B103" s="19">
        <v>43653.200636574067</v>
      </c>
      <c r="C103" s="14">
        <v>20</v>
      </c>
      <c r="D103" s="14">
        <v>3</v>
      </c>
      <c r="E103" s="14" t="s">
        <v>13</v>
      </c>
      <c r="F103" s="14">
        <v>110</v>
      </c>
      <c r="G103" s="14">
        <v>6</v>
      </c>
      <c r="H103" s="19">
        <v>43653.304108796299</v>
      </c>
      <c r="I103" s="13">
        <f>tb_triagem_saude_tech[[#This Row],[Tempo de espera p/ triagem (min)]] + tb_triagem_saude_tech[[#This Row],[Tempo de espera p/ consulta (min)]]</f>
        <v>130</v>
      </c>
      <c r="J103" s="13">
        <f>(tb_triagem_saude_tech[[#This Row],[Hora de saída]] - tb_triagem_saude_tech[[#This Row],[Hora de entrada]])*24*60</f>
        <v>149.00000001420267</v>
      </c>
      <c r="K103"/>
    </row>
    <row r="104" spans="1:11" x14ac:dyDescent="0.25">
      <c r="A104" s="12">
        <v>43656.987291666657</v>
      </c>
      <c r="B104" s="19">
        <v>43656.987291666657</v>
      </c>
      <c r="C104" s="14">
        <v>16</v>
      </c>
      <c r="D104" s="14">
        <v>3</v>
      </c>
      <c r="E104" s="14" t="s">
        <v>12</v>
      </c>
      <c r="F104" s="14">
        <v>107</v>
      </c>
      <c r="G104" s="14">
        <v>6</v>
      </c>
      <c r="H104" s="19">
        <v>43657.085902777777</v>
      </c>
      <c r="I104" s="13">
        <f>tb_triagem_saude_tech[[#This Row],[Tempo de espera p/ triagem (min)]] + tb_triagem_saude_tech[[#This Row],[Tempo de espera p/ consulta (min)]]</f>
        <v>123</v>
      </c>
      <c r="J104" s="13">
        <f>(tb_triagem_saude_tech[[#This Row],[Hora de saída]] - tb_triagem_saude_tech[[#This Row],[Hora de entrada]])*24*60</f>
        <v>142.00000001234002</v>
      </c>
      <c r="K104"/>
    </row>
    <row r="105" spans="1:11" x14ac:dyDescent="0.25">
      <c r="A105" s="12">
        <v>43658.320219907408</v>
      </c>
      <c r="B105" s="19">
        <v>43658.320219907408</v>
      </c>
      <c r="C105" s="14">
        <v>15</v>
      </c>
      <c r="D105" s="14">
        <v>3</v>
      </c>
      <c r="E105" s="14" t="s">
        <v>12</v>
      </c>
      <c r="F105" s="14">
        <v>104</v>
      </c>
      <c r="G105" s="14">
        <v>5</v>
      </c>
      <c r="H105" s="19">
        <v>43658.415358796286</v>
      </c>
      <c r="I105" s="13">
        <f>tb_triagem_saude_tech[[#This Row],[Tempo de espera p/ triagem (min)]] + tb_triagem_saude_tech[[#This Row],[Tempo de espera p/ consulta (min)]]</f>
        <v>119</v>
      </c>
      <c r="J105" s="13">
        <f>(tb_triagem_saude_tech[[#This Row],[Hora de saída]] - tb_triagem_saude_tech[[#This Row],[Hora de entrada]])*24*60</f>
        <v>136.9999999855645</v>
      </c>
      <c r="K105"/>
    </row>
    <row r="106" spans="1:11" x14ac:dyDescent="0.25">
      <c r="A106" s="12">
        <v>43660.220370370371</v>
      </c>
      <c r="B106" s="19">
        <v>43660.220370370371</v>
      </c>
      <c r="C106" s="14">
        <v>13</v>
      </c>
      <c r="D106" s="14">
        <v>3</v>
      </c>
      <c r="E106" s="14" t="s">
        <v>12</v>
      </c>
      <c r="F106" s="14">
        <v>97</v>
      </c>
      <c r="G106" s="14">
        <v>6</v>
      </c>
      <c r="H106" s="19">
        <v>43660.309953703712</v>
      </c>
      <c r="I106" s="13">
        <f>tb_triagem_saude_tech[[#This Row],[Tempo de espera p/ triagem (min)]] + tb_triagem_saude_tech[[#This Row],[Tempo de espera p/ consulta (min)]]</f>
        <v>110</v>
      </c>
      <c r="J106" s="13">
        <f>(tb_triagem_saude_tech[[#This Row],[Hora de saída]] - tb_triagem_saude_tech[[#This Row],[Hora de entrada]])*24*60</f>
        <v>129.00000001187436</v>
      </c>
      <c r="K106"/>
    </row>
    <row r="107" spans="1:11" x14ac:dyDescent="0.25">
      <c r="A107" s="12">
        <v>43660.42465277778</v>
      </c>
      <c r="B107" s="19">
        <v>43660.42465277778</v>
      </c>
      <c r="C107" s="14">
        <v>13</v>
      </c>
      <c r="D107" s="14">
        <v>3</v>
      </c>
      <c r="E107" s="14" t="s">
        <v>12</v>
      </c>
      <c r="F107" s="14">
        <v>131</v>
      </c>
      <c r="G107" s="14">
        <v>6</v>
      </c>
      <c r="H107" s="19">
        <v>43660.537847222222</v>
      </c>
      <c r="I107" s="13">
        <f>tb_triagem_saude_tech[[#This Row],[Tempo de espera p/ triagem (min)]] + tb_triagem_saude_tech[[#This Row],[Tempo de espera p/ consulta (min)]]</f>
        <v>144</v>
      </c>
      <c r="J107" s="13">
        <f>(tb_triagem_saude_tech[[#This Row],[Hora de saída]] - tb_triagem_saude_tech[[#This Row],[Hora de entrada]])*24*60</f>
        <v>162.9999999969732</v>
      </c>
      <c r="K107"/>
    </row>
    <row r="108" spans="1:11" x14ac:dyDescent="0.25">
      <c r="A108" s="12">
        <v>43660.6716087963</v>
      </c>
      <c r="B108" s="19">
        <v>43660.6716087963</v>
      </c>
      <c r="C108" s="14">
        <v>10</v>
      </c>
      <c r="D108" s="14">
        <v>3</v>
      </c>
      <c r="E108" s="14" t="s">
        <v>12</v>
      </c>
      <c r="F108" s="14">
        <v>141</v>
      </c>
      <c r="G108" s="14">
        <v>7</v>
      </c>
      <c r="H108" s="19">
        <v>43660.790358796286</v>
      </c>
      <c r="I108" s="13">
        <f>tb_triagem_saude_tech[[#This Row],[Tempo de espera p/ triagem (min)]] + tb_triagem_saude_tech[[#This Row],[Tempo de espera p/ consulta (min)]]</f>
        <v>151</v>
      </c>
      <c r="J108" s="13">
        <f>(tb_triagem_saude_tech[[#This Row],[Hora de saída]] - tb_triagem_saude_tech[[#This Row],[Hora de entrada]])*24*60</f>
        <v>170.99999998114072</v>
      </c>
      <c r="K108"/>
    </row>
    <row r="109" spans="1:11" x14ac:dyDescent="0.25">
      <c r="A109" s="12">
        <v>43662.737604166658</v>
      </c>
      <c r="B109" s="19">
        <v>43662.737604166658</v>
      </c>
      <c r="C109" s="14">
        <v>18</v>
      </c>
      <c r="D109" s="14">
        <v>4</v>
      </c>
      <c r="E109" s="14" t="s">
        <v>12</v>
      </c>
      <c r="F109" s="14">
        <v>115</v>
      </c>
      <c r="G109" s="14">
        <v>6</v>
      </c>
      <c r="H109" s="19">
        <v>43662.843854166669</v>
      </c>
      <c r="I109" s="13">
        <f>tb_triagem_saude_tech[[#This Row],[Tempo de espera p/ triagem (min)]] + tb_triagem_saude_tech[[#This Row],[Tempo de espera p/ consulta (min)]]</f>
        <v>133</v>
      </c>
      <c r="J109" s="13">
        <f>(tb_triagem_saude_tech[[#This Row],[Hora de saída]] - tb_triagem_saude_tech[[#This Row],[Hora de entrada]])*24*60</f>
        <v>153.00000001676381</v>
      </c>
      <c r="K109"/>
    </row>
    <row r="110" spans="1:11" x14ac:dyDescent="0.25">
      <c r="A110" s="12">
        <v>43664.078368055547</v>
      </c>
      <c r="B110" s="19">
        <v>43664.078368055547</v>
      </c>
      <c r="C110" s="14">
        <v>17</v>
      </c>
      <c r="D110" s="14">
        <v>3</v>
      </c>
      <c r="E110" s="14" t="s">
        <v>12</v>
      </c>
      <c r="F110" s="14">
        <v>109</v>
      </c>
      <c r="G110" s="14">
        <v>7</v>
      </c>
      <c r="H110" s="19">
        <v>43664.179756944453</v>
      </c>
      <c r="I110" s="13">
        <f>tb_triagem_saude_tech[[#This Row],[Tempo de espera p/ triagem (min)]] + tb_triagem_saude_tech[[#This Row],[Tempo de espera p/ consulta (min)]]</f>
        <v>126</v>
      </c>
      <c r="J110" s="13">
        <f>(tb_triagem_saude_tech[[#This Row],[Hora de saída]] - tb_triagem_saude_tech[[#This Row],[Hora de entrada]])*24*60</f>
        <v>146.00000002537854</v>
      </c>
      <c r="K110"/>
    </row>
    <row r="111" spans="1:11" x14ac:dyDescent="0.25">
      <c r="A111" s="12">
        <v>43668.390555555547</v>
      </c>
      <c r="B111" s="19">
        <v>43668.390555555547</v>
      </c>
      <c r="C111" s="14">
        <v>12</v>
      </c>
      <c r="D111" s="14">
        <v>3</v>
      </c>
      <c r="E111" s="14" t="s">
        <v>12</v>
      </c>
      <c r="F111" s="14">
        <v>77</v>
      </c>
      <c r="G111" s="14">
        <v>5</v>
      </c>
      <c r="H111" s="19">
        <v>43668.464861111112</v>
      </c>
      <c r="I111" s="13">
        <f>tb_triagem_saude_tech[[#This Row],[Tempo de espera p/ triagem (min)]] + tb_triagem_saude_tech[[#This Row],[Tempo de espera p/ consulta (min)]]</f>
        <v>89</v>
      </c>
      <c r="J111" s="13">
        <f>(tb_triagem_saude_tech[[#This Row],[Hora de saída]] - tb_triagem_saude_tech[[#This Row],[Hora de entrada]])*24*60</f>
        <v>107.00000001350418</v>
      </c>
      <c r="K111"/>
    </row>
    <row r="112" spans="1:11" x14ac:dyDescent="0.25">
      <c r="A112" s="12">
        <v>43669.847129629627</v>
      </c>
      <c r="B112" s="19">
        <v>43669.847129629627</v>
      </c>
      <c r="C112" s="14">
        <v>14</v>
      </c>
      <c r="D112" s="14">
        <v>3</v>
      </c>
      <c r="E112" s="14" t="s">
        <v>12</v>
      </c>
      <c r="F112" s="14">
        <v>105</v>
      </c>
      <c r="G112" s="14">
        <v>4</v>
      </c>
      <c r="H112" s="19">
        <v>43669.941574074073</v>
      </c>
      <c r="I112" s="13">
        <f>tb_triagem_saude_tech[[#This Row],[Tempo de espera p/ triagem (min)]] + tb_triagem_saude_tech[[#This Row],[Tempo de espera p/ consulta (min)]]</f>
        <v>119</v>
      </c>
      <c r="J112" s="13">
        <f>(tb_triagem_saude_tech[[#This Row],[Hora de saída]] - tb_triagem_saude_tech[[#This Row],[Hora de entrada]])*24*60</f>
        <v>136.00000000325963</v>
      </c>
      <c r="K112"/>
    </row>
    <row r="113" spans="1:11" x14ac:dyDescent="0.25">
      <c r="A113" s="12">
        <v>43669.985509259262</v>
      </c>
      <c r="B113" s="19">
        <v>43669.985509259262</v>
      </c>
      <c r="C113" s="14">
        <v>17</v>
      </c>
      <c r="D113" s="14">
        <v>4</v>
      </c>
      <c r="E113" s="14" t="s">
        <v>12</v>
      </c>
      <c r="F113" s="14">
        <v>86</v>
      </c>
      <c r="G113" s="14">
        <v>6</v>
      </c>
      <c r="H113" s="19">
        <v>43670.070925925917</v>
      </c>
      <c r="I113" s="13">
        <f>tb_triagem_saude_tech[[#This Row],[Tempo de espera p/ triagem (min)]] + tb_triagem_saude_tech[[#This Row],[Tempo de espera p/ consulta (min)]]</f>
        <v>103</v>
      </c>
      <c r="J113" s="13">
        <f>(tb_triagem_saude_tech[[#This Row],[Hora de saída]] - tb_triagem_saude_tech[[#This Row],[Hora de entrada]])*24*60</f>
        <v>122.99999998183921</v>
      </c>
      <c r="K113"/>
    </row>
    <row r="114" spans="1:11" x14ac:dyDescent="0.25">
      <c r="A114" s="12">
        <v>43671.57775462963</v>
      </c>
      <c r="B114" s="19">
        <v>43671.57775462963</v>
      </c>
      <c r="C114" s="14">
        <v>16</v>
      </c>
      <c r="D114" s="14">
        <v>4</v>
      </c>
      <c r="E114" s="14" t="s">
        <v>14</v>
      </c>
      <c r="F114" s="14">
        <v>108</v>
      </c>
      <c r="G114" s="14">
        <v>5</v>
      </c>
      <c r="H114" s="19">
        <v>43671.677060185182</v>
      </c>
      <c r="I114" s="13">
        <f>tb_triagem_saude_tech[[#This Row],[Tempo de espera p/ triagem (min)]] + tb_triagem_saude_tech[[#This Row],[Tempo de espera p/ consulta (min)]]</f>
        <v>124</v>
      </c>
      <c r="J114" s="13">
        <f>(tb_triagem_saude_tech[[#This Row],[Hora de saída]] - tb_triagem_saude_tech[[#This Row],[Hora de entrada]])*24*60</f>
        <v>142.9999999946449</v>
      </c>
      <c r="K114"/>
    </row>
    <row r="115" spans="1:11" x14ac:dyDescent="0.25">
      <c r="A115" s="12">
        <v>43672.183125000003</v>
      </c>
      <c r="B115" s="19">
        <v>43672.183125000003</v>
      </c>
      <c r="C115" s="14">
        <v>11</v>
      </c>
      <c r="D115" s="14">
        <v>3</v>
      </c>
      <c r="E115" s="14" t="s">
        <v>14</v>
      </c>
      <c r="F115" s="14">
        <v>92</v>
      </c>
      <c r="G115" s="14">
        <v>5</v>
      </c>
      <c r="H115" s="19">
        <v>43672.267152777778</v>
      </c>
      <c r="I115" s="13">
        <f>tb_triagem_saude_tech[[#This Row],[Tempo de espera p/ triagem (min)]] + tb_triagem_saude_tech[[#This Row],[Tempo de espera p/ consulta (min)]]</f>
        <v>103</v>
      </c>
      <c r="J115" s="13">
        <f>(tb_triagem_saude_tech[[#This Row],[Hora de saída]] - tb_triagem_saude_tech[[#This Row],[Hora de entrada]])*24*60</f>
        <v>120.99999999627471</v>
      </c>
      <c r="K115"/>
    </row>
    <row r="116" spans="1:11" x14ac:dyDescent="0.25">
      <c r="A116" s="12">
        <v>43680.257453703707</v>
      </c>
      <c r="B116" s="19">
        <v>43680.257453703707</v>
      </c>
      <c r="C116" s="14">
        <v>17</v>
      </c>
      <c r="D116" s="14">
        <v>3</v>
      </c>
      <c r="E116" s="14" t="s">
        <v>12</v>
      </c>
      <c r="F116" s="14">
        <v>99</v>
      </c>
      <c r="G116" s="14">
        <v>7</v>
      </c>
      <c r="H116" s="19">
        <v>43680.351898148147</v>
      </c>
      <c r="I116" s="13">
        <f>tb_triagem_saude_tech[[#This Row],[Tempo de espera p/ triagem (min)]] + tb_triagem_saude_tech[[#This Row],[Tempo de espera p/ consulta (min)]]</f>
        <v>116</v>
      </c>
      <c r="J116" s="13">
        <f>(tb_triagem_saude_tech[[#This Row],[Hora de saída]] - tb_triagem_saude_tech[[#This Row],[Hora de entrada]])*24*60</f>
        <v>135.99999999278225</v>
      </c>
      <c r="K116"/>
    </row>
    <row r="117" spans="1:11" x14ac:dyDescent="0.25">
      <c r="A117" s="12">
        <v>43681.612638888888</v>
      </c>
      <c r="B117" s="19">
        <v>43681.612638888888</v>
      </c>
      <c r="C117" s="14">
        <v>20</v>
      </c>
      <c r="D117" s="14">
        <v>3</v>
      </c>
      <c r="E117" s="14" t="s">
        <v>14</v>
      </c>
      <c r="F117" s="14">
        <v>155</v>
      </c>
      <c r="G117" s="14">
        <v>8</v>
      </c>
      <c r="H117" s="19">
        <v>43681.748749999999</v>
      </c>
      <c r="I117" s="13">
        <f>tb_triagem_saude_tech[[#This Row],[Tempo de espera p/ triagem (min)]] + tb_triagem_saude_tech[[#This Row],[Tempo de espera p/ consulta (min)]]</f>
        <v>175</v>
      </c>
      <c r="J117" s="13">
        <f>(tb_triagem_saude_tech[[#This Row],[Hora de saída]] - tb_triagem_saude_tech[[#This Row],[Hora de entrada]])*24*60</f>
        <v>195.99999999976717</v>
      </c>
      <c r="K117"/>
    </row>
    <row r="118" spans="1:11" x14ac:dyDescent="0.25">
      <c r="A118" s="12">
        <v>43681.744490740741</v>
      </c>
      <c r="B118" s="19">
        <v>43681.744490740741</v>
      </c>
      <c r="C118" s="14">
        <v>17</v>
      </c>
      <c r="D118" s="14">
        <v>3</v>
      </c>
      <c r="E118" s="14" t="s">
        <v>12</v>
      </c>
      <c r="F118" s="14">
        <v>129</v>
      </c>
      <c r="G118" s="14">
        <v>5</v>
      </c>
      <c r="H118" s="19">
        <v>43681.85837962963</v>
      </c>
      <c r="I118" s="13">
        <f>tb_triagem_saude_tech[[#This Row],[Tempo de espera p/ triagem (min)]] + tb_triagem_saude_tech[[#This Row],[Tempo de espera p/ consulta (min)]]</f>
        <v>146</v>
      </c>
      <c r="J118" s="13">
        <f>(tb_triagem_saude_tech[[#This Row],[Hora de saída]] - tb_triagem_saude_tech[[#This Row],[Hora de entrada]])*24*60</f>
        <v>164.00000000023283</v>
      </c>
      <c r="K118"/>
    </row>
    <row r="119" spans="1:11" x14ac:dyDescent="0.25">
      <c r="A119" s="12">
        <v>43684.299085648148</v>
      </c>
      <c r="B119" s="19">
        <v>43684.299085648148</v>
      </c>
      <c r="C119" s="14">
        <v>12</v>
      </c>
      <c r="D119" s="14">
        <v>4</v>
      </c>
      <c r="E119" s="14" t="s">
        <v>12</v>
      </c>
      <c r="F119" s="14">
        <v>100</v>
      </c>
      <c r="G119" s="14">
        <v>5</v>
      </c>
      <c r="H119" s="19">
        <v>43684.390057870369</v>
      </c>
      <c r="I119" s="13">
        <f>tb_triagem_saude_tech[[#This Row],[Tempo de espera p/ triagem (min)]] + tb_triagem_saude_tech[[#This Row],[Tempo de espera p/ consulta (min)]]</f>
        <v>112</v>
      </c>
      <c r="J119" s="13">
        <f>(tb_triagem_saude_tech[[#This Row],[Hora de saída]] - tb_triagem_saude_tech[[#This Row],[Hora de entrada]])*24*60</f>
        <v>130.99999999743886</v>
      </c>
      <c r="K119"/>
    </row>
    <row r="120" spans="1:11" x14ac:dyDescent="0.25">
      <c r="A120" s="12">
        <v>43684.330752314818</v>
      </c>
      <c r="B120" s="19">
        <v>43684.330752314818</v>
      </c>
      <c r="C120" s="14">
        <v>21</v>
      </c>
      <c r="D120" s="14">
        <v>3</v>
      </c>
      <c r="E120" s="14" t="s">
        <v>12</v>
      </c>
      <c r="F120" s="14">
        <v>108</v>
      </c>
      <c r="G120" s="14">
        <v>5</v>
      </c>
      <c r="H120" s="19">
        <v>43684.432835648149</v>
      </c>
      <c r="I120" s="13">
        <f>tb_triagem_saude_tech[[#This Row],[Tempo de espera p/ triagem (min)]] + tb_triagem_saude_tech[[#This Row],[Tempo de espera p/ consulta (min)]]</f>
        <v>129</v>
      </c>
      <c r="J120" s="13">
        <f>(tb_triagem_saude_tech[[#This Row],[Hora de saída]] - tb_triagem_saude_tech[[#This Row],[Hora de entrada]])*24*60</f>
        <v>146.99999999720603</v>
      </c>
      <c r="K120"/>
    </row>
    <row r="121" spans="1:11" x14ac:dyDescent="0.25">
      <c r="A121" s="12">
        <v>43685.638506944437</v>
      </c>
      <c r="B121" s="19">
        <v>43685.638506944437</v>
      </c>
      <c r="C121" s="14">
        <v>15</v>
      </c>
      <c r="D121" s="14">
        <v>3</v>
      </c>
      <c r="E121" s="14" t="s">
        <v>12</v>
      </c>
      <c r="F121" s="14">
        <v>115</v>
      </c>
      <c r="G121" s="14">
        <v>5</v>
      </c>
      <c r="H121" s="19">
        <v>43685.741284722222</v>
      </c>
      <c r="I121" s="13">
        <f>tb_triagem_saude_tech[[#This Row],[Tempo de espera p/ triagem (min)]] + tb_triagem_saude_tech[[#This Row],[Tempo de espera p/ consulta (min)]]</f>
        <v>130</v>
      </c>
      <c r="J121" s="13">
        <f>(tb_triagem_saude_tech[[#This Row],[Hora de saída]] - tb_triagem_saude_tech[[#This Row],[Hora de entrada]])*24*60</f>
        <v>148.00000001094304</v>
      </c>
      <c r="K121"/>
    </row>
    <row r="122" spans="1:11" x14ac:dyDescent="0.25">
      <c r="A122" s="12">
        <v>43686.615659722222</v>
      </c>
      <c r="B122" s="19">
        <v>43686.615659722222</v>
      </c>
      <c r="C122" s="14">
        <v>18</v>
      </c>
      <c r="D122" s="14">
        <v>3</v>
      </c>
      <c r="E122" s="14" t="s">
        <v>14</v>
      </c>
      <c r="F122" s="14">
        <v>93</v>
      </c>
      <c r="G122" s="14">
        <v>5</v>
      </c>
      <c r="H122" s="19">
        <v>43686.705243055563</v>
      </c>
      <c r="I122" s="13">
        <f>tb_triagem_saude_tech[[#This Row],[Tempo de espera p/ triagem (min)]] + tb_triagem_saude_tech[[#This Row],[Tempo de espera p/ consulta (min)]]</f>
        <v>111</v>
      </c>
      <c r="J122" s="13">
        <f>(tb_triagem_saude_tech[[#This Row],[Hora de saída]] - tb_triagem_saude_tech[[#This Row],[Hora de entrada]])*24*60</f>
        <v>129.00000001187436</v>
      </c>
      <c r="K122"/>
    </row>
    <row r="123" spans="1:11" x14ac:dyDescent="0.25">
      <c r="A123" s="12">
        <v>43687.877187500002</v>
      </c>
      <c r="B123" s="19">
        <v>43687.877187500002</v>
      </c>
      <c r="C123" s="14">
        <v>15</v>
      </c>
      <c r="D123" s="14">
        <v>3</v>
      </c>
      <c r="E123" s="14" t="s">
        <v>12</v>
      </c>
      <c r="F123" s="14">
        <v>151</v>
      </c>
      <c r="G123" s="14">
        <v>6</v>
      </c>
      <c r="H123" s="19">
        <v>43688.005659722221</v>
      </c>
      <c r="I123" s="13">
        <f>tb_triagem_saude_tech[[#This Row],[Tempo de espera p/ triagem (min)]] + tb_triagem_saude_tech[[#This Row],[Tempo de espera p/ consulta (min)]]</f>
        <v>166</v>
      </c>
      <c r="J123" s="13">
        <f>(tb_triagem_saude_tech[[#This Row],[Hora de saída]] - tb_triagem_saude_tech[[#This Row],[Hora de entrada]])*24*60</f>
        <v>184.99999999534339</v>
      </c>
      <c r="K123"/>
    </row>
    <row r="124" spans="1:11" x14ac:dyDescent="0.25">
      <c r="A124" s="12">
        <v>43688.030624999999</v>
      </c>
      <c r="B124" s="19">
        <v>43688.030624999999</v>
      </c>
      <c r="C124" s="14">
        <v>20</v>
      </c>
      <c r="D124" s="14">
        <v>3</v>
      </c>
      <c r="E124" s="14" t="s">
        <v>14</v>
      </c>
      <c r="F124" s="14">
        <v>111</v>
      </c>
      <c r="G124" s="14">
        <v>7</v>
      </c>
      <c r="H124" s="19">
        <v>43688.13548611111</v>
      </c>
      <c r="I124" s="13">
        <f>tb_triagem_saude_tech[[#This Row],[Tempo de espera p/ triagem (min)]] + tb_triagem_saude_tech[[#This Row],[Tempo de espera p/ consulta (min)]]</f>
        <v>131</v>
      </c>
      <c r="J124" s="13">
        <f>(tb_triagem_saude_tech[[#This Row],[Hora de saída]] - tb_triagem_saude_tech[[#This Row],[Hora de entrada]])*24*60</f>
        <v>150.99999999976717</v>
      </c>
      <c r="K124"/>
    </row>
    <row r="125" spans="1:11" x14ac:dyDescent="0.25">
      <c r="A125" s="12">
        <v>43688.551226851851</v>
      </c>
      <c r="B125" s="19">
        <v>43688.551226851851</v>
      </c>
      <c r="C125" s="14">
        <v>9</v>
      </c>
      <c r="D125" s="14">
        <v>3</v>
      </c>
      <c r="E125" s="14" t="s">
        <v>12</v>
      </c>
      <c r="F125" s="14">
        <v>78</v>
      </c>
      <c r="G125" s="14">
        <v>6</v>
      </c>
      <c r="H125" s="19">
        <v>43688.624837962961</v>
      </c>
      <c r="I125" s="13">
        <f>tb_triagem_saude_tech[[#This Row],[Tempo de espera p/ triagem (min)]] + tb_triagem_saude_tech[[#This Row],[Tempo de espera p/ consulta (min)]]</f>
        <v>87</v>
      </c>
      <c r="J125" s="13">
        <f>(tb_triagem_saude_tech[[#This Row],[Hora de saída]] - tb_triagem_saude_tech[[#This Row],[Hora de entrada]])*24*60</f>
        <v>105.99999999976717</v>
      </c>
      <c r="K125"/>
    </row>
    <row r="126" spans="1:11" x14ac:dyDescent="0.25">
      <c r="A126" s="12">
        <v>43688.706828703696</v>
      </c>
      <c r="B126" s="19">
        <v>43688.706828703696</v>
      </c>
      <c r="C126" s="14">
        <v>20</v>
      </c>
      <c r="D126" s="14">
        <v>3</v>
      </c>
      <c r="E126" s="14" t="s">
        <v>14</v>
      </c>
      <c r="F126" s="14">
        <v>145</v>
      </c>
      <c r="G126" s="14">
        <v>6</v>
      </c>
      <c r="H126" s="19">
        <v>43688.834606481483</v>
      </c>
      <c r="I126" s="13">
        <f>tb_triagem_saude_tech[[#This Row],[Tempo de espera p/ triagem (min)]] + tb_triagem_saude_tech[[#This Row],[Tempo de espera p/ consulta (min)]]</f>
        <v>165</v>
      </c>
      <c r="J126" s="13">
        <f>(tb_triagem_saude_tech[[#This Row],[Hora de saída]] - tb_triagem_saude_tech[[#This Row],[Hora de entrada]])*24*60</f>
        <v>184.00000001303852</v>
      </c>
      <c r="K126"/>
    </row>
    <row r="127" spans="1:11" x14ac:dyDescent="0.25">
      <c r="A127" s="12">
        <v>43689.513773148137</v>
      </c>
      <c r="B127" s="19">
        <v>43689.513773148137</v>
      </c>
      <c r="C127" s="14">
        <v>17</v>
      </c>
      <c r="D127" s="14">
        <v>3</v>
      </c>
      <c r="E127" s="14" t="s">
        <v>12</v>
      </c>
      <c r="F127" s="14">
        <v>124</v>
      </c>
      <c r="G127" s="14">
        <v>6</v>
      </c>
      <c r="H127" s="19">
        <v>43689.624884259261</v>
      </c>
      <c r="I127" s="13">
        <f>tb_triagem_saude_tech[[#This Row],[Tempo de espera p/ triagem (min)]] + tb_triagem_saude_tech[[#This Row],[Tempo de espera p/ consulta (min)]]</f>
        <v>141</v>
      </c>
      <c r="J127" s="13">
        <f>(tb_triagem_saude_tech[[#This Row],[Hora de saída]] - tb_triagem_saude_tech[[#This Row],[Hora de entrada]])*24*60</f>
        <v>160.00000001862645</v>
      </c>
      <c r="K127"/>
    </row>
    <row r="128" spans="1:11" x14ac:dyDescent="0.25">
      <c r="A128" s="12">
        <v>43691.423217592594</v>
      </c>
      <c r="B128" s="19">
        <v>43691.423217592594</v>
      </c>
      <c r="C128" s="14">
        <v>20</v>
      </c>
      <c r="D128" s="14">
        <v>3</v>
      </c>
      <c r="E128" s="14" t="s">
        <v>12</v>
      </c>
      <c r="F128" s="14">
        <v>147</v>
      </c>
      <c r="G128" s="14">
        <v>6</v>
      </c>
      <c r="H128" s="19">
        <v>43691.552384259259</v>
      </c>
      <c r="I128" s="13">
        <f>tb_triagem_saude_tech[[#This Row],[Tempo de espera p/ triagem (min)]] + tb_triagem_saude_tech[[#This Row],[Tempo de espera p/ consulta (min)]]</f>
        <v>167</v>
      </c>
      <c r="J128" s="13">
        <f>(tb_triagem_saude_tech[[#This Row],[Hora de saída]] - tb_triagem_saude_tech[[#This Row],[Hora de entrada]])*24*60</f>
        <v>185.99999999860302</v>
      </c>
      <c r="K128"/>
    </row>
    <row r="129" spans="1:11" x14ac:dyDescent="0.25">
      <c r="A129" s="12">
        <v>43691.5393287037</v>
      </c>
      <c r="B129" s="19">
        <v>43691.5393287037</v>
      </c>
      <c r="C129" s="14">
        <v>13</v>
      </c>
      <c r="D129" s="14">
        <v>3</v>
      </c>
      <c r="E129" s="14" t="s">
        <v>12</v>
      </c>
      <c r="F129" s="14">
        <v>120</v>
      </c>
      <c r="G129" s="14">
        <v>7</v>
      </c>
      <c r="H129" s="19">
        <v>43691.645578703698</v>
      </c>
      <c r="I129" s="13">
        <f>tb_triagem_saude_tech[[#This Row],[Tempo de espera p/ triagem (min)]] + tb_triagem_saude_tech[[#This Row],[Tempo de espera p/ consulta (min)]]</f>
        <v>133</v>
      </c>
      <c r="J129" s="13">
        <f>(tb_triagem_saude_tech[[#This Row],[Hora de saída]] - tb_triagem_saude_tech[[#This Row],[Hora de entrada]])*24*60</f>
        <v>152.99999999580905</v>
      </c>
      <c r="K129"/>
    </row>
    <row r="130" spans="1:11" x14ac:dyDescent="0.25">
      <c r="A130" s="12">
        <v>43692.517835648148</v>
      </c>
      <c r="B130" s="19">
        <v>43692.517835648148</v>
      </c>
      <c r="C130" s="14">
        <v>11</v>
      </c>
      <c r="D130" s="14">
        <v>3</v>
      </c>
      <c r="E130" s="14" t="s">
        <v>12</v>
      </c>
      <c r="F130" s="14">
        <v>119</v>
      </c>
      <c r="G130" s="14">
        <v>6</v>
      </c>
      <c r="H130" s="19">
        <v>43692.621307870373</v>
      </c>
      <c r="I130" s="13">
        <f>tb_triagem_saude_tech[[#This Row],[Tempo de espera p/ triagem (min)]] + tb_triagem_saude_tech[[#This Row],[Tempo de espera p/ consulta (min)]]</f>
        <v>130</v>
      </c>
      <c r="J130" s="13">
        <f>(tb_triagem_saude_tech[[#This Row],[Hora de saída]] - tb_triagem_saude_tech[[#This Row],[Hora de entrada]])*24*60</f>
        <v>149.00000000372529</v>
      </c>
      <c r="K130"/>
    </row>
    <row r="131" spans="1:11" x14ac:dyDescent="0.25">
      <c r="A131" s="12">
        <v>43693.102592592593</v>
      </c>
      <c r="B131" s="19">
        <v>43693.102592592593</v>
      </c>
      <c r="C131" s="14">
        <v>15</v>
      </c>
      <c r="D131" s="14">
        <v>3</v>
      </c>
      <c r="E131" s="14" t="s">
        <v>13</v>
      </c>
      <c r="F131" s="14">
        <v>100</v>
      </c>
      <c r="G131" s="14">
        <v>5</v>
      </c>
      <c r="H131" s="19">
        <v>43693.194953703707</v>
      </c>
      <c r="I131" s="13">
        <f>tb_triagem_saude_tech[[#This Row],[Tempo de espera p/ triagem (min)]] + tb_triagem_saude_tech[[#This Row],[Tempo de espera p/ consulta (min)]]</f>
        <v>115</v>
      </c>
      <c r="J131" s="13">
        <f>(tb_triagem_saude_tech[[#This Row],[Hora de saída]] - tb_triagem_saude_tech[[#This Row],[Hora de entrada]])*24*60</f>
        <v>133.00000000395812</v>
      </c>
      <c r="K131"/>
    </row>
    <row r="132" spans="1:11" x14ac:dyDescent="0.25">
      <c r="A132" s="12">
        <v>43698.008379629631</v>
      </c>
      <c r="B132" s="19">
        <v>43698.008379629631</v>
      </c>
      <c r="C132" s="14">
        <v>9</v>
      </c>
      <c r="D132" s="14">
        <v>3</v>
      </c>
      <c r="E132" s="14" t="s">
        <v>12</v>
      </c>
      <c r="F132" s="14">
        <v>131</v>
      </c>
      <c r="G132" s="14">
        <v>6</v>
      </c>
      <c r="H132" s="19">
        <v>43698.118796296287</v>
      </c>
      <c r="I132" s="13">
        <f>tb_triagem_saude_tech[[#This Row],[Tempo de espera p/ triagem (min)]] + tb_triagem_saude_tech[[#This Row],[Tempo de espera p/ consulta (min)]]</f>
        <v>140</v>
      </c>
      <c r="J132" s="13">
        <f>(tb_triagem_saude_tech[[#This Row],[Hora de saída]] - tb_triagem_saude_tech[[#This Row],[Hora de entrada]])*24*60</f>
        <v>158.99999998393469</v>
      </c>
      <c r="K132"/>
    </row>
    <row r="133" spans="1:11" x14ac:dyDescent="0.25">
      <c r="A133" s="12">
        <v>43699.692256944443</v>
      </c>
      <c r="B133" s="19">
        <v>43699.692256944443</v>
      </c>
      <c r="C133" s="14">
        <v>13</v>
      </c>
      <c r="D133" s="14">
        <v>3</v>
      </c>
      <c r="E133" s="14" t="s">
        <v>12</v>
      </c>
      <c r="F133" s="14">
        <v>124</v>
      </c>
      <c r="G133" s="14">
        <v>6</v>
      </c>
      <c r="H133" s="19">
        <v>43699.80059027778</v>
      </c>
      <c r="I133" s="13">
        <f>tb_triagem_saude_tech[[#This Row],[Tempo de espera p/ triagem (min)]] + tb_triagem_saude_tech[[#This Row],[Tempo de espera p/ consulta (min)]]</f>
        <v>137</v>
      </c>
      <c r="J133" s="13">
        <f>(tb_triagem_saude_tech[[#This Row],[Hora de saída]] - tb_triagem_saude_tech[[#This Row],[Hora de entrada]])*24*60</f>
        <v>156.00000000558794</v>
      </c>
      <c r="K133"/>
    </row>
    <row r="134" spans="1:11" x14ac:dyDescent="0.25">
      <c r="A134" s="12">
        <v>43699.754942129628</v>
      </c>
      <c r="B134" s="19">
        <v>43699.754942129628</v>
      </c>
      <c r="C134" s="14">
        <v>12</v>
      </c>
      <c r="D134" s="14">
        <v>4</v>
      </c>
      <c r="E134" s="14" t="s">
        <v>12</v>
      </c>
      <c r="F134" s="14">
        <v>84</v>
      </c>
      <c r="G134" s="14">
        <v>7</v>
      </c>
      <c r="H134" s="19">
        <v>43699.836192129631</v>
      </c>
      <c r="I134" s="13">
        <f>tb_triagem_saude_tech[[#This Row],[Tempo de espera p/ triagem (min)]] + tb_triagem_saude_tech[[#This Row],[Tempo de espera p/ consulta (min)]]</f>
        <v>96</v>
      </c>
      <c r="J134" s="13">
        <f>(tb_triagem_saude_tech[[#This Row],[Hora de saída]] - tb_triagem_saude_tech[[#This Row],[Hora de entrada]])*24*60</f>
        <v>117.00000000419095</v>
      </c>
      <c r="K134"/>
    </row>
    <row r="135" spans="1:11" x14ac:dyDescent="0.25">
      <c r="A135" s="12">
        <v>43699.947777777779</v>
      </c>
      <c r="B135" s="19">
        <v>43699.947777777779</v>
      </c>
      <c r="C135" s="14">
        <v>15</v>
      </c>
      <c r="D135" s="14">
        <v>3</v>
      </c>
      <c r="E135" s="14" t="s">
        <v>13</v>
      </c>
      <c r="F135" s="14">
        <v>106</v>
      </c>
      <c r="G135" s="14">
        <v>5</v>
      </c>
      <c r="H135" s="19">
        <v>43700.044305555559</v>
      </c>
      <c r="I135" s="13">
        <f>tb_triagem_saude_tech[[#This Row],[Tempo de espera p/ triagem (min)]] + tb_triagem_saude_tech[[#This Row],[Tempo de espera p/ consulta (min)]]</f>
        <v>121</v>
      </c>
      <c r="J135" s="13">
        <f>(tb_triagem_saude_tech[[#This Row],[Hora de saída]] - tb_triagem_saude_tech[[#This Row],[Hora de entrada]])*24*60</f>
        <v>139.00000000256114</v>
      </c>
      <c r="K135"/>
    </row>
    <row r="136" spans="1:11" x14ac:dyDescent="0.25">
      <c r="A136" s="12">
        <v>43700.206388888888</v>
      </c>
      <c r="B136" s="19">
        <v>43700.206388888888</v>
      </c>
      <c r="C136" s="14">
        <v>17</v>
      </c>
      <c r="D136" s="14">
        <v>3</v>
      </c>
      <c r="E136" s="14" t="s">
        <v>12</v>
      </c>
      <c r="F136" s="14">
        <v>111</v>
      </c>
      <c r="G136" s="14">
        <v>5</v>
      </c>
      <c r="H136" s="19">
        <v>43700.30777777778</v>
      </c>
      <c r="I136" s="13">
        <f>tb_triagem_saude_tech[[#This Row],[Tempo de espera p/ triagem (min)]] + tb_triagem_saude_tech[[#This Row],[Tempo de espera p/ consulta (min)]]</f>
        <v>128</v>
      </c>
      <c r="J136" s="13">
        <f>(tb_triagem_saude_tech[[#This Row],[Hora de saída]] - tb_triagem_saude_tech[[#This Row],[Hora de entrada]])*24*60</f>
        <v>146.00000000442378</v>
      </c>
      <c r="K136"/>
    </row>
    <row r="137" spans="1:11" x14ac:dyDescent="0.25">
      <c r="A137" s="12">
        <v>43704.809259259258</v>
      </c>
      <c r="B137" s="19">
        <v>43704.809259259258</v>
      </c>
      <c r="C137" s="14">
        <v>16</v>
      </c>
      <c r="D137" s="14">
        <v>2</v>
      </c>
      <c r="E137" s="14" t="s">
        <v>12</v>
      </c>
      <c r="F137" s="14">
        <v>109</v>
      </c>
      <c r="G137" s="14">
        <v>6</v>
      </c>
      <c r="H137" s="19">
        <v>43704.908564814818</v>
      </c>
      <c r="I137" s="13">
        <f>tb_triagem_saude_tech[[#This Row],[Tempo de espera p/ triagem (min)]] + tb_triagem_saude_tech[[#This Row],[Tempo de espera p/ consulta (min)]]</f>
        <v>125</v>
      </c>
      <c r="J137" s="13">
        <f>(tb_triagem_saude_tech[[#This Row],[Hora de saída]] - tb_triagem_saude_tech[[#This Row],[Hora de entrada]])*24*60</f>
        <v>143.00000000512227</v>
      </c>
      <c r="K137"/>
    </row>
    <row r="138" spans="1:11" x14ac:dyDescent="0.25">
      <c r="A138" s="12">
        <v>43712.454131944447</v>
      </c>
      <c r="B138" s="19">
        <v>43712.454131944447</v>
      </c>
      <c r="C138" s="14">
        <v>18</v>
      </c>
      <c r="D138" s="14">
        <v>3</v>
      </c>
      <c r="E138" s="14" t="s">
        <v>13</v>
      </c>
      <c r="F138" s="14">
        <v>96</v>
      </c>
      <c r="G138" s="14">
        <v>4</v>
      </c>
      <c r="H138" s="19">
        <v>43712.545104166667</v>
      </c>
      <c r="I138" s="13">
        <f>tb_triagem_saude_tech[[#This Row],[Tempo de espera p/ triagem (min)]] + tb_triagem_saude_tech[[#This Row],[Tempo de espera p/ consulta (min)]]</f>
        <v>114</v>
      </c>
      <c r="J138" s="13">
        <f>(tb_triagem_saude_tech[[#This Row],[Hora de saída]] - tb_triagem_saude_tech[[#This Row],[Hora de entrada]])*24*60</f>
        <v>130.99999999743886</v>
      </c>
      <c r="K138"/>
    </row>
    <row r="139" spans="1:11" x14ac:dyDescent="0.25">
      <c r="A139" s="12">
        <v>43716.404618055552</v>
      </c>
      <c r="B139" s="19">
        <v>43716.404618055552</v>
      </c>
      <c r="C139" s="14">
        <v>15</v>
      </c>
      <c r="D139" s="14">
        <v>3</v>
      </c>
      <c r="E139" s="14" t="s">
        <v>12</v>
      </c>
      <c r="F139" s="14">
        <v>104</v>
      </c>
      <c r="G139" s="14">
        <v>5</v>
      </c>
      <c r="H139" s="19">
        <v>43716.499756944453</v>
      </c>
      <c r="I139" s="13">
        <f>tb_triagem_saude_tech[[#This Row],[Tempo de espera p/ triagem (min)]] + tb_triagem_saude_tech[[#This Row],[Tempo de espera p/ consulta (min)]]</f>
        <v>119</v>
      </c>
      <c r="J139" s="13">
        <f>(tb_triagem_saude_tech[[#This Row],[Hora de saída]] - tb_triagem_saude_tech[[#This Row],[Hora de entrada]])*24*60</f>
        <v>137.00000001699664</v>
      </c>
      <c r="K139"/>
    </row>
    <row r="140" spans="1:11" x14ac:dyDescent="0.25">
      <c r="A140" s="12">
        <v>43720.628136574072</v>
      </c>
      <c r="B140" s="19">
        <v>43720.628136574072</v>
      </c>
      <c r="C140" s="14">
        <v>12</v>
      </c>
      <c r="D140" s="14">
        <v>3</v>
      </c>
      <c r="E140" s="14" t="s">
        <v>12</v>
      </c>
      <c r="F140" s="14">
        <v>97</v>
      </c>
      <c r="G140" s="14">
        <v>4</v>
      </c>
      <c r="H140" s="19">
        <v>43720.715636574067</v>
      </c>
      <c r="I140" s="13">
        <f>tb_triagem_saude_tech[[#This Row],[Tempo de espera p/ triagem (min)]] + tb_triagem_saude_tech[[#This Row],[Tempo de espera p/ consulta (min)]]</f>
        <v>109</v>
      </c>
      <c r="J140" s="13">
        <f>(tb_triagem_saude_tech[[#This Row],[Hora de saída]] - tb_triagem_saude_tech[[#This Row],[Hora de entrada]])*24*60</f>
        <v>125.9999999916181</v>
      </c>
      <c r="K140"/>
    </row>
    <row r="141" spans="1:11" x14ac:dyDescent="0.25">
      <c r="A141" s="12">
        <v>43721.664155092592</v>
      </c>
      <c r="B141" s="19">
        <v>43721.664155092592</v>
      </c>
      <c r="C141" s="14">
        <v>8</v>
      </c>
      <c r="D141" s="14">
        <v>3</v>
      </c>
      <c r="E141" s="14" t="s">
        <v>12</v>
      </c>
      <c r="F141" s="14">
        <v>121</v>
      </c>
      <c r="G141" s="14">
        <v>6</v>
      </c>
      <c r="H141" s="19">
        <v>43721.766932870371</v>
      </c>
      <c r="I141" s="13">
        <f>tb_triagem_saude_tech[[#This Row],[Tempo de espera p/ triagem (min)]] + tb_triagem_saude_tech[[#This Row],[Tempo de espera p/ consulta (min)]]</f>
        <v>129</v>
      </c>
      <c r="J141" s="13">
        <f>(tb_triagem_saude_tech[[#This Row],[Hora de saída]] - tb_triagem_saude_tech[[#This Row],[Hora de entrada]])*24*60</f>
        <v>148.00000000046566</v>
      </c>
      <c r="K141"/>
    </row>
    <row r="142" spans="1:11" x14ac:dyDescent="0.25">
      <c r="A142" s="12">
        <v>43722.178761574083</v>
      </c>
      <c r="B142" s="19">
        <v>43722.178761574083</v>
      </c>
      <c r="C142" s="14">
        <v>18</v>
      </c>
      <c r="D142" s="14">
        <v>3</v>
      </c>
      <c r="E142" s="14" t="s">
        <v>12</v>
      </c>
      <c r="F142" s="14">
        <v>121</v>
      </c>
      <c r="G142" s="14">
        <v>6</v>
      </c>
      <c r="H142" s="19">
        <v>43722.288483796299</v>
      </c>
      <c r="I142" s="13">
        <f>tb_triagem_saude_tech[[#This Row],[Tempo de espera p/ triagem (min)]] + tb_triagem_saude_tech[[#This Row],[Tempo de espera p/ consulta (min)]]</f>
        <v>139</v>
      </c>
      <c r="J142" s="13">
        <f>(tb_triagem_saude_tech[[#This Row],[Hora de saída]] - tb_triagem_saude_tech[[#This Row],[Hora de entrada]])*24*60</f>
        <v>157.99999999115244</v>
      </c>
      <c r="K142"/>
    </row>
    <row r="143" spans="1:11" x14ac:dyDescent="0.25">
      <c r="A143" s="12">
        <v>43722.775567129633</v>
      </c>
      <c r="B143" s="19">
        <v>43722.775567129633</v>
      </c>
      <c r="C143" s="14">
        <v>14</v>
      </c>
      <c r="D143" s="14">
        <v>3</v>
      </c>
      <c r="E143" s="14" t="s">
        <v>13</v>
      </c>
      <c r="F143" s="14">
        <v>149</v>
      </c>
      <c r="G143" s="14">
        <v>4</v>
      </c>
      <c r="H143" s="19">
        <v>43722.900567129633</v>
      </c>
      <c r="I143" s="13">
        <f>tb_triagem_saude_tech[[#This Row],[Tempo de espera p/ triagem (min)]] + tb_triagem_saude_tech[[#This Row],[Tempo de espera p/ consulta (min)]]</f>
        <v>163</v>
      </c>
      <c r="J143" s="13">
        <f>(tb_triagem_saude_tech[[#This Row],[Hora de saída]] - tb_triagem_saude_tech[[#This Row],[Hora de entrada]])*24*60</f>
        <v>180</v>
      </c>
      <c r="K143"/>
    </row>
    <row r="144" spans="1:11" x14ac:dyDescent="0.25">
      <c r="A144" s="12">
        <v>43723.667002314818</v>
      </c>
      <c r="B144" s="19">
        <v>43723.667002314818</v>
      </c>
      <c r="C144" s="14">
        <v>9</v>
      </c>
      <c r="D144" s="14">
        <v>3</v>
      </c>
      <c r="E144" s="14" t="s">
        <v>12</v>
      </c>
      <c r="F144" s="14">
        <v>95</v>
      </c>
      <c r="G144" s="14">
        <v>6</v>
      </c>
      <c r="H144" s="19">
        <v>43723.752418981479</v>
      </c>
      <c r="I144" s="13">
        <f>tb_triagem_saude_tech[[#This Row],[Tempo de espera p/ triagem (min)]] + tb_triagem_saude_tech[[#This Row],[Tempo de espera p/ consulta (min)]]</f>
        <v>104</v>
      </c>
      <c r="J144" s="13">
        <f>(tb_triagem_saude_tech[[#This Row],[Hora de saída]] - tb_triagem_saude_tech[[#This Row],[Hora de entrada]])*24*60</f>
        <v>122.99999999231659</v>
      </c>
      <c r="K144"/>
    </row>
    <row r="145" spans="1:11" x14ac:dyDescent="0.25">
      <c r="A145" s="12">
        <v>43725.739907407413</v>
      </c>
      <c r="B145" s="19">
        <v>43725.739907407413</v>
      </c>
      <c r="C145" s="14">
        <v>16</v>
      </c>
      <c r="D145" s="14">
        <v>3</v>
      </c>
      <c r="E145" s="14" t="s">
        <v>13</v>
      </c>
      <c r="F145" s="14">
        <v>106</v>
      </c>
      <c r="G145" s="14">
        <v>5</v>
      </c>
      <c r="H145" s="19">
        <v>43725.837129629632</v>
      </c>
      <c r="I145" s="13">
        <f>tb_triagem_saude_tech[[#This Row],[Tempo de espera p/ triagem (min)]] + tb_triagem_saude_tech[[#This Row],[Tempo de espera p/ consulta (min)]]</f>
        <v>122</v>
      </c>
      <c r="J145" s="13">
        <f>(tb_triagem_saude_tech[[#This Row],[Hora de saída]] - tb_triagem_saude_tech[[#This Row],[Hora de entrada]])*24*60</f>
        <v>139.99999999534339</v>
      </c>
      <c r="K145"/>
    </row>
    <row r="146" spans="1:11" x14ac:dyDescent="0.25">
      <c r="A146" s="12">
        <v>43728.550844907397</v>
      </c>
      <c r="B146" s="19">
        <v>43728.550844907397</v>
      </c>
      <c r="C146" s="14">
        <v>11</v>
      </c>
      <c r="D146" s="14">
        <v>3</v>
      </c>
      <c r="E146" s="14" t="s">
        <v>14</v>
      </c>
      <c r="F146" s="14">
        <v>108</v>
      </c>
      <c r="G146" s="14">
        <v>8</v>
      </c>
      <c r="H146" s="19">
        <v>43728.64806712963</v>
      </c>
      <c r="I146" s="13">
        <f>tb_triagem_saude_tech[[#This Row],[Tempo de espera p/ triagem (min)]] + tb_triagem_saude_tech[[#This Row],[Tempo de espera p/ consulta (min)]]</f>
        <v>119</v>
      </c>
      <c r="J146" s="13">
        <f>(tb_triagem_saude_tech[[#This Row],[Hora de saída]] - tb_triagem_saude_tech[[#This Row],[Hora de entrada]])*24*60</f>
        <v>140.00000001629815</v>
      </c>
      <c r="K146"/>
    </row>
    <row r="147" spans="1:11" x14ac:dyDescent="0.25">
      <c r="A147" s="12">
        <v>43729.436423611107</v>
      </c>
      <c r="B147" s="19">
        <v>43729.436423611107</v>
      </c>
      <c r="C147" s="14">
        <v>14</v>
      </c>
      <c r="D147" s="14">
        <v>3</v>
      </c>
      <c r="E147" s="14" t="s">
        <v>13</v>
      </c>
      <c r="F147" s="14">
        <v>112</v>
      </c>
      <c r="G147" s="14">
        <v>6</v>
      </c>
      <c r="H147" s="19">
        <v>43729.537118055552</v>
      </c>
      <c r="I147" s="13">
        <f>tb_triagem_saude_tech[[#This Row],[Tempo de espera p/ triagem (min)]] + tb_triagem_saude_tech[[#This Row],[Tempo de espera p/ consulta (min)]]</f>
        <v>126</v>
      </c>
      <c r="J147" s="13">
        <f>(tb_triagem_saude_tech[[#This Row],[Hora de saída]] - tb_triagem_saude_tech[[#This Row],[Hora de entrada]])*24*60</f>
        <v>145.00000000116415</v>
      </c>
      <c r="K147"/>
    </row>
    <row r="148" spans="1:11" x14ac:dyDescent="0.25">
      <c r="A148" s="12">
        <v>43730.423009259262</v>
      </c>
      <c r="B148" s="19">
        <v>43730.423009259262</v>
      </c>
      <c r="C148" s="14">
        <v>15</v>
      </c>
      <c r="D148" s="14">
        <v>3</v>
      </c>
      <c r="E148" s="14" t="s">
        <v>12</v>
      </c>
      <c r="F148" s="14">
        <v>90</v>
      </c>
      <c r="G148" s="14">
        <v>5</v>
      </c>
      <c r="H148" s="19">
        <v>43730.508425925917</v>
      </c>
      <c r="I148" s="13">
        <f>tb_triagem_saude_tech[[#This Row],[Tempo de espera p/ triagem (min)]] + tb_triagem_saude_tech[[#This Row],[Tempo de espera p/ consulta (min)]]</f>
        <v>105</v>
      </c>
      <c r="J148" s="13">
        <f>(tb_triagem_saude_tech[[#This Row],[Hora de saída]] - tb_triagem_saude_tech[[#This Row],[Hora de entrada]])*24*60</f>
        <v>122.99999998183921</v>
      </c>
      <c r="K148"/>
    </row>
    <row r="149" spans="1:11" x14ac:dyDescent="0.25">
      <c r="A149" s="12">
        <v>43731.154467592591</v>
      </c>
      <c r="B149" s="19">
        <v>43731.154467592591</v>
      </c>
      <c r="C149" s="14">
        <v>15</v>
      </c>
      <c r="D149" s="14">
        <v>3</v>
      </c>
      <c r="E149" s="14" t="s">
        <v>12</v>
      </c>
      <c r="F149" s="14">
        <v>121</v>
      </c>
      <c r="G149" s="14">
        <v>6</v>
      </c>
      <c r="H149" s="19">
        <v>43731.262106481481</v>
      </c>
      <c r="I149" s="13">
        <f>tb_triagem_saude_tech[[#This Row],[Tempo de espera p/ triagem (min)]] + tb_triagem_saude_tech[[#This Row],[Tempo de espera p/ consulta (min)]]</f>
        <v>136</v>
      </c>
      <c r="J149" s="13">
        <f>(tb_triagem_saude_tech[[#This Row],[Hora de saída]] - tb_triagem_saude_tech[[#This Row],[Hora de entrada]])*24*60</f>
        <v>155.00000000232831</v>
      </c>
      <c r="K149"/>
    </row>
    <row r="150" spans="1:11" x14ac:dyDescent="0.25">
      <c r="A150" s="12">
        <v>43731.971354166657</v>
      </c>
      <c r="B150" s="19">
        <v>43731.971354166657</v>
      </c>
      <c r="C150" s="14">
        <v>16</v>
      </c>
      <c r="D150" s="14">
        <v>3</v>
      </c>
      <c r="E150" s="14" t="s">
        <v>12</v>
      </c>
      <c r="F150" s="14">
        <v>147</v>
      </c>
      <c r="G150" s="14">
        <v>5</v>
      </c>
      <c r="H150" s="19">
        <v>43732.097048611111</v>
      </c>
      <c r="I150" s="13">
        <f>tb_triagem_saude_tech[[#This Row],[Tempo de espera p/ triagem (min)]] + tb_triagem_saude_tech[[#This Row],[Tempo de espera p/ consulta (min)]]</f>
        <v>163</v>
      </c>
      <c r="J150" s="13">
        <f>(tb_triagem_saude_tech[[#This Row],[Hora de saída]] - tb_triagem_saude_tech[[#This Row],[Hora de entrada]])*24*60</f>
        <v>181.00000001373701</v>
      </c>
      <c r="K150"/>
    </row>
    <row r="151" spans="1:11" x14ac:dyDescent="0.25">
      <c r="A151" s="12">
        <v>43732.820543981477</v>
      </c>
      <c r="B151" s="19">
        <v>43732.820543981477</v>
      </c>
      <c r="C151" s="14">
        <v>12</v>
      </c>
      <c r="D151" s="14">
        <v>3</v>
      </c>
      <c r="E151" s="14" t="s">
        <v>13</v>
      </c>
      <c r="F151" s="14">
        <v>94</v>
      </c>
      <c r="G151" s="14">
        <v>6</v>
      </c>
      <c r="H151" s="19">
        <v>43732.907349537039</v>
      </c>
      <c r="I151" s="13">
        <f>tb_triagem_saude_tech[[#This Row],[Tempo de espera p/ triagem (min)]] + tb_triagem_saude_tech[[#This Row],[Tempo de espera p/ consulta (min)]]</f>
        <v>106</v>
      </c>
      <c r="J151" s="13">
        <f>(tb_triagem_saude_tech[[#This Row],[Hora de saída]] - tb_triagem_saude_tech[[#This Row],[Hora de entrada]])*24*60</f>
        <v>125.00000000931323</v>
      </c>
      <c r="K151"/>
    </row>
    <row r="152" spans="1:11" x14ac:dyDescent="0.25">
      <c r="A152" s="12">
        <v>43734.080023148148</v>
      </c>
      <c r="B152" s="19">
        <v>43734.080023148148</v>
      </c>
      <c r="C152" s="14">
        <v>15</v>
      </c>
      <c r="D152" s="14">
        <v>3</v>
      </c>
      <c r="E152" s="14" t="s">
        <v>12</v>
      </c>
      <c r="F152" s="14">
        <v>124</v>
      </c>
      <c r="G152" s="14">
        <v>4</v>
      </c>
      <c r="H152" s="19">
        <v>43734.188356481478</v>
      </c>
      <c r="I152" s="13">
        <f>tb_triagem_saude_tech[[#This Row],[Tempo de espera p/ triagem (min)]] + tb_triagem_saude_tech[[#This Row],[Tempo de espera p/ consulta (min)]]</f>
        <v>139</v>
      </c>
      <c r="J152" s="13">
        <f>(tb_triagem_saude_tech[[#This Row],[Hora de saída]] - tb_triagem_saude_tech[[#This Row],[Hora de entrada]])*24*60</f>
        <v>155.99999999511056</v>
      </c>
      <c r="K152"/>
    </row>
    <row r="153" spans="1:11" x14ac:dyDescent="0.25">
      <c r="A153" s="12">
        <v>43734.839675925927</v>
      </c>
      <c r="B153" s="19">
        <v>43734.839675925927</v>
      </c>
      <c r="C153" s="14">
        <v>11</v>
      </c>
      <c r="D153" s="14">
        <v>3</v>
      </c>
      <c r="E153" s="14" t="s">
        <v>13</v>
      </c>
      <c r="F153" s="14">
        <v>117</v>
      </c>
      <c r="G153" s="14">
        <v>6</v>
      </c>
      <c r="H153" s="19">
        <v>43734.941759259258</v>
      </c>
      <c r="I153" s="13">
        <f>tb_triagem_saude_tech[[#This Row],[Tempo de espera p/ triagem (min)]] + tb_triagem_saude_tech[[#This Row],[Tempo de espera p/ consulta (min)]]</f>
        <v>128</v>
      </c>
      <c r="J153" s="13">
        <f>(tb_triagem_saude_tech[[#This Row],[Hora de saída]] - tb_triagem_saude_tech[[#This Row],[Hora de entrada]])*24*60</f>
        <v>146.99999999720603</v>
      </c>
      <c r="K153"/>
    </row>
    <row r="154" spans="1:11" x14ac:dyDescent="0.25">
      <c r="A154" s="12">
        <v>43735.418124999997</v>
      </c>
      <c r="B154" s="19">
        <v>43735.418124999997</v>
      </c>
      <c r="C154" s="14">
        <v>13</v>
      </c>
      <c r="D154" s="14">
        <v>4</v>
      </c>
      <c r="E154" s="14" t="s">
        <v>12</v>
      </c>
      <c r="F154" s="14">
        <v>100</v>
      </c>
      <c r="G154" s="14">
        <v>6</v>
      </c>
      <c r="H154" s="19">
        <v>43735.51048611111</v>
      </c>
      <c r="I154" s="13">
        <f>tb_triagem_saude_tech[[#This Row],[Tempo de espera p/ triagem (min)]] + tb_triagem_saude_tech[[#This Row],[Tempo de espera p/ consulta (min)]]</f>
        <v>113</v>
      </c>
      <c r="J154" s="13">
        <f>(tb_triagem_saude_tech[[#This Row],[Hora de saída]] - tb_triagem_saude_tech[[#This Row],[Hora de entrada]])*24*60</f>
        <v>133.00000000395812</v>
      </c>
      <c r="K154"/>
    </row>
    <row r="155" spans="1:11" x14ac:dyDescent="0.25">
      <c r="A155" s="12">
        <v>43736.98946759259</v>
      </c>
      <c r="B155" s="19">
        <v>43736.98946759259</v>
      </c>
      <c r="C155" s="14">
        <v>15</v>
      </c>
      <c r="D155" s="14">
        <v>4</v>
      </c>
      <c r="E155" s="14" t="s">
        <v>14</v>
      </c>
      <c r="F155" s="14">
        <v>121</v>
      </c>
      <c r="G155" s="14">
        <v>7</v>
      </c>
      <c r="H155" s="19">
        <v>43737.098495370366</v>
      </c>
      <c r="I155" s="13">
        <f>tb_triagem_saude_tech[[#This Row],[Tempo de espera p/ triagem (min)]] + tb_triagem_saude_tech[[#This Row],[Tempo de espera p/ consulta (min)]]</f>
        <v>136</v>
      </c>
      <c r="J155" s="13">
        <f>(tb_triagem_saude_tech[[#This Row],[Hora de saída]] - tb_triagem_saude_tech[[#This Row],[Hora de entrada]])*24*60</f>
        <v>156.99999999837019</v>
      </c>
      <c r="K155"/>
    </row>
    <row r="156" spans="1:11" x14ac:dyDescent="0.25">
      <c r="A156" s="12">
        <v>43740.013495370367</v>
      </c>
      <c r="B156" s="19">
        <v>43740.013495370367</v>
      </c>
      <c r="C156" s="14">
        <v>14</v>
      </c>
      <c r="D156" s="14">
        <v>3</v>
      </c>
      <c r="E156" s="14" t="s">
        <v>12</v>
      </c>
      <c r="F156" s="14">
        <v>106</v>
      </c>
      <c r="G156" s="14">
        <v>6</v>
      </c>
      <c r="H156" s="19">
        <v>43740.110023148147</v>
      </c>
      <c r="I156" s="13">
        <f>tb_triagem_saude_tech[[#This Row],[Tempo de espera p/ triagem (min)]] + tb_triagem_saude_tech[[#This Row],[Tempo de espera p/ consulta (min)]]</f>
        <v>120</v>
      </c>
      <c r="J156" s="13">
        <f>(tb_triagem_saude_tech[[#This Row],[Hora de saída]] - tb_triagem_saude_tech[[#This Row],[Hora de entrada]])*24*60</f>
        <v>139.00000000256114</v>
      </c>
      <c r="K156"/>
    </row>
    <row r="157" spans="1:11" x14ac:dyDescent="0.25">
      <c r="A157" s="12">
        <v>43743.415543981479</v>
      </c>
      <c r="B157" s="19">
        <v>43743.415543981479</v>
      </c>
      <c r="C157" s="14">
        <v>13</v>
      </c>
      <c r="D157" s="14">
        <v>3</v>
      </c>
      <c r="E157" s="14" t="s">
        <v>14</v>
      </c>
      <c r="F157" s="14">
        <v>119</v>
      </c>
      <c r="G157" s="14">
        <v>7</v>
      </c>
      <c r="H157" s="19">
        <v>43743.521099537043</v>
      </c>
      <c r="I157" s="13">
        <f>tb_triagem_saude_tech[[#This Row],[Tempo de espera p/ triagem (min)]] + tb_triagem_saude_tech[[#This Row],[Tempo de espera p/ consulta (min)]]</f>
        <v>132</v>
      </c>
      <c r="J157" s="13">
        <f>(tb_triagem_saude_tech[[#This Row],[Hora de saída]] - tb_triagem_saude_tech[[#This Row],[Hora de entrada]])*24*60</f>
        <v>152.00000001350418</v>
      </c>
      <c r="K157"/>
    </row>
    <row r="158" spans="1:11" x14ac:dyDescent="0.25">
      <c r="A158" s="12">
        <v>43744.706793981481</v>
      </c>
      <c r="B158" s="19">
        <v>43744.706793981481</v>
      </c>
      <c r="C158" s="14">
        <v>17</v>
      </c>
      <c r="D158" s="14">
        <v>3</v>
      </c>
      <c r="E158" s="14" t="s">
        <v>12</v>
      </c>
      <c r="F158" s="14">
        <v>104</v>
      </c>
      <c r="G158" s="14">
        <v>8</v>
      </c>
      <c r="H158" s="19">
        <v>43744.805405092593</v>
      </c>
      <c r="I158" s="13">
        <f>tb_triagem_saude_tech[[#This Row],[Tempo de espera p/ triagem (min)]] + tb_triagem_saude_tech[[#This Row],[Tempo de espera p/ consulta (min)]]</f>
        <v>121</v>
      </c>
      <c r="J158" s="13">
        <f>(tb_triagem_saude_tech[[#This Row],[Hora de saída]] - tb_triagem_saude_tech[[#This Row],[Hora de entrada]])*24*60</f>
        <v>142.00000000186265</v>
      </c>
      <c r="K158"/>
    </row>
    <row r="159" spans="1:11" x14ac:dyDescent="0.25">
      <c r="A159" s="12">
        <v>43745.776817129627</v>
      </c>
      <c r="B159" s="19">
        <v>43745.776817129627</v>
      </c>
      <c r="C159" s="14">
        <v>13</v>
      </c>
      <c r="D159" s="14">
        <v>3</v>
      </c>
      <c r="E159" s="14" t="s">
        <v>13</v>
      </c>
      <c r="F159" s="14">
        <v>91</v>
      </c>
      <c r="G159" s="14">
        <v>6</v>
      </c>
      <c r="H159" s="19">
        <v>43745.862233796302</v>
      </c>
      <c r="I159" s="13">
        <f>tb_triagem_saude_tech[[#This Row],[Tempo de espera p/ triagem (min)]] + tb_triagem_saude_tech[[#This Row],[Tempo de espera p/ consulta (min)]]</f>
        <v>104</v>
      </c>
      <c r="J159" s="13">
        <f>(tb_triagem_saude_tech[[#This Row],[Hora de saída]] - tb_triagem_saude_tech[[#This Row],[Hora de entrada]])*24*60</f>
        <v>123.00000001327135</v>
      </c>
      <c r="K159"/>
    </row>
    <row r="160" spans="1:11" x14ac:dyDescent="0.25">
      <c r="A160" s="12">
        <v>43749.269525462973</v>
      </c>
      <c r="B160" s="19">
        <v>43749.269525462973</v>
      </c>
      <c r="C160" s="14">
        <v>15</v>
      </c>
      <c r="D160" s="14">
        <v>3</v>
      </c>
      <c r="E160" s="14" t="s">
        <v>12</v>
      </c>
      <c r="F160" s="14">
        <v>90</v>
      </c>
      <c r="G160" s="14">
        <v>7</v>
      </c>
      <c r="H160" s="19">
        <v>43749.35633101852</v>
      </c>
      <c r="I160" s="13">
        <f>tb_triagem_saude_tech[[#This Row],[Tempo de espera p/ triagem (min)]] + tb_triagem_saude_tech[[#This Row],[Tempo de espera p/ consulta (min)]]</f>
        <v>105</v>
      </c>
      <c r="J160" s="13">
        <f>(tb_triagem_saude_tech[[#This Row],[Hora de saída]] - tb_triagem_saude_tech[[#This Row],[Hora de entrada]])*24*60</f>
        <v>124.99999998835847</v>
      </c>
      <c r="K160"/>
    </row>
    <row r="161" spans="1:11" x14ac:dyDescent="0.25">
      <c r="A161" s="12">
        <v>43750.893854166658</v>
      </c>
      <c r="B161" s="19">
        <v>43750.893854166658</v>
      </c>
      <c r="C161" s="14">
        <v>16</v>
      </c>
      <c r="D161" s="14">
        <v>3</v>
      </c>
      <c r="E161" s="14" t="s">
        <v>12</v>
      </c>
      <c r="F161" s="14">
        <v>83</v>
      </c>
      <c r="G161" s="14">
        <v>5</v>
      </c>
      <c r="H161" s="19">
        <v>43750.975104166668</v>
      </c>
      <c r="I161" s="13">
        <f>tb_triagem_saude_tech[[#This Row],[Tempo de espera p/ triagem (min)]] + tb_triagem_saude_tech[[#This Row],[Tempo de espera p/ consulta (min)]]</f>
        <v>99</v>
      </c>
      <c r="J161" s="13">
        <f>(tb_triagem_saude_tech[[#This Row],[Hora de saída]] - tb_triagem_saude_tech[[#This Row],[Hora de entrada]])*24*60</f>
        <v>117.00000001466833</v>
      </c>
      <c r="K161"/>
    </row>
    <row r="162" spans="1:11" x14ac:dyDescent="0.25">
      <c r="A162" s="12">
        <v>43751.024525462963</v>
      </c>
      <c r="B162" s="19">
        <v>43751.024525462963</v>
      </c>
      <c r="C162" s="14">
        <v>19</v>
      </c>
      <c r="D162" s="14">
        <v>4</v>
      </c>
      <c r="E162" s="14" t="s">
        <v>14</v>
      </c>
      <c r="F162" s="14">
        <v>119</v>
      </c>
      <c r="G162" s="14">
        <v>6</v>
      </c>
      <c r="H162" s="19">
        <v>43751.134247685193</v>
      </c>
      <c r="I162" s="13">
        <f>tb_triagem_saude_tech[[#This Row],[Tempo de espera p/ triagem (min)]] + tb_triagem_saude_tech[[#This Row],[Tempo de espera p/ consulta (min)]]</f>
        <v>138</v>
      </c>
      <c r="J162" s="13">
        <f>(tb_triagem_saude_tech[[#This Row],[Hora de saída]] - tb_triagem_saude_tech[[#This Row],[Hora de entrada]])*24*60</f>
        <v>158.00000001210719</v>
      </c>
      <c r="K162"/>
    </row>
    <row r="163" spans="1:11" x14ac:dyDescent="0.25">
      <c r="A163" s="12">
        <v>43751.115949074083</v>
      </c>
      <c r="B163" s="19">
        <v>43751.115949074083</v>
      </c>
      <c r="C163" s="14">
        <v>12</v>
      </c>
      <c r="D163" s="14">
        <v>4</v>
      </c>
      <c r="E163" s="14" t="s">
        <v>12</v>
      </c>
      <c r="F163" s="14">
        <v>134</v>
      </c>
      <c r="G163" s="14">
        <v>5</v>
      </c>
      <c r="H163" s="19">
        <v>43751.230532407397</v>
      </c>
      <c r="I163" s="13">
        <f>tb_triagem_saude_tech[[#This Row],[Tempo de espera p/ triagem (min)]] + tb_triagem_saude_tech[[#This Row],[Tempo de espera p/ consulta (min)]]</f>
        <v>146</v>
      </c>
      <c r="J163" s="13">
        <f>(tb_triagem_saude_tech[[#This Row],[Hora de saída]] - tb_triagem_saude_tech[[#This Row],[Hora de entrada]])*24*60</f>
        <v>164.99999997206032</v>
      </c>
      <c r="K163"/>
    </row>
    <row r="164" spans="1:11" x14ac:dyDescent="0.25">
      <c r="A164" s="12">
        <v>43752.005185185182</v>
      </c>
      <c r="B164" s="19">
        <v>43752.005185185182</v>
      </c>
      <c r="C164" s="14">
        <v>16</v>
      </c>
      <c r="D164" s="14">
        <v>3</v>
      </c>
      <c r="E164" s="14" t="s">
        <v>12</v>
      </c>
      <c r="F164" s="14">
        <v>102</v>
      </c>
      <c r="G164" s="14">
        <v>4</v>
      </c>
      <c r="H164" s="19">
        <v>43752.098935185182</v>
      </c>
      <c r="I164" s="13">
        <f>tb_triagem_saude_tech[[#This Row],[Tempo de espera p/ triagem (min)]] + tb_triagem_saude_tech[[#This Row],[Tempo de espera p/ consulta (min)]]</f>
        <v>118</v>
      </c>
      <c r="J164" s="13">
        <f>(tb_triagem_saude_tech[[#This Row],[Hora de saída]] - tb_triagem_saude_tech[[#This Row],[Hora de entrada]])*24*60</f>
        <v>135</v>
      </c>
      <c r="K164"/>
    </row>
    <row r="165" spans="1:11" x14ac:dyDescent="0.25">
      <c r="A165" s="12">
        <v>43753.249768518523</v>
      </c>
      <c r="B165" s="19">
        <v>43753.249768518523</v>
      </c>
      <c r="C165" s="14">
        <v>13</v>
      </c>
      <c r="D165" s="14">
        <v>3</v>
      </c>
      <c r="E165" s="14" t="s">
        <v>12</v>
      </c>
      <c r="F165" s="14">
        <v>100</v>
      </c>
      <c r="G165" s="14">
        <v>6</v>
      </c>
      <c r="H165" s="19">
        <v>43753.341435185182</v>
      </c>
      <c r="I165" s="13">
        <f>tb_triagem_saude_tech[[#This Row],[Tempo de espera p/ triagem (min)]] + tb_triagem_saude_tech[[#This Row],[Tempo de espera p/ consulta (min)]]</f>
        <v>113</v>
      </c>
      <c r="J165" s="13">
        <f>(tb_triagem_saude_tech[[#This Row],[Hora de saída]] - tb_triagem_saude_tech[[#This Row],[Hora de entrada]])*24*60</f>
        <v>131.99999999022111</v>
      </c>
      <c r="K165"/>
    </row>
    <row r="166" spans="1:11" x14ac:dyDescent="0.25">
      <c r="A166" s="12">
        <v>43754.046655092592</v>
      </c>
      <c r="B166" s="19">
        <v>43754.046655092592</v>
      </c>
      <c r="C166" s="14">
        <v>16</v>
      </c>
      <c r="D166" s="14">
        <v>3</v>
      </c>
      <c r="E166" s="14" t="s">
        <v>12</v>
      </c>
      <c r="F166" s="14">
        <v>101</v>
      </c>
      <c r="G166" s="14">
        <v>6</v>
      </c>
      <c r="H166" s="19">
        <v>43754.141099537039</v>
      </c>
      <c r="I166" s="13">
        <f>tb_triagem_saude_tech[[#This Row],[Tempo de espera p/ triagem (min)]] + tb_triagem_saude_tech[[#This Row],[Tempo de espera p/ consulta (min)]]</f>
        <v>117</v>
      </c>
      <c r="J166" s="13">
        <f>(tb_triagem_saude_tech[[#This Row],[Hora de saída]] - tb_triagem_saude_tech[[#This Row],[Hora de entrada]])*24*60</f>
        <v>136.00000000325963</v>
      </c>
      <c r="K166"/>
    </row>
    <row r="167" spans="1:11" x14ac:dyDescent="0.25">
      <c r="A167" s="12">
        <v>43754.666435185187</v>
      </c>
      <c r="B167" s="19">
        <v>43754.666435185187</v>
      </c>
      <c r="C167" s="14">
        <v>9</v>
      </c>
      <c r="D167" s="14">
        <v>3</v>
      </c>
      <c r="E167" s="14" t="s">
        <v>12</v>
      </c>
      <c r="F167" s="14">
        <v>114</v>
      </c>
      <c r="G167" s="14">
        <v>4</v>
      </c>
      <c r="H167" s="19">
        <v>43754.763657407413</v>
      </c>
      <c r="I167" s="13">
        <f>tb_triagem_saude_tech[[#This Row],[Tempo de espera p/ triagem (min)]] + tb_triagem_saude_tech[[#This Row],[Tempo de espera p/ consulta (min)]]</f>
        <v>123</v>
      </c>
      <c r="J167" s="13">
        <f>(tb_triagem_saude_tech[[#This Row],[Hora de saída]] - tb_triagem_saude_tech[[#This Row],[Hora de entrada]])*24*60</f>
        <v>140.00000000582077</v>
      </c>
      <c r="K167"/>
    </row>
    <row r="168" spans="1:11" x14ac:dyDescent="0.25">
      <c r="A168" s="12">
        <v>43763.491157407407</v>
      </c>
      <c r="B168" s="19">
        <v>43763.491157407407</v>
      </c>
      <c r="C168" s="14">
        <v>14</v>
      </c>
      <c r="D168" s="14">
        <v>2</v>
      </c>
      <c r="E168" s="14" t="s">
        <v>12</v>
      </c>
      <c r="F168" s="14">
        <v>112</v>
      </c>
      <c r="G168" s="14">
        <v>5</v>
      </c>
      <c r="H168" s="19">
        <v>43763.590462962973</v>
      </c>
      <c r="I168" s="13">
        <f>tb_triagem_saude_tech[[#This Row],[Tempo de espera p/ triagem (min)]] + tb_triagem_saude_tech[[#This Row],[Tempo de espera p/ consulta (min)]]</f>
        <v>126</v>
      </c>
      <c r="J168" s="13">
        <f>(tb_triagem_saude_tech[[#This Row],[Hora de saída]] - tb_triagem_saude_tech[[#This Row],[Hora de entrada]])*24*60</f>
        <v>143.00000001559965</v>
      </c>
      <c r="K168"/>
    </row>
    <row r="169" spans="1:11" x14ac:dyDescent="0.25">
      <c r="A169" s="12">
        <v>43766.886446759258</v>
      </c>
      <c r="B169" s="19">
        <v>43766.886446759258</v>
      </c>
      <c r="C169" s="14">
        <v>12</v>
      </c>
      <c r="D169" s="14">
        <v>4</v>
      </c>
      <c r="E169" s="14" t="s">
        <v>13</v>
      </c>
      <c r="F169" s="14">
        <v>120</v>
      </c>
      <c r="G169" s="14">
        <v>6</v>
      </c>
      <c r="H169" s="19">
        <v>43766.992002314822</v>
      </c>
      <c r="I169" s="13">
        <f>tb_triagem_saude_tech[[#This Row],[Tempo de espera p/ triagem (min)]] + tb_triagem_saude_tech[[#This Row],[Tempo de espera p/ consulta (min)]]</f>
        <v>132</v>
      </c>
      <c r="J169" s="13">
        <f>(tb_triagem_saude_tech[[#This Row],[Hora de saída]] - tb_triagem_saude_tech[[#This Row],[Hora de entrada]])*24*60</f>
        <v>152.00000001350418</v>
      </c>
      <c r="K169"/>
    </row>
    <row r="170" spans="1:11" x14ac:dyDescent="0.25">
      <c r="A170" s="12">
        <v>43770.880729166667</v>
      </c>
      <c r="B170" s="19">
        <v>43770.880729166667</v>
      </c>
      <c r="C170" s="14">
        <v>16</v>
      </c>
      <c r="D170" s="14">
        <v>3</v>
      </c>
      <c r="E170" s="14" t="s">
        <v>12</v>
      </c>
      <c r="F170" s="14">
        <v>103</v>
      </c>
      <c r="G170" s="14">
        <v>7</v>
      </c>
      <c r="H170" s="19">
        <v>43770.977256944447</v>
      </c>
      <c r="I170" s="13">
        <f>tb_triagem_saude_tech[[#This Row],[Tempo de espera p/ triagem (min)]] + tb_triagem_saude_tech[[#This Row],[Tempo de espera p/ consulta (min)]]</f>
        <v>119</v>
      </c>
      <c r="J170" s="13">
        <f>(tb_triagem_saude_tech[[#This Row],[Hora de saída]] - tb_triagem_saude_tech[[#This Row],[Hora de entrada]])*24*60</f>
        <v>139.00000000256114</v>
      </c>
      <c r="K170"/>
    </row>
    <row r="171" spans="1:11" x14ac:dyDescent="0.25">
      <c r="A171" s="12">
        <v>43771.902696759258</v>
      </c>
      <c r="B171" s="19">
        <v>43771.902696759258</v>
      </c>
      <c r="C171" s="14">
        <v>16</v>
      </c>
      <c r="D171" s="14">
        <v>4</v>
      </c>
      <c r="E171" s="14" t="s">
        <v>12</v>
      </c>
      <c r="F171" s="14">
        <v>108</v>
      </c>
      <c r="G171" s="14">
        <v>6</v>
      </c>
      <c r="H171" s="19">
        <v>43772.002696759257</v>
      </c>
      <c r="I171" s="13">
        <f>tb_triagem_saude_tech[[#This Row],[Tempo de espera p/ triagem (min)]] + tb_triagem_saude_tech[[#This Row],[Tempo de espera p/ consulta (min)]]</f>
        <v>124</v>
      </c>
      <c r="J171" s="13">
        <f>(tb_triagem_saude_tech[[#This Row],[Hora de saída]] - tb_triagem_saude_tech[[#This Row],[Hora de entrada]])*24*60</f>
        <v>143.99999999790452</v>
      </c>
      <c r="K171"/>
    </row>
    <row r="172" spans="1:11" x14ac:dyDescent="0.25">
      <c r="A172" s="12">
        <v>43772.033217592587</v>
      </c>
      <c r="B172" s="19">
        <v>43772.033217592587</v>
      </c>
      <c r="C172" s="14">
        <v>12</v>
      </c>
      <c r="D172" s="14">
        <v>3</v>
      </c>
      <c r="E172" s="14" t="s">
        <v>12</v>
      </c>
      <c r="F172" s="14">
        <v>85</v>
      </c>
      <c r="G172" s="14">
        <v>6</v>
      </c>
      <c r="H172" s="19">
        <v>43772.11377314815</v>
      </c>
      <c r="I172" s="13">
        <f>tb_triagem_saude_tech[[#This Row],[Tempo de espera p/ triagem (min)]] + tb_triagem_saude_tech[[#This Row],[Tempo de espera p/ consulta (min)]]</f>
        <v>97</v>
      </c>
      <c r="J172" s="13">
        <f>(tb_triagem_saude_tech[[#This Row],[Hora de saída]] - tb_triagem_saude_tech[[#This Row],[Hora de entrada]])*24*60</f>
        <v>116.0000000114087</v>
      </c>
      <c r="K172"/>
    </row>
    <row r="173" spans="1:11" x14ac:dyDescent="0.25">
      <c r="A173" s="12">
        <v>43774.351967592593</v>
      </c>
      <c r="B173" s="19">
        <v>43774.351967592593</v>
      </c>
      <c r="C173" s="14">
        <v>15</v>
      </c>
      <c r="D173" s="14">
        <v>2</v>
      </c>
      <c r="E173" s="14" t="s">
        <v>13</v>
      </c>
      <c r="F173" s="14">
        <v>96</v>
      </c>
      <c r="G173" s="14">
        <v>5</v>
      </c>
      <c r="H173" s="19">
        <v>43774.44085648148</v>
      </c>
      <c r="I173" s="13">
        <f>tb_triagem_saude_tech[[#This Row],[Tempo de espera p/ triagem (min)]] + tb_triagem_saude_tech[[#This Row],[Tempo de espera p/ consulta (min)]]</f>
        <v>111</v>
      </c>
      <c r="J173" s="13">
        <f>(tb_triagem_saude_tech[[#This Row],[Hora de saída]] - tb_triagem_saude_tech[[#This Row],[Hora de entrada]])*24*60</f>
        <v>127.99999999813735</v>
      </c>
      <c r="K173"/>
    </row>
    <row r="174" spans="1:11" x14ac:dyDescent="0.25">
      <c r="A174" s="12">
        <v>43775.256226851852</v>
      </c>
      <c r="B174" s="19">
        <v>43775.256226851852</v>
      </c>
      <c r="C174" s="14">
        <v>20</v>
      </c>
      <c r="D174" s="14">
        <v>3</v>
      </c>
      <c r="E174" s="14" t="s">
        <v>13</v>
      </c>
      <c r="F174" s="14">
        <v>93</v>
      </c>
      <c r="G174" s="14">
        <v>6</v>
      </c>
      <c r="H174" s="19">
        <v>43775.347893518519</v>
      </c>
      <c r="I174" s="13">
        <f>tb_triagem_saude_tech[[#This Row],[Tempo de espera p/ triagem (min)]] + tb_triagem_saude_tech[[#This Row],[Tempo de espera p/ consulta (min)]]</f>
        <v>113</v>
      </c>
      <c r="J174" s="13">
        <f>(tb_triagem_saude_tech[[#This Row],[Hora de saída]] - tb_triagem_saude_tech[[#This Row],[Hora de entrada]])*24*60</f>
        <v>132.00000000069849</v>
      </c>
      <c r="K174"/>
    </row>
    <row r="175" spans="1:11" x14ac:dyDescent="0.25">
      <c r="A175" s="12">
        <v>43776.337372685193</v>
      </c>
      <c r="B175" s="19">
        <v>43776.337372685193</v>
      </c>
      <c r="C175" s="14">
        <v>14</v>
      </c>
      <c r="D175" s="14">
        <v>3</v>
      </c>
      <c r="E175" s="14" t="s">
        <v>12</v>
      </c>
      <c r="F175" s="14">
        <v>79</v>
      </c>
      <c r="G175" s="14">
        <v>5</v>
      </c>
      <c r="H175" s="19">
        <v>43776.414456018523</v>
      </c>
      <c r="I175" s="13">
        <f>tb_triagem_saude_tech[[#This Row],[Tempo de espera p/ triagem (min)]] + tb_triagem_saude_tech[[#This Row],[Tempo de espera p/ consulta (min)]]</f>
        <v>93</v>
      </c>
      <c r="J175" s="13">
        <f>(tb_triagem_saude_tech[[#This Row],[Hora de saída]] - tb_triagem_saude_tech[[#This Row],[Hora de entrada]])*24*60</f>
        <v>110.99999999511056</v>
      </c>
      <c r="K175"/>
    </row>
    <row r="176" spans="1:11" x14ac:dyDescent="0.25">
      <c r="A176" s="12">
        <v>43777.516296296293</v>
      </c>
      <c r="B176" s="19">
        <v>43777.516296296293</v>
      </c>
      <c r="C176" s="14">
        <v>15</v>
      </c>
      <c r="D176" s="14">
        <v>4</v>
      </c>
      <c r="E176" s="14" t="s">
        <v>13</v>
      </c>
      <c r="F176" s="14">
        <v>141</v>
      </c>
      <c r="G176" s="14">
        <v>6</v>
      </c>
      <c r="H176" s="19">
        <v>43777.638518518521</v>
      </c>
      <c r="I176" s="13">
        <f>tb_triagem_saude_tech[[#This Row],[Tempo de espera p/ triagem (min)]] + tb_triagem_saude_tech[[#This Row],[Tempo de espera p/ consulta (min)]]</f>
        <v>156</v>
      </c>
      <c r="J176" s="13">
        <f>(tb_triagem_saude_tech[[#This Row],[Hora de saída]] - tb_triagem_saude_tech[[#This Row],[Hora de entrada]])*24*60</f>
        <v>176.00000000791624</v>
      </c>
      <c r="K176"/>
    </row>
    <row r="177" spans="1:11" x14ac:dyDescent="0.25">
      <c r="A177" s="12">
        <v>43777.678668981483</v>
      </c>
      <c r="B177" s="19">
        <v>43777.678668981483</v>
      </c>
      <c r="C177" s="14">
        <v>15</v>
      </c>
      <c r="D177" s="14">
        <v>3</v>
      </c>
      <c r="E177" s="14" t="s">
        <v>12</v>
      </c>
      <c r="F177" s="14">
        <v>95</v>
      </c>
      <c r="G177" s="14">
        <v>5</v>
      </c>
      <c r="H177" s="19">
        <v>43777.767557870371</v>
      </c>
      <c r="I177" s="13">
        <f>tb_triagem_saude_tech[[#This Row],[Tempo de espera p/ triagem (min)]] + tb_triagem_saude_tech[[#This Row],[Tempo de espera p/ consulta (min)]]</f>
        <v>110</v>
      </c>
      <c r="J177" s="13">
        <f>(tb_triagem_saude_tech[[#This Row],[Hora de saída]] - tb_triagem_saude_tech[[#This Row],[Hora de entrada]])*24*60</f>
        <v>127.99999999813735</v>
      </c>
      <c r="K177"/>
    </row>
    <row r="178" spans="1:11" x14ac:dyDescent="0.25">
      <c r="A178" s="12">
        <v>43778.031481481477</v>
      </c>
      <c r="B178" s="19">
        <v>43778.031481481477</v>
      </c>
      <c r="C178" s="14">
        <v>13</v>
      </c>
      <c r="D178" s="14">
        <v>3</v>
      </c>
      <c r="E178" s="14" t="s">
        <v>13</v>
      </c>
      <c r="F178" s="14">
        <v>92</v>
      </c>
      <c r="G178" s="14">
        <v>7</v>
      </c>
      <c r="H178" s="19">
        <v>43778.118287037039</v>
      </c>
      <c r="I178" s="13">
        <f>tb_triagem_saude_tech[[#This Row],[Tempo de espera p/ triagem (min)]] + tb_triagem_saude_tech[[#This Row],[Tempo de espera p/ consulta (min)]]</f>
        <v>105</v>
      </c>
      <c r="J178" s="13">
        <f>(tb_triagem_saude_tech[[#This Row],[Hora de saída]] - tb_triagem_saude_tech[[#This Row],[Hora de entrada]])*24*60</f>
        <v>125.00000000931323</v>
      </c>
      <c r="K178"/>
    </row>
    <row r="179" spans="1:11" x14ac:dyDescent="0.25">
      <c r="A179" s="12">
        <v>43781.738368055558</v>
      </c>
      <c r="B179" s="19">
        <v>43781.738368055558</v>
      </c>
      <c r="C179" s="14">
        <v>13</v>
      </c>
      <c r="D179" s="14">
        <v>2</v>
      </c>
      <c r="E179" s="14" t="s">
        <v>12</v>
      </c>
      <c r="F179" s="14">
        <v>105</v>
      </c>
      <c r="G179" s="14">
        <v>5</v>
      </c>
      <c r="H179" s="19">
        <v>43781.832118055558</v>
      </c>
      <c r="I179" s="13">
        <f>tb_triagem_saude_tech[[#This Row],[Tempo de espera p/ triagem (min)]] + tb_triagem_saude_tech[[#This Row],[Tempo de espera p/ consulta (min)]]</f>
        <v>118</v>
      </c>
      <c r="J179" s="13">
        <f>(tb_triagem_saude_tech[[#This Row],[Hora de saída]] - tb_triagem_saude_tech[[#This Row],[Hora de entrada]])*24*60</f>
        <v>135</v>
      </c>
      <c r="K179"/>
    </row>
    <row r="180" spans="1:11" x14ac:dyDescent="0.25">
      <c r="A180" s="12">
        <v>43783.52920138889</v>
      </c>
      <c r="B180" s="19">
        <v>43783.52920138889</v>
      </c>
      <c r="C180" s="14">
        <v>12</v>
      </c>
      <c r="D180" s="14">
        <v>3</v>
      </c>
      <c r="E180" s="14" t="s">
        <v>12</v>
      </c>
      <c r="F180" s="14">
        <v>119</v>
      </c>
      <c r="G180" s="14">
        <v>6</v>
      </c>
      <c r="H180" s="19">
        <v>43783.633368055547</v>
      </c>
      <c r="I180" s="13">
        <f>tb_triagem_saude_tech[[#This Row],[Tempo de espera p/ triagem (min)]] + tb_triagem_saude_tech[[#This Row],[Tempo de espera p/ consulta (min)]]</f>
        <v>131</v>
      </c>
      <c r="J180" s="13">
        <f>(tb_triagem_saude_tech[[#This Row],[Hora de saída]] - tb_triagem_saude_tech[[#This Row],[Hora de entrada]])*24*60</f>
        <v>149.99999998603016</v>
      </c>
      <c r="K180"/>
    </row>
    <row r="181" spans="1:11" x14ac:dyDescent="0.25">
      <c r="A181" s="12">
        <v>43784.755011574067</v>
      </c>
      <c r="B181" s="19">
        <v>43784.755011574067</v>
      </c>
      <c r="C181" s="14">
        <v>14</v>
      </c>
      <c r="D181" s="14">
        <v>3</v>
      </c>
      <c r="E181" s="14" t="s">
        <v>12</v>
      </c>
      <c r="F181" s="14">
        <v>109</v>
      </c>
      <c r="G181" s="14">
        <v>5</v>
      </c>
      <c r="H181" s="19">
        <v>43784.85292824074</v>
      </c>
      <c r="I181" s="13">
        <f>tb_triagem_saude_tech[[#This Row],[Tempo de espera p/ triagem (min)]] + tb_triagem_saude_tech[[#This Row],[Tempo de espera p/ consulta (min)]]</f>
        <v>123</v>
      </c>
      <c r="J181" s="13">
        <f>(tb_triagem_saude_tech[[#This Row],[Hora de saída]] - tb_triagem_saude_tech[[#This Row],[Hora de entrada]])*24*60</f>
        <v>141.0000000090804</v>
      </c>
      <c r="K181"/>
    </row>
    <row r="182" spans="1:11" x14ac:dyDescent="0.25">
      <c r="A182" s="12">
        <v>43788.467962962961</v>
      </c>
      <c r="B182" s="19">
        <v>43788.467962962961</v>
      </c>
      <c r="C182" s="14">
        <v>22</v>
      </c>
      <c r="D182" s="14">
        <v>2</v>
      </c>
      <c r="E182" s="14" t="s">
        <v>12</v>
      </c>
      <c r="F182" s="14">
        <v>114</v>
      </c>
      <c r="G182" s="14">
        <v>6</v>
      </c>
      <c r="H182" s="19">
        <v>43788.574907407397</v>
      </c>
      <c r="I182" s="13">
        <f>tb_triagem_saude_tech[[#This Row],[Tempo de espera p/ triagem (min)]] + tb_triagem_saude_tech[[#This Row],[Tempo de espera p/ consulta (min)]]</f>
        <v>136</v>
      </c>
      <c r="J182" s="13">
        <f>(tb_triagem_saude_tech[[#This Row],[Hora de saída]] - tb_triagem_saude_tech[[#This Row],[Hora de entrada]])*24*60</f>
        <v>153.9999999885913</v>
      </c>
      <c r="K182"/>
    </row>
    <row r="183" spans="1:11" x14ac:dyDescent="0.25">
      <c r="A183" s="12">
        <v>43790.344502314823</v>
      </c>
      <c r="B183" s="19">
        <v>43790.344502314823</v>
      </c>
      <c r="C183" s="14">
        <v>16</v>
      </c>
      <c r="D183" s="14">
        <v>3</v>
      </c>
      <c r="E183" s="14" t="s">
        <v>12</v>
      </c>
      <c r="F183" s="14">
        <v>123</v>
      </c>
      <c r="G183" s="14">
        <v>6</v>
      </c>
      <c r="H183" s="19">
        <v>43790.454224537039</v>
      </c>
      <c r="I183" s="13">
        <f>tb_triagem_saude_tech[[#This Row],[Tempo de espera p/ triagem (min)]] + tb_triagem_saude_tech[[#This Row],[Tempo de espera p/ consulta (min)]]</f>
        <v>139</v>
      </c>
      <c r="J183" s="13">
        <f>(tb_triagem_saude_tech[[#This Row],[Hora de saída]] - tb_triagem_saude_tech[[#This Row],[Hora de entrada]])*24*60</f>
        <v>157.99999999115244</v>
      </c>
      <c r="K183"/>
    </row>
    <row r="184" spans="1:11" x14ac:dyDescent="0.25">
      <c r="A184" s="12">
        <v>43794.671770833331</v>
      </c>
      <c r="B184" s="19">
        <v>43794.671770833331</v>
      </c>
      <c r="C184" s="14">
        <v>15</v>
      </c>
      <c r="D184" s="14">
        <v>3</v>
      </c>
      <c r="E184" s="14" t="s">
        <v>12</v>
      </c>
      <c r="F184" s="14">
        <v>69</v>
      </c>
      <c r="G184" s="14">
        <v>5</v>
      </c>
      <c r="H184" s="19">
        <v>43794.742604166669</v>
      </c>
      <c r="I184" s="13">
        <f>tb_triagem_saude_tech[[#This Row],[Tempo de espera p/ triagem (min)]] + tb_triagem_saude_tech[[#This Row],[Tempo de espera p/ consulta (min)]]</f>
        <v>84</v>
      </c>
      <c r="J184" s="13">
        <f>(tb_triagem_saude_tech[[#This Row],[Hora de saída]] - tb_triagem_saude_tech[[#This Row],[Hora de entrada]])*24*60</f>
        <v>102.00000000768341</v>
      </c>
      <c r="K184"/>
    </row>
    <row r="185" spans="1:11" x14ac:dyDescent="0.25">
      <c r="A185" s="12">
        <v>43800.46534722222</v>
      </c>
      <c r="B185" s="19">
        <v>43800.46534722222</v>
      </c>
      <c r="C185" s="14">
        <v>15</v>
      </c>
      <c r="D185" s="14">
        <v>4</v>
      </c>
      <c r="E185" s="14" t="s">
        <v>12</v>
      </c>
      <c r="F185" s="14">
        <v>106</v>
      </c>
      <c r="G185" s="14">
        <v>6</v>
      </c>
      <c r="H185" s="19">
        <v>43800.563263888893</v>
      </c>
      <c r="I185" s="13">
        <f>tb_triagem_saude_tech[[#This Row],[Tempo de espera p/ triagem (min)]] + tb_triagem_saude_tech[[#This Row],[Tempo de espera p/ consulta (min)]]</f>
        <v>121</v>
      </c>
      <c r="J185" s="13">
        <f>(tb_triagem_saude_tech[[#This Row],[Hora de saída]] - tb_triagem_saude_tech[[#This Row],[Hora de entrada]])*24*60</f>
        <v>141.0000000090804</v>
      </c>
      <c r="K185"/>
    </row>
    <row r="186" spans="1:11" x14ac:dyDescent="0.25">
      <c r="A186" s="12">
        <v>43802.205914351849</v>
      </c>
      <c r="B186" s="19">
        <v>43802.205914351849</v>
      </c>
      <c r="C186" s="14">
        <v>15</v>
      </c>
      <c r="D186" s="14">
        <v>3</v>
      </c>
      <c r="E186" s="14" t="s">
        <v>13</v>
      </c>
      <c r="F186" s="14">
        <v>100</v>
      </c>
      <c r="G186" s="14">
        <v>5</v>
      </c>
      <c r="H186" s="19">
        <v>43802.298275462963</v>
      </c>
      <c r="I186" s="13">
        <f>tb_triagem_saude_tech[[#This Row],[Tempo de espera p/ triagem (min)]] + tb_triagem_saude_tech[[#This Row],[Tempo de espera p/ consulta (min)]]</f>
        <v>115</v>
      </c>
      <c r="J186" s="13">
        <f>(tb_triagem_saude_tech[[#This Row],[Hora de saída]] - tb_triagem_saude_tech[[#This Row],[Hora de entrada]])*24*60</f>
        <v>133.00000000395812</v>
      </c>
      <c r="K186"/>
    </row>
    <row r="187" spans="1:11" x14ac:dyDescent="0.25">
      <c r="A187" s="12">
        <v>43806.465196759258</v>
      </c>
      <c r="B187" s="19">
        <v>43806.465196759258</v>
      </c>
      <c r="C187" s="14">
        <v>20</v>
      </c>
      <c r="D187" s="14">
        <v>2</v>
      </c>
      <c r="E187" s="14" t="s">
        <v>12</v>
      </c>
      <c r="F187" s="14">
        <v>97</v>
      </c>
      <c r="G187" s="14">
        <v>6</v>
      </c>
      <c r="H187" s="19">
        <v>43806.558946759258</v>
      </c>
      <c r="I187" s="13">
        <f>tb_triagem_saude_tech[[#This Row],[Tempo de espera p/ triagem (min)]] + tb_triagem_saude_tech[[#This Row],[Tempo de espera p/ consulta (min)]]</f>
        <v>117</v>
      </c>
      <c r="J187" s="13">
        <f>(tb_triagem_saude_tech[[#This Row],[Hora de saída]] - tb_triagem_saude_tech[[#This Row],[Hora de entrada]])*24*60</f>
        <v>135</v>
      </c>
      <c r="K187"/>
    </row>
    <row r="188" spans="1:11" x14ac:dyDescent="0.25">
      <c r="A188" s="12">
        <v>43808.306956018518</v>
      </c>
      <c r="B188" s="19">
        <v>43808.306956018518</v>
      </c>
      <c r="C188" s="14">
        <v>12</v>
      </c>
      <c r="D188" s="14">
        <v>3</v>
      </c>
      <c r="E188" s="14" t="s">
        <v>14</v>
      </c>
      <c r="F188" s="14">
        <v>91</v>
      </c>
      <c r="G188" s="14">
        <v>6</v>
      </c>
      <c r="H188" s="19">
        <v>43808.39167824074</v>
      </c>
      <c r="I188" s="13">
        <f>tb_triagem_saude_tech[[#This Row],[Tempo de espera p/ triagem (min)]] + tb_triagem_saude_tech[[#This Row],[Tempo de espera p/ consulta (min)]]</f>
        <v>103</v>
      </c>
      <c r="J188" s="13">
        <f>(tb_triagem_saude_tech[[#This Row],[Hora de saída]] - tb_triagem_saude_tech[[#This Row],[Hora de entrada]])*24*60</f>
        <v>121.99999999953434</v>
      </c>
      <c r="K188"/>
    </row>
    <row r="189" spans="1:11" x14ac:dyDescent="0.25">
      <c r="A189" s="12">
        <v>43809.463321759264</v>
      </c>
      <c r="B189" s="19">
        <v>43809.463321759264</v>
      </c>
      <c r="C189" s="14">
        <v>15</v>
      </c>
      <c r="D189" s="14">
        <v>2</v>
      </c>
      <c r="E189" s="14" t="s">
        <v>12</v>
      </c>
      <c r="F189" s="14">
        <v>142</v>
      </c>
      <c r="G189" s="14">
        <v>7</v>
      </c>
      <c r="H189" s="19">
        <v>43809.585543981477</v>
      </c>
      <c r="I189" s="13">
        <f>tb_triagem_saude_tech[[#This Row],[Tempo de espera p/ triagem (min)]] + tb_triagem_saude_tech[[#This Row],[Tempo de espera p/ consulta (min)]]</f>
        <v>157</v>
      </c>
      <c r="J189" s="13">
        <f>(tb_triagem_saude_tech[[#This Row],[Hora de saída]] - tb_triagem_saude_tech[[#This Row],[Hora de entrada]])*24*60</f>
        <v>175.99999998696148</v>
      </c>
      <c r="K189"/>
    </row>
    <row r="190" spans="1:11" x14ac:dyDescent="0.25">
      <c r="A190" s="12">
        <v>43813.940671296303</v>
      </c>
      <c r="B190" s="19">
        <v>43813.940671296303</v>
      </c>
      <c r="C190" s="14">
        <v>19</v>
      </c>
      <c r="D190" s="14">
        <v>3</v>
      </c>
      <c r="E190" s="14" t="s">
        <v>12</v>
      </c>
      <c r="F190" s="14">
        <v>98</v>
      </c>
      <c r="G190" s="14">
        <v>6</v>
      </c>
      <c r="H190" s="19">
        <v>43814.035115740742</v>
      </c>
      <c r="I190" s="13">
        <f>tb_triagem_saude_tech[[#This Row],[Tempo de espera p/ triagem (min)]] + tb_triagem_saude_tech[[#This Row],[Tempo de espera p/ consulta (min)]]</f>
        <v>117</v>
      </c>
      <c r="J190" s="13">
        <f>(tb_triagem_saude_tech[[#This Row],[Hora de saída]] - tb_triagem_saude_tech[[#This Row],[Hora de entrada]])*24*60</f>
        <v>135.99999999278225</v>
      </c>
      <c r="K190"/>
    </row>
    <row r="191" spans="1:11" x14ac:dyDescent="0.25">
      <c r="A191" s="12">
        <v>43815.486192129632</v>
      </c>
      <c r="B191" s="19">
        <v>43815.486192129632</v>
      </c>
      <c r="C191" s="14">
        <v>13</v>
      </c>
      <c r="D191" s="14">
        <v>4</v>
      </c>
      <c r="E191" s="14" t="s">
        <v>14</v>
      </c>
      <c r="F191" s="14">
        <v>122</v>
      </c>
      <c r="G191" s="14">
        <v>5</v>
      </c>
      <c r="H191" s="19">
        <v>43815.593136574083</v>
      </c>
      <c r="I191" s="13">
        <f>tb_triagem_saude_tech[[#This Row],[Tempo de espera p/ triagem (min)]] + tb_triagem_saude_tech[[#This Row],[Tempo de espera p/ consulta (min)]]</f>
        <v>135</v>
      </c>
      <c r="J191" s="13">
        <f>(tb_triagem_saude_tech[[#This Row],[Hora de saída]] - tb_triagem_saude_tech[[#This Row],[Hora de entrada]])*24*60</f>
        <v>154.00000000954606</v>
      </c>
      <c r="K191"/>
    </row>
    <row r="192" spans="1:11" x14ac:dyDescent="0.25">
      <c r="A192" s="12">
        <v>43815.567187499997</v>
      </c>
      <c r="B192" s="19">
        <v>43815.567187499997</v>
      </c>
      <c r="C192" s="14">
        <v>15</v>
      </c>
      <c r="D192" s="14">
        <v>3</v>
      </c>
      <c r="E192" s="14" t="s">
        <v>14</v>
      </c>
      <c r="F192" s="14">
        <v>147</v>
      </c>
      <c r="G192" s="14">
        <v>4</v>
      </c>
      <c r="H192" s="19">
        <v>43815.691493055558</v>
      </c>
      <c r="I192" s="13">
        <f>tb_triagem_saude_tech[[#This Row],[Tempo de espera p/ triagem (min)]] + tb_triagem_saude_tech[[#This Row],[Tempo de espera p/ consulta (min)]]</f>
        <v>162</v>
      </c>
      <c r="J192" s="13">
        <f>(tb_triagem_saude_tech[[#This Row],[Hora de saída]] - tb_triagem_saude_tech[[#This Row],[Hora de entrada]])*24*60</f>
        <v>179.00000000721775</v>
      </c>
      <c r="K192"/>
    </row>
    <row r="193" spans="1:11" x14ac:dyDescent="0.25">
      <c r="A193" s="12">
        <v>43816.361064814817</v>
      </c>
      <c r="B193" s="19">
        <v>43816.361064814817</v>
      </c>
      <c r="C193" s="14">
        <v>12</v>
      </c>
      <c r="D193" s="14">
        <v>3</v>
      </c>
      <c r="E193" s="14" t="s">
        <v>12</v>
      </c>
      <c r="F193" s="14">
        <v>112</v>
      </c>
      <c r="G193" s="14">
        <v>6</v>
      </c>
      <c r="H193" s="19">
        <v>43816.460370370369</v>
      </c>
      <c r="I193" s="13">
        <f>tb_triagem_saude_tech[[#This Row],[Tempo de espera p/ triagem (min)]] + tb_triagem_saude_tech[[#This Row],[Tempo de espera p/ consulta (min)]]</f>
        <v>124</v>
      </c>
      <c r="J193" s="13">
        <f>(tb_triagem_saude_tech[[#This Row],[Hora de saída]] - tb_triagem_saude_tech[[#This Row],[Hora de entrada]])*24*60</f>
        <v>142.9999999946449</v>
      </c>
      <c r="K193"/>
    </row>
    <row r="194" spans="1:11" x14ac:dyDescent="0.25">
      <c r="A194" s="12">
        <v>43822.328449074077</v>
      </c>
      <c r="B194" s="19">
        <v>43822.328449074077</v>
      </c>
      <c r="C194" s="14">
        <v>15</v>
      </c>
      <c r="D194" s="14">
        <v>3</v>
      </c>
      <c r="E194" s="14" t="s">
        <v>13</v>
      </c>
      <c r="F194" s="14">
        <v>102</v>
      </c>
      <c r="G194" s="14">
        <v>5</v>
      </c>
      <c r="H194" s="19">
        <v>43822.422199074077</v>
      </c>
      <c r="I194" s="13">
        <f>tb_triagem_saude_tech[[#This Row],[Tempo de espera p/ triagem (min)]] + tb_triagem_saude_tech[[#This Row],[Tempo de espera p/ consulta (min)]]</f>
        <v>117</v>
      </c>
      <c r="J194" s="13">
        <f>(tb_triagem_saude_tech[[#This Row],[Hora de saída]] - tb_triagem_saude_tech[[#This Row],[Hora de entrada]])*24*60</f>
        <v>135</v>
      </c>
      <c r="K194"/>
    </row>
    <row r="195" spans="1:11" x14ac:dyDescent="0.25">
      <c r="A195" s="12">
        <v>43824.75141203704</v>
      </c>
      <c r="B195" s="19">
        <v>43824.75141203704</v>
      </c>
      <c r="C195" s="14">
        <v>14</v>
      </c>
      <c r="D195" s="14">
        <v>3</v>
      </c>
      <c r="E195" s="14" t="s">
        <v>14</v>
      </c>
      <c r="F195" s="14">
        <v>103</v>
      </c>
      <c r="G195" s="14">
        <v>6</v>
      </c>
      <c r="H195" s="19">
        <v>43824.845856481479</v>
      </c>
      <c r="I195" s="13">
        <f>tb_triagem_saude_tech[[#This Row],[Tempo de espera p/ triagem (min)]] + tb_triagem_saude_tech[[#This Row],[Tempo de espera p/ consulta (min)]]</f>
        <v>117</v>
      </c>
      <c r="J195" s="13">
        <f>(tb_triagem_saude_tech[[#This Row],[Hora de saída]] - tb_triagem_saude_tech[[#This Row],[Hora de entrada]])*24*60</f>
        <v>135.99999999278225</v>
      </c>
      <c r="K195"/>
    </row>
    <row r="196" spans="1:11" x14ac:dyDescent="0.25">
      <c r="A196" s="12">
        <v>43826.38962962963</v>
      </c>
      <c r="B196" s="19">
        <v>43826.38962962963</v>
      </c>
      <c r="C196" s="14">
        <v>23</v>
      </c>
      <c r="D196" s="14">
        <v>3</v>
      </c>
      <c r="E196" s="14" t="s">
        <v>12</v>
      </c>
      <c r="F196" s="14">
        <v>101</v>
      </c>
      <c r="G196" s="14">
        <v>6</v>
      </c>
      <c r="H196" s="19">
        <v>43826.488935185182</v>
      </c>
      <c r="I196" s="13">
        <f>tb_triagem_saude_tech[[#This Row],[Tempo de espera p/ triagem (min)]] + tb_triagem_saude_tech[[#This Row],[Tempo de espera p/ consulta (min)]]</f>
        <v>124</v>
      </c>
      <c r="J196" s="13">
        <f>(tb_triagem_saude_tech[[#This Row],[Hora de saída]] - tb_triagem_saude_tech[[#This Row],[Hora de entrada]])*24*60</f>
        <v>142.9999999946449</v>
      </c>
      <c r="K196"/>
    </row>
    <row r="197" spans="1:11" x14ac:dyDescent="0.25">
      <c r="A197" s="12">
        <v>43826.400567129633</v>
      </c>
      <c r="B197" s="19">
        <v>43826.400567129633</v>
      </c>
      <c r="C197" s="14">
        <v>16</v>
      </c>
      <c r="D197" s="14">
        <v>3</v>
      </c>
      <c r="E197" s="14" t="s">
        <v>12</v>
      </c>
      <c r="F197" s="14">
        <v>125</v>
      </c>
      <c r="G197" s="14">
        <v>6</v>
      </c>
      <c r="H197" s="19">
        <v>43826.511678240742</v>
      </c>
      <c r="I197" s="13">
        <f>tb_triagem_saude_tech[[#This Row],[Tempo de espera p/ triagem (min)]] + tb_triagem_saude_tech[[#This Row],[Tempo de espera p/ consulta (min)]]</f>
        <v>141</v>
      </c>
      <c r="J197" s="13">
        <f>(tb_triagem_saude_tech[[#This Row],[Hora de saída]] - tb_triagem_saude_tech[[#This Row],[Hora de entrada]])*24*60</f>
        <v>159.99999999767169</v>
      </c>
      <c r="K197"/>
    </row>
    <row r="198" spans="1:11" x14ac:dyDescent="0.25">
      <c r="A198" s="12">
        <v>43826.689664351848</v>
      </c>
      <c r="B198" s="19">
        <v>43826.689664351848</v>
      </c>
      <c r="C198" s="14">
        <v>15</v>
      </c>
      <c r="D198" s="14">
        <v>2</v>
      </c>
      <c r="E198" s="14" t="s">
        <v>12</v>
      </c>
      <c r="F198" s="14">
        <v>96</v>
      </c>
      <c r="G198" s="14">
        <v>6</v>
      </c>
      <c r="H198" s="19">
        <v>43826.779247685183</v>
      </c>
      <c r="I198" s="13">
        <f>tb_triagem_saude_tech[[#This Row],[Tempo de espera p/ triagem (min)]] + tb_triagem_saude_tech[[#This Row],[Tempo de espera p/ consulta (min)]]</f>
        <v>111</v>
      </c>
      <c r="J198" s="13">
        <f>(tb_triagem_saude_tech[[#This Row],[Hora de saída]] - tb_triagem_saude_tech[[#This Row],[Hora de entrada]])*24*60</f>
        <v>129.00000000139698</v>
      </c>
      <c r="K198"/>
    </row>
    <row r="199" spans="1:11" x14ac:dyDescent="0.25">
      <c r="A199" s="12">
        <v>43827.989664351851</v>
      </c>
      <c r="B199" s="19">
        <v>43827.989664351851</v>
      </c>
      <c r="C199" s="14">
        <v>15</v>
      </c>
      <c r="D199" s="14">
        <v>3</v>
      </c>
      <c r="E199" s="14" t="s">
        <v>12</v>
      </c>
      <c r="F199" s="14">
        <v>111</v>
      </c>
      <c r="G199" s="14">
        <v>7</v>
      </c>
      <c r="H199" s="19">
        <v>43828.091053240743</v>
      </c>
      <c r="I199" s="13">
        <f>tb_triagem_saude_tech[[#This Row],[Tempo de espera p/ triagem (min)]] + tb_triagem_saude_tech[[#This Row],[Tempo de espera p/ consulta (min)]]</f>
        <v>126</v>
      </c>
      <c r="J199" s="13">
        <f>(tb_triagem_saude_tech[[#This Row],[Hora de saída]] - tb_triagem_saude_tech[[#This Row],[Hora de entrada]])*24*60</f>
        <v>146.00000000442378</v>
      </c>
      <c r="K199"/>
    </row>
    <row r="200" spans="1:11" x14ac:dyDescent="0.25">
      <c r="A200" s="12">
        <v>43833.323854166672</v>
      </c>
      <c r="B200" s="19">
        <v>43833.323854166672</v>
      </c>
      <c r="C200" s="14">
        <v>13</v>
      </c>
      <c r="D200" s="14">
        <v>3</v>
      </c>
      <c r="E200" s="14" t="s">
        <v>12</v>
      </c>
      <c r="F200" s="14">
        <v>116</v>
      </c>
      <c r="G200" s="14">
        <v>5</v>
      </c>
      <c r="H200" s="19">
        <v>43833.425937499997</v>
      </c>
      <c r="I200" s="13">
        <f>tb_triagem_saude_tech[[#This Row],[Tempo de espera p/ triagem (min)]] + tb_triagem_saude_tech[[#This Row],[Tempo de espera p/ consulta (min)]]</f>
        <v>129</v>
      </c>
      <c r="J200" s="13">
        <f>(tb_triagem_saude_tech[[#This Row],[Hora de saída]] - tb_triagem_saude_tech[[#This Row],[Hora de entrada]])*24*60</f>
        <v>146.99999998672865</v>
      </c>
      <c r="K200"/>
    </row>
    <row r="201" spans="1:11" x14ac:dyDescent="0.25">
      <c r="A201" s="12">
        <v>43835.691840277781</v>
      </c>
      <c r="B201" s="19">
        <v>43835.691840277781</v>
      </c>
      <c r="C201" s="14">
        <v>12</v>
      </c>
      <c r="D201" s="14">
        <v>2</v>
      </c>
      <c r="E201" s="14" t="s">
        <v>13</v>
      </c>
      <c r="F201" s="14">
        <v>87</v>
      </c>
      <c r="G201" s="14">
        <v>6</v>
      </c>
      <c r="H201" s="19">
        <v>43835.773090277777</v>
      </c>
      <c r="I201" s="13">
        <f>tb_triagem_saude_tech[[#This Row],[Tempo de espera p/ triagem (min)]] + tb_triagem_saude_tech[[#This Row],[Tempo de espera p/ consulta (min)]]</f>
        <v>99</v>
      </c>
      <c r="J201" s="13">
        <f>(tb_triagem_saude_tech[[#This Row],[Hora de saída]] - tb_triagem_saude_tech[[#This Row],[Hora de entrada]])*24*60</f>
        <v>116.99999999371357</v>
      </c>
      <c r="K201"/>
    </row>
    <row r="202" spans="1:11" x14ac:dyDescent="0.25">
      <c r="A202" s="12">
        <v>43835.709513888891</v>
      </c>
      <c r="B202" s="19">
        <v>43835.709513888891</v>
      </c>
      <c r="C202" s="14">
        <v>14</v>
      </c>
      <c r="D202" s="14">
        <v>3</v>
      </c>
      <c r="E202" s="14" t="s">
        <v>12</v>
      </c>
      <c r="F202" s="14">
        <v>105</v>
      </c>
      <c r="G202" s="14">
        <v>7</v>
      </c>
      <c r="H202" s="19">
        <v>43835.806041666663</v>
      </c>
      <c r="I202" s="13">
        <f>tb_triagem_saude_tech[[#This Row],[Tempo de espera p/ triagem (min)]] + tb_triagem_saude_tech[[#This Row],[Tempo de espera p/ consulta (min)]]</f>
        <v>119</v>
      </c>
      <c r="J202" s="13">
        <f>(tb_triagem_saude_tech[[#This Row],[Hora de saída]] - tb_triagem_saude_tech[[#This Row],[Hora de entrada]])*24*60</f>
        <v>138.99999999208376</v>
      </c>
      <c r="K202"/>
    </row>
    <row r="203" spans="1:11" x14ac:dyDescent="0.25">
      <c r="A203" s="12">
        <v>43836.848680555559</v>
      </c>
      <c r="B203" s="19">
        <v>43836.848680555559</v>
      </c>
      <c r="C203" s="14">
        <v>19</v>
      </c>
      <c r="D203" s="14">
        <v>2</v>
      </c>
      <c r="E203" s="14" t="s">
        <v>12</v>
      </c>
      <c r="F203" s="14">
        <v>132</v>
      </c>
      <c r="G203" s="14">
        <v>5</v>
      </c>
      <c r="H203" s="19">
        <v>43836.96534722222</v>
      </c>
      <c r="I203" s="13">
        <f>tb_triagem_saude_tech[[#This Row],[Tempo de espera p/ triagem (min)]] + tb_triagem_saude_tech[[#This Row],[Tempo de espera p/ consulta (min)]]</f>
        <v>151</v>
      </c>
      <c r="J203" s="13">
        <f>(tb_triagem_saude_tech[[#This Row],[Hora de saída]] - tb_triagem_saude_tech[[#This Row],[Hora de entrada]])*24*60</f>
        <v>167.99999999231659</v>
      </c>
      <c r="K203"/>
    </row>
    <row r="204" spans="1:11" x14ac:dyDescent="0.25">
      <c r="A204" s="12">
        <v>43839.022372685176</v>
      </c>
      <c r="B204" s="19">
        <v>43839.022372685176</v>
      </c>
      <c r="C204" s="14">
        <v>15</v>
      </c>
      <c r="D204" s="14">
        <v>2</v>
      </c>
      <c r="E204" s="14" t="s">
        <v>12</v>
      </c>
      <c r="F204" s="14">
        <v>100</v>
      </c>
      <c r="G204" s="14">
        <v>5</v>
      </c>
      <c r="H204" s="19">
        <v>43839.114039351851</v>
      </c>
      <c r="I204" s="13">
        <f>tb_triagem_saude_tech[[#This Row],[Tempo de espera p/ triagem (min)]] + tb_triagem_saude_tech[[#This Row],[Tempo de espera p/ consulta (min)]]</f>
        <v>115</v>
      </c>
      <c r="J204" s="13">
        <f>(tb_triagem_saude_tech[[#This Row],[Hora de saída]] - tb_triagem_saude_tech[[#This Row],[Hora de entrada]])*24*60</f>
        <v>132.00000001117587</v>
      </c>
      <c r="K204"/>
    </row>
    <row r="205" spans="1:11" x14ac:dyDescent="0.25">
      <c r="A205" s="12">
        <v>43839.276261574072</v>
      </c>
      <c r="B205" s="19">
        <v>43839.276261574072</v>
      </c>
      <c r="C205" s="14">
        <v>14</v>
      </c>
      <c r="D205" s="14">
        <v>3</v>
      </c>
      <c r="E205" s="14" t="s">
        <v>13</v>
      </c>
      <c r="F205" s="14">
        <v>125</v>
      </c>
      <c r="G205" s="14">
        <v>6</v>
      </c>
      <c r="H205" s="19">
        <v>43839.385983796303</v>
      </c>
      <c r="I205" s="13">
        <f>tb_triagem_saude_tech[[#This Row],[Tempo de espera p/ triagem (min)]] + tb_triagem_saude_tech[[#This Row],[Tempo de espera p/ consulta (min)]]</f>
        <v>139</v>
      </c>
      <c r="J205" s="13">
        <f>(tb_triagem_saude_tech[[#This Row],[Hora de saída]] - tb_triagem_saude_tech[[#This Row],[Hora de entrada]])*24*60</f>
        <v>158.00000001210719</v>
      </c>
      <c r="K205"/>
    </row>
    <row r="206" spans="1:11" x14ac:dyDescent="0.25">
      <c r="A206" s="12">
        <v>43839.320300925923</v>
      </c>
      <c r="B206" s="19">
        <v>43839.320300925923</v>
      </c>
      <c r="C206" s="14">
        <v>13</v>
      </c>
      <c r="D206" s="14">
        <v>3</v>
      </c>
      <c r="E206" s="14" t="s">
        <v>12</v>
      </c>
      <c r="F206" s="14">
        <v>111</v>
      </c>
      <c r="G206" s="14">
        <v>5</v>
      </c>
      <c r="H206" s="19">
        <v>43839.418912037043</v>
      </c>
      <c r="I206" s="13">
        <f>tb_triagem_saude_tech[[#This Row],[Tempo de espera p/ triagem (min)]] + tb_triagem_saude_tech[[#This Row],[Tempo de espera p/ consulta (min)]]</f>
        <v>124</v>
      </c>
      <c r="J206" s="13">
        <f>(tb_triagem_saude_tech[[#This Row],[Hora de saída]] - tb_triagem_saude_tech[[#This Row],[Hora de entrada]])*24*60</f>
        <v>142.00000001234002</v>
      </c>
      <c r="K206"/>
    </row>
    <row r="207" spans="1:11" x14ac:dyDescent="0.25">
      <c r="A207" s="12">
        <v>43839.736192129632</v>
      </c>
      <c r="B207" s="19">
        <v>43839.736192129632</v>
      </c>
      <c r="C207" s="14">
        <v>17</v>
      </c>
      <c r="D207" s="14">
        <v>3</v>
      </c>
      <c r="E207" s="14" t="s">
        <v>12</v>
      </c>
      <c r="F207" s="14">
        <v>115</v>
      </c>
      <c r="G207" s="14">
        <v>7</v>
      </c>
      <c r="H207" s="19">
        <v>43839.841747685183</v>
      </c>
      <c r="I207" s="13">
        <f>tb_triagem_saude_tech[[#This Row],[Tempo de espera p/ triagem (min)]] + tb_triagem_saude_tech[[#This Row],[Tempo de espera p/ consulta (min)]]</f>
        <v>132</v>
      </c>
      <c r="J207" s="13">
        <f>(tb_triagem_saude_tech[[#This Row],[Hora de saída]] - tb_triagem_saude_tech[[#This Row],[Hora de entrada]])*24*60</f>
        <v>151.99999999254942</v>
      </c>
      <c r="K207"/>
    </row>
    <row r="208" spans="1:11" x14ac:dyDescent="0.25">
      <c r="A208" s="12">
        <v>43840.330543981479</v>
      </c>
      <c r="B208" s="19">
        <v>43840.330543981479</v>
      </c>
      <c r="C208" s="14">
        <v>17</v>
      </c>
      <c r="D208" s="14">
        <v>3</v>
      </c>
      <c r="E208" s="14" t="s">
        <v>14</v>
      </c>
      <c r="F208" s="14">
        <v>95</v>
      </c>
      <c r="G208" s="14">
        <v>7</v>
      </c>
      <c r="H208" s="19">
        <v>43840.422210648147</v>
      </c>
      <c r="I208" s="13">
        <f>tb_triagem_saude_tech[[#This Row],[Tempo de espera p/ triagem (min)]] + tb_triagem_saude_tech[[#This Row],[Tempo de espera p/ consulta (min)]]</f>
        <v>112</v>
      </c>
      <c r="J208" s="13">
        <f>(tb_triagem_saude_tech[[#This Row],[Hora de saída]] - tb_triagem_saude_tech[[#This Row],[Hora de entrada]])*24*60</f>
        <v>132.00000000069849</v>
      </c>
      <c r="K208"/>
    </row>
    <row r="209" spans="1:11" x14ac:dyDescent="0.25">
      <c r="A209" s="12">
        <v>43841.392256944448</v>
      </c>
      <c r="B209" s="19">
        <v>43841.392256944448</v>
      </c>
      <c r="C209" s="14">
        <v>16</v>
      </c>
      <c r="D209" s="14">
        <v>3</v>
      </c>
      <c r="E209" s="14" t="s">
        <v>12</v>
      </c>
      <c r="F209" s="14">
        <v>136</v>
      </c>
      <c r="G209" s="14">
        <v>5</v>
      </c>
      <c r="H209" s="19">
        <v>43841.510312500002</v>
      </c>
      <c r="I209" s="13">
        <f>tb_triagem_saude_tech[[#This Row],[Tempo de espera p/ triagem (min)]] + tb_triagem_saude_tech[[#This Row],[Tempo de espera p/ consulta (min)]]</f>
        <v>152</v>
      </c>
      <c r="J209" s="13">
        <f>(tb_triagem_saude_tech[[#This Row],[Hora de saída]] - tb_triagem_saude_tech[[#This Row],[Hora de entrada]])*24*60</f>
        <v>169.99999999883585</v>
      </c>
      <c r="K209"/>
    </row>
    <row r="210" spans="1:11" x14ac:dyDescent="0.25">
      <c r="A210" s="12">
        <v>43842.231736111113</v>
      </c>
      <c r="B210" s="19">
        <v>43842.231736111113</v>
      </c>
      <c r="C210" s="14">
        <v>14</v>
      </c>
      <c r="D210" s="14">
        <v>2</v>
      </c>
      <c r="E210" s="14" t="s">
        <v>13</v>
      </c>
      <c r="F210" s="14">
        <v>125</v>
      </c>
      <c r="G210" s="14">
        <v>6</v>
      </c>
      <c r="H210" s="19">
        <v>43842.340763888889</v>
      </c>
      <c r="I210" s="13">
        <f>tb_triagem_saude_tech[[#This Row],[Tempo de espera p/ triagem (min)]] + tb_triagem_saude_tech[[#This Row],[Tempo de espera p/ consulta (min)]]</f>
        <v>139</v>
      </c>
      <c r="J210" s="13">
        <f>(tb_triagem_saude_tech[[#This Row],[Hora de saída]] - tb_triagem_saude_tech[[#This Row],[Hora de entrada]])*24*60</f>
        <v>156.99999999837019</v>
      </c>
      <c r="K210"/>
    </row>
    <row r="211" spans="1:11" x14ac:dyDescent="0.25">
      <c r="A211" s="12">
        <v>43843.891215277778</v>
      </c>
      <c r="B211" s="19">
        <v>43843.891215277778</v>
      </c>
      <c r="C211" s="14">
        <v>11</v>
      </c>
      <c r="D211" s="14">
        <v>2</v>
      </c>
      <c r="E211" s="14" t="s">
        <v>12</v>
      </c>
      <c r="F211" s="14">
        <v>80</v>
      </c>
      <c r="G211" s="14">
        <v>7</v>
      </c>
      <c r="H211" s="19">
        <v>43843.967604166668</v>
      </c>
      <c r="I211" s="13">
        <f>tb_triagem_saude_tech[[#This Row],[Tempo de espera p/ triagem (min)]] + tb_triagem_saude_tech[[#This Row],[Tempo de espera p/ consulta (min)]]</f>
        <v>91</v>
      </c>
      <c r="J211" s="13">
        <f>(tb_triagem_saude_tech[[#This Row],[Hora de saída]] - tb_triagem_saude_tech[[#This Row],[Hora de entrada]])*24*60</f>
        <v>110.00000000232831</v>
      </c>
      <c r="K211"/>
    </row>
    <row r="212" spans="1:11" x14ac:dyDescent="0.25">
      <c r="A212" s="12">
        <v>43849.150717592587</v>
      </c>
      <c r="B212" s="19">
        <v>43849.150717592587</v>
      </c>
      <c r="C212" s="14">
        <v>17</v>
      </c>
      <c r="D212" s="14">
        <v>3</v>
      </c>
      <c r="E212" s="14" t="s">
        <v>12</v>
      </c>
      <c r="F212" s="14">
        <v>160</v>
      </c>
      <c r="G212" s="14">
        <v>8</v>
      </c>
      <c r="H212" s="19">
        <v>43849.288217592592</v>
      </c>
      <c r="I212" s="13">
        <f>tb_triagem_saude_tech[[#This Row],[Tempo de espera p/ triagem (min)]] + tb_triagem_saude_tech[[#This Row],[Tempo de espera p/ consulta (min)]]</f>
        <v>177</v>
      </c>
      <c r="J212" s="13">
        <f>(tb_triagem_saude_tech[[#This Row],[Hora de saída]] - tb_triagem_saude_tech[[#This Row],[Hora de entrada]])*24*60</f>
        <v>198.00000000628643</v>
      </c>
      <c r="K212"/>
    </row>
    <row r="213" spans="1:11" x14ac:dyDescent="0.25">
      <c r="A213" s="12">
        <v>43849.214421296303</v>
      </c>
      <c r="B213" s="19">
        <v>43849.214421296303</v>
      </c>
      <c r="C213" s="14">
        <v>14</v>
      </c>
      <c r="D213" s="14">
        <v>4</v>
      </c>
      <c r="E213" s="14" t="s">
        <v>12</v>
      </c>
      <c r="F213" s="14">
        <v>124</v>
      </c>
      <c r="G213" s="14">
        <v>7</v>
      </c>
      <c r="H213" s="19">
        <v>43849.324837962973</v>
      </c>
      <c r="I213" s="13">
        <f>tb_triagem_saude_tech[[#This Row],[Tempo de espera p/ triagem (min)]] + tb_triagem_saude_tech[[#This Row],[Tempo de espera p/ consulta (min)]]</f>
        <v>138</v>
      </c>
      <c r="J213" s="13">
        <f>(tb_triagem_saude_tech[[#This Row],[Hora de saída]] - tb_triagem_saude_tech[[#This Row],[Hora de entrada]])*24*60</f>
        <v>159.00000000488944</v>
      </c>
      <c r="K213"/>
    </row>
    <row r="214" spans="1:11" x14ac:dyDescent="0.25">
      <c r="A214" s="12">
        <v>43851.146087962959</v>
      </c>
      <c r="B214" s="19">
        <v>43851.146087962959</v>
      </c>
      <c r="C214" s="14">
        <v>13</v>
      </c>
      <c r="D214" s="14">
        <v>4</v>
      </c>
      <c r="E214" s="14" t="s">
        <v>14</v>
      </c>
      <c r="F214" s="14">
        <v>90</v>
      </c>
      <c r="G214" s="14">
        <v>7</v>
      </c>
      <c r="H214" s="19">
        <v>43851.232199074067</v>
      </c>
      <c r="I214" s="13">
        <f>tb_triagem_saude_tech[[#This Row],[Tempo de espera p/ triagem (min)]] + tb_triagem_saude_tech[[#This Row],[Tempo de espera p/ consulta (min)]]</f>
        <v>103</v>
      </c>
      <c r="J214" s="13">
        <f>(tb_triagem_saude_tech[[#This Row],[Hora de saída]] - tb_triagem_saude_tech[[#This Row],[Hora de entrada]])*24*60</f>
        <v>123.99999999557622</v>
      </c>
      <c r="K214"/>
    </row>
    <row r="215" spans="1:11" x14ac:dyDescent="0.25">
      <c r="A215" s="12">
        <v>43851.670891203707</v>
      </c>
      <c r="B215" s="19">
        <v>43851.670891203707</v>
      </c>
      <c r="C215" s="14">
        <v>18</v>
      </c>
      <c r="D215" s="14">
        <v>3</v>
      </c>
      <c r="E215" s="14" t="s">
        <v>12</v>
      </c>
      <c r="F215" s="14">
        <v>114</v>
      </c>
      <c r="G215" s="14">
        <v>6</v>
      </c>
      <c r="H215" s="19">
        <v>43851.775752314818</v>
      </c>
      <c r="I215" s="13">
        <f>tb_triagem_saude_tech[[#This Row],[Tempo de espera p/ triagem (min)]] + tb_triagem_saude_tech[[#This Row],[Tempo de espera p/ consulta (min)]]</f>
        <v>132</v>
      </c>
      <c r="J215" s="13">
        <f>(tb_triagem_saude_tech[[#This Row],[Hora de saída]] - tb_triagem_saude_tech[[#This Row],[Hora de entrada]])*24*60</f>
        <v>150.99999999976717</v>
      </c>
      <c r="K215"/>
    </row>
    <row r="216" spans="1:11" x14ac:dyDescent="0.25">
      <c r="A216" s="12">
        <v>43854.90215277778</v>
      </c>
      <c r="B216" s="19">
        <v>43854.90215277778</v>
      </c>
      <c r="C216" s="14">
        <v>17</v>
      </c>
      <c r="D216" s="14">
        <v>3</v>
      </c>
      <c r="E216" s="14" t="s">
        <v>12</v>
      </c>
      <c r="F216" s="14">
        <v>100</v>
      </c>
      <c r="G216" s="14">
        <v>5</v>
      </c>
      <c r="H216" s="19">
        <v>43854.99590277778</v>
      </c>
      <c r="I216" s="13">
        <f>tb_triagem_saude_tech[[#This Row],[Tempo de espera p/ triagem (min)]] + tb_triagem_saude_tech[[#This Row],[Tempo de espera p/ consulta (min)]]</f>
        <v>117</v>
      </c>
      <c r="J216" s="13">
        <f>(tb_triagem_saude_tech[[#This Row],[Hora de saída]] - tb_triagem_saude_tech[[#This Row],[Hora de entrada]])*24*60</f>
        <v>135</v>
      </c>
      <c r="K216"/>
    </row>
    <row r="217" spans="1:11" x14ac:dyDescent="0.25">
      <c r="A217" s="12">
        <v>43856.669270833343</v>
      </c>
      <c r="B217" s="19">
        <v>43856.669270833343</v>
      </c>
      <c r="C217" s="14">
        <v>10</v>
      </c>
      <c r="D217" s="14">
        <v>3</v>
      </c>
      <c r="E217" s="14" t="s">
        <v>12</v>
      </c>
      <c r="F217" s="14">
        <v>105</v>
      </c>
      <c r="G217" s="14">
        <v>5</v>
      </c>
      <c r="H217" s="19">
        <v>43856.761631944442</v>
      </c>
      <c r="I217" s="13">
        <f>tb_triagem_saude_tech[[#This Row],[Tempo de espera p/ triagem (min)]] + tb_triagem_saude_tech[[#This Row],[Tempo de espera p/ consulta (min)]]</f>
        <v>115</v>
      </c>
      <c r="J217" s="13">
        <f>(tb_triagem_saude_tech[[#This Row],[Hora de saída]] - tb_triagem_saude_tech[[#This Row],[Hora de entrada]])*24*60</f>
        <v>132.99999998300336</v>
      </c>
      <c r="K217"/>
    </row>
    <row r="218" spans="1:11" x14ac:dyDescent="0.25">
      <c r="A218" s="12">
        <v>43858.457939814813</v>
      </c>
      <c r="B218" s="19">
        <v>43858.457939814813</v>
      </c>
      <c r="C218" s="14">
        <v>12</v>
      </c>
      <c r="D218" s="14">
        <v>3</v>
      </c>
      <c r="E218" s="14" t="s">
        <v>13</v>
      </c>
      <c r="F218" s="14">
        <v>105</v>
      </c>
      <c r="G218" s="14">
        <v>6</v>
      </c>
      <c r="H218" s="19">
        <v>43858.552384259259</v>
      </c>
      <c r="I218" s="13">
        <f>tb_triagem_saude_tech[[#This Row],[Tempo de espera p/ triagem (min)]] + tb_triagem_saude_tech[[#This Row],[Tempo de espera p/ consulta (min)]]</f>
        <v>117</v>
      </c>
      <c r="J218" s="13">
        <f>(tb_triagem_saude_tech[[#This Row],[Hora de saída]] - tb_triagem_saude_tech[[#This Row],[Hora de entrada]])*24*60</f>
        <v>136.00000000325963</v>
      </c>
      <c r="K218"/>
    </row>
    <row r="219" spans="1:11" x14ac:dyDescent="0.25">
      <c r="A219" s="12">
        <v>43864.747847222221</v>
      </c>
      <c r="B219" s="19">
        <v>43864.747847222221</v>
      </c>
      <c r="C219" s="14">
        <v>13</v>
      </c>
      <c r="D219" s="14">
        <v>4</v>
      </c>
      <c r="E219" s="14" t="s">
        <v>12</v>
      </c>
      <c r="F219" s="14">
        <v>90</v>
      </c>
      <c r="G219" s="14">
        <v>6</v>
      </c>
      <c r="H219" s="19">
        <v>43864.83326388889</v>
      </c>
      <c r="I219" s="13">
        <f>tb_triagem_saude_tech[[#This Row],[Tempo de espera p/ triagem (min)]] + tb_triagem_saude_tech[[#This Row],[Tempo de espera p/ consulta (min)]]</f>
        <v>103</v>
      </c>
      <c r="J219" s="13">
        <f>(tb_triagem_saude_tech[[#This Row],[Hora de saída]] - tb_triagem_saude_tech[[#This Row],[Hora de entrada]])*24*60</f>
        <v>123.00000000279397</v>
      </c>
      <c r="K219"/>
    </row>
    <row r="220" spans="1:11" x14ac:dyDescent="0.25">
      <c r="A220" s="12">
        <v>43864.86755787037</v>
      </c>
      <c r="B220" s="19">
        <v>43864.86755787037</v>
      </c>
      <c r="C220" s="14">
        <v>19</v>
      </c>
      <c r="D220" s="14">
        <v>3</v>
      </c>
      <c r="E220" s="14" t="s">
        <v>12</v>
      </c>
      <c r="F220" s="14">
        <v>101</v>
      </c>
      <c r="G220" s="14">
        <v>6</v>
      </c>
      <c r="H220" s="19">
        <v>43864.964085648149</v>
      </c>
      <c r="I220" s="13">
        <f>tb_triagem_saude_tech[[#This Row],[Tempo de espera p/ triagem (min)]] + tb_triagem_saude_tech[[#This Row],[Tempo de espera p/ consulta (min)]]</f>
        <v>120</v>
      </c>
      <c r="J220" s="13">
        <f>(tb_triagem_saude_tech[[#This Row],[Hora de saída]] - tb_triagem_saude_tech[[#This Row],[Hora de entrada]])*24*60</f>
        <v>139.00000000256114</v>
      </c>
      <c r="K220"/>
    </row>
    <row r="221" spans="1:11" x14ac:dyDescent="0.25">
      <c r="A221" s="12">
        <v>43865.866770833331</v>
      </c>
      <c r="B221" s="19">
        <v>43865.866770833331</v>
      </c>
      <c r="C221" s="14">
        <v>19</v>
      </c>
      <c r="D221" s="14">
        <v>3</v>
      </c>
      <c r="E221" s="14" t="s">
        <v>13</v>
      </c>
      <c r="F221" s="14">
        <v>91</v>
      </c>
      <c r="G221" s="14">
        <v>8</v>
      </c>
      <c r="H221" s="19">
        <v>43865.957743055558</v>
      </c>
      <c r="I221" s="13">
        <f>tb_triagem_saude_tech[[#This Row],[Tempo de espera p/ triagem (min)]] + tb_triagem_saude_tech[[#This Row],[Tempo de espera p/ consulta (min)]]</f>
        <v>110</v>
      </c>
      <c r="J221" s="13">
        <f>(tb_triagem_saude_tech[[#This Row],[Hora de saída]] - tb_triagem_saude_tech[[#This Row],[Hora de entrada]])*24*60</f>
        <v>131.00000000791624</v>
      </c>
      <c r="K221"/>
    </row>
    <row r="222" spans="1:11" x14ac:dyDescent="0.25">
      <c r="A222" s="12">
        <v>43867.040127314824</v>
      </c>
      <c r="B222" s="19">
        <v>43867.040127314824</v>
      </c>
      <c r="C222" s="14">
        <v>14</v>
      </c>
      <c r="D222" s="14">
        <v>3</v>
      </c>
      <c r="E222" s="14" t="s">
        <v>13</v>
      </c>
      <c r="F222" s="14">
        <v>107</v>
      </c>
      <c r="G222" s="14">
        <v>7</v>
      </c>
      <c r="H222" s="19">
        <v>43867.138043981482</v>
      </c>
      <c r="I222" s="13">
        <f>tb_triagem_saude_tech[[#This Row],[Tempo de espera p/ triagem (min)]] + tb_triagem_saude_tech[[#This Row],[Tempo de espera p/ consulta (min)]]</f>
        <v>121</v>
      </c>
      <c r="J222" s="13">
        <f>(tb_triagem_saude_tech[[#This Row],[Hora de saída]] - tb_triagem_saude_tech[[#This Row],[Hora de entrada]])*24*60</f>
        <v>140.99999998812564</v>
      </c>
      <c r="K222"/>
    </row>
    <row r="223" spans="1:11" x14ac:dyDescent="0.25">
      <c r="A223" s="12">
        <v>43869.317627314813</v>
      </c>
      <c r="B223" s="19">
        <v>43869.317627314813</v>
      </c>
      <c r="C223" s="14">
        <v>14</v>
      </c>
      <c r="D223" s="14">
        <v>4</v>
      </c>
      <c r="E223" s="14" t="s">
        <v>12</v>
      </c>
      <c r="F223" s="14">
        <v>80</v>
      </c>
      <c r="G223" s="14">
        <v>5</v>
      </c>
      <c r="H223" s="19">
        <v>43869.396099537043</v>
      </c>
      <c r="I223" s="13">
        <f>tb_triagem_saude_tech[[#This Row],[Tempo de espera p/ triagem (min)]] + tb_triagem_saude_tech[[#This Row],[Tempo de espera p/ consulta (min)]]</f>
        <v>94</v>
      </c>
      <c r="J223" s="13">
        <f>(tb_triagem_saude_tech[[#This Row],[Hora de saída]] - tb_triagem_saude_tech[[#This Row],[Hora de entrada]])*24*60</f>
        <v>113.00000001210719</v>
      </c>
      <c r="K223"/>
    </row>
    <row r="224" spans="1:11" x14ac:dyDescent="0.25">
      <c r="A224" s="12">
        <v>43869.959293981483</v>
      </c>
      <c r="B224" s="19">
        <v>43869.959293981483</v>
      </c>
      <c r="C224" s="14">
        <v>13</v>
      </c>
      <c r="D224" s="14">
        <v>4</v>
      </c>
      <c r="E224" s="14" t="s">
        <v>12</v>
      </c>
      <c r="F224" s="14">
        <v>164</v>
      </c>
      <c r="G224" s="14">
        <v>5</v>
      </c>
      <c r="H224" s="19">
        <v>43870.095405092587</v>
      </c>
      <c r="I224" s="13">
        <f>tb_triagem_saude_tech[[#This Row],[Tempo de espera p/ triagem (min)]] + tb_triagem_saude_tech[[#This Row],[Tempo de espera p/ consulta (min)]]</f>
        <v>177</v>
      </c>
      <c r="J224" s="13">
        <f>(tb_triagem_saude_tech[[#This Row],[Hora de saída]] - tb_triagem_saude_tech[[#This Row],[Hora de entrada]])*24*60</f>
        <v>195.99999998928979</v>
      </c>
      <c r="K224"/>
    </row>
    <row r="225" spans="1:11" x14ac:dyDescent="0.25">
      <c r="A225" s="12">
        <v>43869.982199074067</v>
      </c>
      <c r="B225" s="19">
        <v>43869.982199074067</v>
      </c>
      <c r="C225" s="14">
        <v>11</v>
      </c>
      <c r="D225" s="14">
        <v>3</v>
      </c>
      <c r="E225" s="14" t="s">
        <v>13</v>
      </c>
      <c r="F225" s="14">
        <v>93</v>
      </c>
      <c r="G225" s="14">
        <v>5</v>
      </c>
      <c r="H225" s="19">
        <v>43870.066921296297</v>
      </c>
      <c r="I225" s="13">
        <f>tb_triagem_saude_tech[[#This Row],[Tempo de espera p/ triagem (min)]] + tb_triagem_saude_tech[[#This Row],[Tempo de espera p/ consulta (min)]]</f>
        <v>104</v>
      </c>
      <c r="J225" s="13">
        <f>(tb_triagem_saude_tech[[#This Row],[Hora de saída]] - tb_triagem_saude_tech[[#This Row],[Hora de entrada]])*24*60</f>
        <v>122.00000001001172</v>
      </c>
      <c r="K225"/>
    </row>
    <row r="226" spans="1:11" x14ac:dyDescent="0.25">
      <c r="A226" s="12">
        <v>43871.538946759261</v>
      </c>
      <c r="B226" s="19">
        <v>43871.538946759261</v>
      </c>
      <c r="C226" s="14">
        <v>13</v>
      </c>
      <c r="D226" s="14">
        <v>3</v>
      </c>
      <c r="E226" s="14" t="s">
        <v>12</v>
      </c>
      <c r="F226" s="14">
        <v>90</v>
      </c>
      <c r="G226" s="14">
        <v>6</v>
      </c>
      <c r="H226" s="19">
        <v>43871.623668981483</v>
      </c>
      <c r="I226" s="13">
        <f>tb_triagem_saude_tech[[#This Row],[Tempo de espera p/ triagem (min)]] + tb_triagem_saude_tech[[#This Row],[Tempo de espera p/ consulta (min)]]</f>
        <v>103</v>
      </c>
      <c r="J226" s="13">
        <f>(tb_triagem_saude_tech[[#This Row],[Hora de saída]] - tb_triagem_saude_tech[[#This Row],[Hora de entrada]])*24*60</f>
        <v>121.99999999953434</v>
      </c>
      <c r="K226"/>
    </row>
    <row r="227" spans="1:11" x14ac:dyDescent="0.25">
      <c r="A227" s="12">
        <v>43871.562430555547</v>
      </c>
      <c r="B227" s="19">
        <v>43871.562430555547</v>
      </c>
      <c r="C227" s="14">
        <v>15</v>
      </c>
      <c r="D227" s="14">
        <v>2</v>
      </c>
      <c r="E227" s="14" t="s">
        <v>14</v>
      </c>
      <c r="F227" s="14">
        <v>84</v>
      </c>
      <c r="G227" s="14">
        <v>7</v>
      </c>
      <c r="H227" s="19">
        <v>43871.644375000003</v>
      </c>
      <c r="I227" s="13">
        <f>tb_triagem_saude_tech[[#This Row],[Tempo de espera p/ triagem (min)]] + tb_triagem_saude_tech[[#This Row],[Tempo de espera p/ consulta (min)]]</f>
        <v>99</v>
      </c>
      <c r="J227" s="13">
        <f>(tb_triagem_saude_tech[[#This Row],[Hora de saída]] - tb_triagem_saude_tech[[#This Row],[Hora de entrada]])*24*60</f>
        <v>118.00000001792796</v>
      </c>
      <c r="K227"/>
    </row>
    <row r="228" spans="1:11" x14ac:dyDescent="0.25">
      <c r="A228" s="12">
        <v>43872.05914351852</v>
      </c>
      <c r="B228" s="19">
        <v>43872.05914351852</v>
      </c>
      <c r="C228" s="14">
        <v>19</v>
      </c>
      <c r="D228" s="14">
        <v>4</v>
      </c>
      <c r="E228" s="14" t="s">
        <v>12</v>
      </c>
      <c r="F228" s="14">
        <v>117</v>
      </c>
      <c r="G228" s="14">
        <v>6</v>
      </c>
      <c r="H228" s="19">
        <v>43872.16747685185</v>
      </c>
      <c r="I228" s="13">
        <f>tb_triagem_saude_tech[[#This Row],[Tempo de espera p/ triagem (min)]] + tb_triagem_saude_tech[[#This Row],[Tempo de espera p/ consulta (min)]]</f>
        <v>136</v>
      </c>
      <c r="J228" s="13">
        <f>(tb_triagem_saude_tech[[#This Row],[Hora de saída]] - tb_triagem_saude_tech[[#This Row],[Hora de entrada]])*24*60</f>
        <v>155.99999999511056</v>
      </c>
      <c r="K228"/>
    </row>
    <row r="229" spans="1:11" x14ac:dyDescent="0.25">
      <c r="A229" s="12">
        <v>43872.83090277778</v>
      </c>
      <c r="B229" s="19">
        <v>43872.83090277778</v>
      </c>
      <c r="C229" s="14">
        <v>16</v>
      </c>
      <c r="D229" s="14">
        <v>3</v>
      </c>
      <c r="E229" s="14" t="s">
        <v>13</v>
      </c>
      <c r="F229" s="14">
        <v>119</v>
      </c>
      <c r="G229" s="14">
        <v>8</v>
      </c>
      <c r="H229" s="19">
        <v>43872.939236111109</v>
      </c>
      <c r="I229" s="13">
        <f>tb_triagem_saude_tech[[#This Row],[Tempo de espera p/ triagem (min)]] + tb_triagem_saude_tech[[#This Row],[Tempo de espera p/ consulta (min)]]</f>
        <v>135</v>
      </c>
      <c r="J229" s="13">
        <f>(tb_triagem_saude_tech[[#This Row],[Hora de saída]] - tb_triagem_saude_tech[[#This Row],[Hora de entrada]])*24*60</f>
        <v>155.99999999511056</v>
      </c>
      <c r="K229"/>
    </row>
    <row r="230" spans="1:11" x14ac:dyDescent="0.25">
      <c r="A230" s="12">
        <v>43877.830347222232</v>
      </c>
      <c r="B230" s="19">
        <v>43877.830347222232</v>
      </c>
      <c r="C230" s="14">
        <v>13</v>
      </c>
      <c r="D230" s="14">
        <v>3</v>
      </c>
      <c r="E230" s="14" t="s">
        <v>12</v>
      </c>
      <c r="F230" s="14">
        <v>89</v>
      </c>
      <c r="G230" s="14">
        <v>5</v>
      </c>
      <c r="H230" s="19">
        <v>43877.913680555554</v>
      </c>
      <c r="I230" s="13">
        <f>tb_triagem_saude_tech[[#This Row],[Tempo de espera p/ triagem (min)]] + tb_triagem_saude_tech[[#This Row],[Tempo de espera p/ consulta (min)]]</f>
        <v>102</v>
      </c>
      <c r="J230" s="13">
        <f>(tb_triagem_saude_tech[[#This Row],[Hora de saída]] - tb_triagem_saude_tech[[#This Row],[Hora de entrada]])*24*60</f>
        <v>119.9999999825377</v>
      </c>
      <c r="K230"/>
    </row>
    <row r="231" spans="1:11" x14ac:dyDescent="0.25">
      <c r="A231" s="12">
        <v>43878.001226851848</v>
      </c>
      <c r="B231" s="19">
        <v>43878.001226851848</v>
      </c>
      <c r="C231" s="14">
        <v>16</v>
      </c>
      <c r="D231" s="14">
        <v>3</v>
      </c>
      <c r="E231" s="14" t="s">
        <v>12</v>
      </c>
      <c r="F231" s="14">
        <v>100</v>
      </c>
      <c r="G231" s="14">
        <v>5</v>
      </c>
      <c r="H231" s="19">
        <v>43878.094282407408</v>
      </c>
      <c r="I231" s="13">
        <f>tb_triagem_saude_tech[[#This Row],[Tempo de espera p/ triagem (min)]] + tb_triagem_saude_tech[[#This Row],[Tempo de espera p/ consulta (min)]]</f>
        <v>116</v>
      </c>
      <c r="J231" s="13">
        <f>(tb_triagem_saude_tech[[#This Row],[Hora de saída]] - tb_triagem_saude_tech[[#This Row],[Hora de entrada]])*24*60</f>
        <v>134.00000000721775</v>
      </c>
      <c r="K231"/>
    </row>
    <row r="232" spans="1:11" x14ac:dyDescent="0.25">
      <c r="A232" s="12">
        <v>43878.512175925927</v>
      </c>
      <c r="B232" s="19">
        <v>43878.512175925927</v>
      </c>
      <c r="C232" s="14">
        <v>17</v>
      </c>
      <c r="D232" s="14">
        <v>3</v>
      </c>
      <c r="E232" s="14" t="s">
        <v>14</v>
      </c>
      <c r="F232" s="14">
        <v>96</v>
      </c>
      <c r="G232" s="14">
        <v>7</v>
      </c>
      <c r="H232" s="19">
        <v>43878.604537037027</v>
      </c>
      <c r="I232" s="13">
        <f>tb_triagem_saude_tech[[#This Row],[Tempo de espera p/ triagem (min)]] + tb_triagem_saude_tech[[#This Row],[Tempo de espera p/ consulta (min)]]</f>
        <v>113</v>
      </c>
      <c r="J232" s="13">
        <f>(tb_triagem_saude_tech[[#This Row],[Hora de saída]] - tb_triagem_saude_tech[[#This Row],[Hora de entrada]])*24*60</f>
        <v>132.99999998300336</v>
      </c>
      <c r="K232"/>
    </row>
    <row r="233" spans="1:11" x14ac:dyDescent="0.25">
      <c r="A233" s="12">
        <v>43880.326689814807</v>
      </c>
      <c r="B233" s="19">
        <v>43880.326689814807</v>
      </c>
      <c r="C233" s="14">
        <v>11</v>
      </c>
      <c r="D233" s="14">
        <v>4</v>
      </c>
      <c r="E233" s="14" t="s">
        <v>12</v>
      </c>
      <c r="F233" s="14">
        <v>108</v>
      </c>
      <c r="G233" s="14">
        <v>6</v>
      </c>
      <c r="H233" s="19">
        <v>43880.423217592594</v>
      </c>
      <c r="I233" s="13">
        <f>tb_triagem_saude_tech[[#This Row],[Tempo de espera p/ triagem (min)]] + tb_triagem_saude_tech[[#This Row],[Tempo de espera p/ consulta (min)]]</f>
        <v>119</v>
      </c>
      <c r="J233" s="13">
        <f>(tb_triagem_saude_tech[[#This Row],[Hora de saída]] - tb_triagem_saude_tech[[#This Row],[Hora de entrada]])*24*60</f>
        <v>139.00000001303852</v>
      </c>
      <c r="K233"/>
    </row>
    <row r="234" spans="1:11" x14ac:dyDescent="0.25">
      <c r="A234" s="12">
        <v>43880.727268518523</v>
      </c>
      <c r="B234" s="19">
        <v>43880.727268518523</v>
      </c>
      <c r="C234" s="14">
        <v>15</v>
      </c>
      <c r="D234" s="14">
        <v>3</v>
      </c>
      <c r="E234" s="14" t="s">
        <v>12</v>
      </c>
      <c r="F234" s="14">
        <v>132</v>
      </c>
      <c r="G234" s="14">
        <v>5</v>
      </c>
      <c r="H234" s="19">
        <v>43880.841851851852</v>
      </c>
      <c r="I234" s="13">
        <f>tb_triagem_saude_tech[[#This Row],[Tempo de espera p/ triagem (min)]] + tb_triagem_saude_tech[[#This Row],[Tempo de espera p/ consulta (min)]]</f>
        <v>147</v>
      </c>
      <c r="J234" s="13">
        <f>(tb_triagem_saude_tech[[#This Row],[Hora de saída]] - tb_triagem_saude_tech[[#This Row],[Hora de entrada]])*24*60</f>
        <v>164.99999999301508</v>
      </c>
      <c r="K234"/>
    </row>
    <row r="235" spans="1:11" x14ac:dyDescent="0.25">
      <c r="A235" s="12">
        <v>43884.850891203707</v>
      </c>
      <c r="B235" s="19">
        <v>43884.850891203707</v>
      </c>
      <c r="C235" s="14">
        <v>10</v>
      </c>
      <c r="D235" s="14">
        <v>3</v>
      </c>
      <c r="E235" s="14" t="s">
        <v>12</v>
      </c>
      <c r="F235" s="14">
        <v>132</v>
      </c>
      <c r="G235" s="14">
        <v>6</v>
      </c>
      <c r="H235" s="19">
        <v>43884.962696759263</v>
      </c>
      <c r="I235" s="13">
        <f>tb_triagem_saude_tech[[#This Row],[Tempo de espera p/ triagem (min)]] + tb_triagem_saude_tech[[#This Row],[Tempo de espera p/ consulta (min)]]</f>
        <v>142</v>
      </c>
      <c r="J235" s="13">
        <f>(tb_triagem_saude_tech[[#This Row],[Hora de saída]] - tb_triagem_saude_tech[[#This Row],[Hora de entrada]])*24*60</f>
        <v>161.00000000093132</v>
      </c>
      <c r="K235"/>
    </row>
    <row r="236" spans="1:11" x14ac:dyDescent="0.25">
      <c r="A236" s="12">
        <v>43885.507719907408</v>
      </c>
      <c r="B236" s="19">
        <v>43885.507719907408</v>
      </c>
      <c r="C236" s="14">
        <v>16</v>
      </c>
      <c r="D236" s="14">
        <v>3</v>
      </c>
      <c r="E236" s="14" t="s">
        <v>12</v>
      </c>
      <c r="F236" s="14">
        <v>91</v>
      </c>
      <c r="G236" s="14">
        <v>5</v>
      </c>
      <c r="H236" s="19">
        <v>43885.594525462962</v>
      </c>
      <c r="I236" s="13">
        <f>tb_triagem_saude_tech[[#This Row],[Tempo de espera p/ triagem (min)]] + tb_triagem_saude_tech[[#This Row],[Tempo de espera p/ consulta (min)]]</f>
        <v>107</v>
      </c>
      <c r="J236" s="13">
        <f>(tb_triagem_saude_tech[[#This Row],[Hora de saída]] - tb_triagem_saude_tech[[#This Row],[Hora de entrada]])*24*60</f>
        <v>124.99999999883585</v>
      </c>
      <c r="K236"/>
    </row>
    <row r="237" spans="1:11" x14ac:dyDescent="0.25">
      <c r="A237" s="12">
        <v>43888.61645833333</v>
      </c>
      <c r="B237" s="19">
        <v>43888.61645833333</v>
      </c>
      <c r="C237" s="14">
        <v>17</v>
      </c>
      <c r="D237" s="14">
        <v>4</v>
      </c>
      <c r="E237" s="14" t="s">
        <v>12</v>
      </c>
      <c r="F237" s="14">
        <v>98</v>
      </c>
      <c r="G237" s="14">
        <v>6</v>
      </c>
      <c r="H237" s="19">
        <v>43888.71020833333</v>
      </c>
      <c r="I237" s="13">
        <f>tb_triagem_saude_tech[[#This Row],[Tempo de espera p/ triagem (min)]] + tb_triagem_saude_tech[[#This Row],[Tempo de espera p/ consulta (min)]]</f>
        <v>115</v>
      </c>
      <c r="J237" s="13">
        <f>(tb_triagem_saude_tech[[#This Row],[Hora de saída]] - tb_triagem_saude_tech[[#This Row],[Hora de entrada]])*24*60</f>
        <v>135</v>
      </c>
      <c r="K237"/>
    </row>
    <row r="238" spans="1:11" x14ac:dyDescent="0.25">
      <c r="A238" s="12">
        <v>43891.915520833332</v>
      </c>
      <c r="B238" s="19">
        <v>43891.915520833332</v>
      </c>
      <c r="C238" s="14">
        <v>22</v>
      </c>
      <c r="D238" s="14">
        <v>3</v>
      </c>
      <c r="E238" s="14" t="s">
        <v>12</v>
      </c>
      <c r="F238" s="14">
        <v>135</v>
      </c>
      <c r="G238" s="14">
        <v>6</v>
      </c>
      <c r="H238" s="19">
        <v>43892.037743055553</v>
      </c>
      <c r="I238" s="13">
        <f>tb_triagem_saude_tech[[#This Row],[Tempo de espera p/ triagem (min)]] + tb_triagem_saude_tech[[#This Row],[Tempo de espera p/ consulta (min)]]</f>
        <v>157</v>
      </c>
      <c r="J238" s="13">
        <f>(tb_triagem_saude_tech[[#This Row],[Hora de saída]] - tb_triagem_saude_tech[[#This Row],[Hora de entrada]])*24*60</f>
        <v>175.99999999743886</v>
      </c>
      <c r="K238"/>
    </row>
    <row r="239" spans="1:11" x14ac:dyDescent="0.25">
      <c r="A239" s="12">
        <v>43892.88863425926</v>
      </c>
      <c r="B239" s="19">
        <v>43892.88863425926</v>
      </c>
      <c r="C239" s="14">
        <v>13</v>
      </c>
      <c r="D239" s="14">
        <v>4</v>
      </c>
      <c r="E239" s="14" t="s">
        <v>12</v>
      </c>
      <c r="F239" s="14">
        <v>94</v>
      </c>
      <c r="G239" s="14">
        <v>7</v>
      </c>
      <c r="H239" s="19">
        <v>43892.977523148147</v>
      </c>
      <c r="I239" s="13">
        <f>tb_triagem_saude_tech[[#This Row],[Tempo de espera p/ triagem (min)]] + tb_triagem_saude_tech[[#This Row],[Tempo de espera p/ consulta (min)]]</f>
        <v>107</v>
      </c>
      <c r="J239" s="13">
        <f>(tb_triagem_saude_tech[[#This Row],[Hora de saída]] - tb_triagem_saude_tech[[#This Row],[Hora de entrada]])*24*60</f>
        <v>127.99999999813735</v>
      </c>
      <c r="K239"/>
    </row>
    <row r="240" spans="1:11" x14ac:dyDescent="0.25">
      <c r="A240" s="12">
        <v>43894.61210648148</v>
      </c>
      <c r="B240" s="19">
        <v>43894.61210648148</v>
      </c>
      <c r="C240" s="14">
        <v>11</v>
      </c>
      <c r="D240" s="14">
        <v>3</v>
      </c>
      <c r="E240" s="14" t="s">
        <v>14</v>
      </c>
      <c r="F240" s="14">
        <v>118</v>
      </c>
      <c r="G240" s="14">
        <v>6</v>
      </c>
      <c r="H240" s="19">
        <v>43894.714884259258</v>
      </c>
      <c r="I240" s="13">
        <f>tb_triagem_saude_tech[[#This Row],[Tempo de espera p/ triagem (min)]] + tb_triagem_saude_tech[[#This Row],[Tempo de espera p/ consulta (min)]]</f>
        <v>129</v>
      </c>
      <c r="J240" s="13">
        <f>(tb_triagem_saude_tech[[#This Row],[Hora de saída]] - tb_triagem_saude_tech[[#This Row],[Hora de entrada]])*24*60</f>
        <v>148.00000000046566</v>
      </c>
      <c r="K240"/>
    </row>
    <row r="241" spans="1:11" x14ac:dyDescent="0.25">
      <c r="A241" s="12">
        <v>43896.474386574067</v>
      </c>
      <c r="B241" s="19">
        <v>43896.474386574067</v>
      </c>
      <c r="C241" s="14">
        <v>20</v>
      </c>
      <c r="D241" s="14">
        <v>3</v>
      </c>
      <c r="E241" s="14" t="s">
        <v>12</v>
      </c>
      <c r="F241" s="14">
        <v>128</v>
      </c>
      <c r="G241" s="14">
        <v>5</v>
      </c>
      <c r="H241" s="19">
        <v>43896.58966435185</v>
      </c>
      <c r="I241" s="13">
        <f>tb_triagem_saude_tech[[#This Row],[Tempo de espera p/ triagem (min)]] + tb_triagem_saude_tech[[#This Row],[Tempo de espera p/ consulta (min)]]</f>
        <v>148</v>
      </c>
      <c r="J241" s="13">
        <f>(tb_triagem_saude_tech[[#This Row],[Hora de saída]] - tb_triagem_saude_tech[[#This Row],[Hora de entrada]])*24*60</f>
        <v>166.00000000675209</v>
      </c>
      <c r="K241"/>
    </row>
    <row r="242" spans="1:11" x14ac:dyDescent="0.25">
      <c r="A242" s="12">
        <v>43898.557569444441</v>
      </c>
      <c r="B242" s="19">
        <v>43898.557569444441</v>
      </c>
      <c r="C242" s="14">
        <v>14</v>
      </c>
      <c r="D242" s="14">
        <v>3</v>
      </c>
      <c r="E242" s="14" t="s">
        <v>12</v>
      </c>
      <c r="F242" s="14">
        <v>87</v>
      </c>
      <c r="G242" s="14">
        <v>8</v>
      </c>
      <c r="H242" s="19">
        <v>43898.642291666663</v>
      </c>
      <c r="I242" s="13">
        <f>tb_triagem_saude_tech[[#This Row],[Tempo de espera p/ triagem (min)]] + tb_triagem_saude_tech[[#This Row],[Tempo de espera p/ consulta (min)]]</f>
        <v>101</v>
      </c>
      <c r="J242" s="13">
        <f>(tb_triagem_saude_tech[[#This Row],[Hora de saída]] - tb_triagem_saude_tech[[#This Row],[Hora de entrada]])*24*60</f>
        <v>121.99999999953434</v>
      </c>
      <c r="K242"/>
    </row>
    <row r="243" spans="1:11" x14ac:dyDescent="0.25">
      <c r="A243" s="12">
        <v>43899.929976851847</v>
      </c>
      <c r="B243" s="19">
        <v>43899.929976851847</v>
      </c>
      <c r="C243" s="14">
        <v>13</v>
      </c>
      <c r="D243" s="14">
        <v>3</v>
      </c>
      <c r="E243" s="14" t="s">
        <v>12</v>
      </c>
      <c r="F243" s="14">
        <v>102</v>
      </c>
      <c r="G243" s="14">
        <v>6</v>
      </c>
      <c r="H243" s="19">
        <v>43900.023032407407</v>
      </c>
      <c r="I243" s="13">
        <f>tb_triagem_saude_tech[[#This Row],[Tempo de espera p/ triagem (min)]] + tb_triagem_saude_tech[[#This Row],[Tempo de espera p/ consulta (min)]]</f>
        <v>115</v>
      </c>
      <c r="J243" s="13">
        <f>(tb_triagem_saude_tech[[#This Row],[Hora de saída]] - tb_triagem_saude_tech[[#This Row],[Hora de entrada]])*24*60</f>
        <v>134.00000000721775</v>
      </c>
      <c r="K243"/>
    </row>
    <row r="244" spans="1:11" x14ac:dyDescent="0.25">
      <c r="A244" s="12">
        <v>43901.711284722223</v>
      </c>
      <c r="B244" s="19">
        <v>43901.711284722223</v>
      </c>
      <c r="C244" s="14">
        <v>16</v>
      </c>
      <c r="D244" s="14">
        <v>3</v>
      </c>
      <c r="E244" s="14" t="s">
        <v>12</v>
      </c>
      <c r="F244" s="14">
        <v>106</v>
      </c>
      <c r="G244" s="14">
        <v>9</v>
      </c>
      <c r="H244" s="19">
        <v>43901.811284722222</v>
      </c>
      <c r="I244" s="13">
        <f>tb_triagem_saude_tech[[#This Row],[Tempo de espera p/ triagem (min)]] + tb_triagem_saude_tech[[#This Row],[Tempo de espera p/ consulta (min)]]</f>
        <v>122</v>
      </c>
      <c r="J244" s="13">
        <f>(tb_triagem_saude_tech[[#This Row],[Hora de saída]] - tb_triagem_saude_tech[[#This Row],[Hora de entrada]])*24*60</f>
        <v>143.99999999790452</v>
      </c>
      <c r="K244"/>
    </row>
    <row r="245" spans="1:11" x14ac:dyDescent="0.25">
      <c r="A245" s="12">
        <v>43909.819004629629</v>
      </c>
      <c r="B245" s="19">
        <v>43909.819004629629</v>
      </c>
      <c r="C245" s="14">
        <v>17</v>
      </c>
      <c r="D245" s="14">
        <v>3</v>
      </c>
      <c r="E245" s="14" t="s">
        <v>12</v>
      </c>
      <c r="F245" s="14">
        <v>100</v>
      </c>
      <c r="G245" s="14">
        <v>9</v>
      </c>
      <c r="H245" s="19">
        <v>43909.915532407409</v>
      </c>
      <c r="I245" s="13">
        <f>tb_triagem_saude_tech[[#This Row],[Tempo de espera p/ triagem (min)]] + tb_triagem_saude_tech[[#This Row],[Tempo de espera p/ consulta (min)]]</f>
        <v>117</v>
      </c>
      <c r="J245" s="13">
        <f>(tb_triagem_saude_tech[[#This Row],[Hora de saída]] - tb_triagem_saude_tech[[#This Row],[Hora de entrada]])*24*60</f>
        <v>139.00000000256114</v>
      </c>
      <c r="K245"/>
    </row>
    <row r="246" spans="1:11" x14ac:dyDescent="0.25">
      <c r="A246" s="12">
        <v>43916.53324074074</v>
      </c>
      <c r="B246" s="19">
        <v>43916.53324074074</v>
      </c>
      <c r="C246" s="14">
        <v>14</v>
      </c>
      <c r="D246" s="14">
        <v>4</v>
      </c>
      <c r="E246" s="14" t="s">
        <v>13</v>
      </c>
      <c r="F246" s="14">
        <v>116</v>
      </c>
      <c r="G246" s="14">
        <v>6</v>
      </c>
      <c r="H246" s="19">
        <v>43916.637407407397</v>
      </c>
      <c r="I246" s="13">
        <f>tb_triagem_saude_tech[[#This Row],[Tempo de espera p/ triagem (min)]] + tb_triagem_saude_tech[[#This Row],[Tempo de espera p/ consulta (min)]]</f>
        <v>130</v>
      </c>
      <c r="J246" s="13">
        <f>(tb_triagem_saude_tech[[#This Row],[Hora de saída]] - tb_triagem_saude_tech[[#This Row],[Hora de entrada]])*24*60</f>
        <v>149.99999998603016</v>
      </c>
      <c r="K246"/>
    </row>
    <row r="247" spans="1:11" x14ac:dyDescent="0.25">
      <c r="A247" s="12">
        <v>43917.543333333328</v>
      </c>
      <c r="B247" s="19">
        <v>43917.543333333328</v>
      </c>
      <c r="C247" s="14">
        <v>14</v>
      </c>
      <c r="D247" s="14">
        <v>3</v>
      </c>
      <c r="E247" s="14" t="s">
        <v>12</v>
      </c>
      <c r="F247" s="14">
        <v>116</v>
      </c>
      <c r="G247" s="14">
        <v>7</v>
      </c>
      <c r="H247" s="19">
        <v>43917.647499999999</v>
      </c>
      <c r="I247" s="13">
        <f>tb_triagem_saude_tech[[#This Row],[Tempo de espera p/ triagem (min)]] + tb_triagem_saude_tech[[#This Row],[Tempo de espera p/ consulta (min)]]</f>
        <v>130</v>
      </c>
      <c r="J247" s="13">
        <f>(tb_triagem_saude_tech[[#This Row],[Hora de saída]] - tb_triagem_saude_tech[[#This Row],[Hora de entrada]])*24*60</f>
        <v>150.00000000698492</v>
      </c>
      <c r="K247"/>
    </row>
    <row r="248" spans="1:11" x14ac:dyDescent="0.25">
      <c r="A248" s="12">
        <v>43922.803923611107</v>
      </c>
      <c r="B248" s="19">
        <v>43922.803923611107</v>
      </c>
      <c r="C248" s="14">
        <v>12</v>
      </c>
      <c r="D248" s="14">
        <v>3</v>
      </c>
      <c r="E248" s="14" t="s">
        <v>12</v>
      </c>
      <c r="F248" s="14">
        <v>130</v>
      </c>
      <c r="G248" s="14">
        <v>5</v>
      </c>
      <c r="H248" s="19">
        <v>43922.915034722217</v>
      </c>
      <c r="I248" s="13">
        <f>tb_triagem_saude_tech[[#This Row],[Tempo de espera p/ triagem (min)]] + tb_triagem_saude_tech[[#This Row],[Tempo de espera p/ consulta (min)]]</f>
        <v>142</v>
      </c>
      <c r="J248" s="13">
        <f>(tb_triagem_saude_tech[[#This Row],[Hora de saída]] - tb_triagem_saude_tech[[#This Row],[Hora de entrada]])*24*60</f>
        <v>159.99999999767169</v>
      </c>
      <c r="K248"/>
    </row>
    <row r="249" spans="1:11" x14ac:dyDescent="0.25">
      <c r="A249" s="12">
        <v>43924.560486111113</v>
      </c>
      <c r="B249" s="19">
        <v>43924.560486111113</v>
      </c>
      <c r="C249" s="14">
        <v>19</v>
      </c>
      <c r="D249" s="14">
        <v>4</v>
      </c>
      <c r="E249" s="14" t="s">
        <v>14</v>
      </c>
      <c r="F249" s="14">
        <v>120</v>
      </c>
      <c r="G249" s="14">
        <v>6</v>
      </c>
      <c r="H249" s="19">
        <v>43924.670902777783</v>
      </c>
      <c r="I249" s="13">
        <f>tb_triagem_saude_tech[[#This Row],[Tempo de espera p/ triagem (min)]] + tb_triagem_saude_tech[[#This Row],[Tempo de espera p/ consulta (min)]]</f>
        <v>139</v>
      </c>
      <c r="J249" s="13">
        <f>(tb_triagem_saude_tech[[#This Row],[Hora de saída]] - tb_triagem_saude_tech[[#This Row],[Hora de entrada]])*24*60</f>
        <v>159.00000000488944</v>
      </c>
      <c r="K249"/>
    </row>
    <row r="250" spans="1:11" x14ac:dyDescent="0.25">
      <c r="A250" s="12">
        <v>43926.458599537043</v>
      </c>
      <c r="B250" s="19">
        <v>43926.458599537043</v>
      </c>
      <c r="C250" s="14">
        <v>16</v>
      </c>
      <c r="D250" s="14">
        <v>3</v>
      </c>
      <c r="E250" s="14" t="s">
        <v>12</v>
      </c>
      <c r="F250" s="14">
        <v>113</v>
      </c>
      <c r="G250" s="14">
        <v>6</v>
      </c>
      <c r="H250" s="19">
        <v>43926.561377314807</v>
      </c>
      <c r="I250" s="13">
        <f>tb_triagem_saude_tech[[#This Row],[Tempo de espera p/ triagem (min)]] + tb_triagem_saude_tech[[#This Row],[Tempo de espera p/ consulta (min)]]</f>
        <v>129</v>
      </c>
      <c r="J250" s="13">
        <f>(tb_triagem_saude_tech[[#This Row],[Hora de saída]] - tb_triagem_saude_tech[[#This Row],[Hora de entrada]])*24*60</f>
        <v>147.9999999795109</v>
      </c>
      <c r="K250"/>
    </row>
    <row r="251" spans="1:11" x14ac:dyDescent="0.25">
      <c r="A251" s="12">
        <v>43930.202210648153</v>
      </c>
      <c r="B251" s="19">
        <v>43930.202210648153</v>
      </c>
      <c r="C251" s="14">
        <v>10</v>
      </c>
      <c r="D251" s="14">
        <v>3</v>
      </c>
      <c r="E251" s="14" t="s">
        <v>13</v>
      </c>
      <c r="F251" s="14">
        <v>88</v>
      </c>
      <c r="G251" s="14">
        <v>6</v>
      </c>
      <c r="H251" s="19">
        <v>43930.283460648148</v>
      </c>
      <c r="I251" s="13">
        <f>tb_triagem_saude_tech[[#This Row],[Tempo de espera p/ triagem (min)]] + tb_triagem_saude_tech[[#This Row],[Tempo de espera p/ consulta (min)]]</f>
        <v>98</v>
      </c>
      <c r="J251" s="13">
        <f>(tb_triagem_saude_tech[[#This Row],[Hora de saída]] - tb_triagem_saude_tech[[#This Row],[Hora de entrada]])*24*60</f>
        <v>116.99999999371357</v>
      </c>
      <c r="K251"/>
    </row>
    <row r="252" spans="1:11" x14ac:dyDescent="0.25">
      <c r="A252" s="12">
        <v>43930.978622685187</v>
      </c>
      <c r="B252" s="19">
        <v>43930.978622685187</v>
      </c>
      <c r="C252" s="14">
        <v>14</v>
      </c>
      <c r="D252" s="14">
        <v>3</v>
      </c>
      <c r="E252" s="14" t="s">
        <v>12</v>
      </c>
      <c r="F252" s="14">
        <v>108</v>
      </c>
      <c r="G252" s="14">
        <v>5</v>
      </c>
      <c r="H252" s="19">
        <v>43931.075844907413</v>
      </c>
      <c r="I252" s="13">
        <f>tb_triagem_saude_tech[[#This Row],[Tempo de espera p/ triagem (min)]] + tb_triagem_saude_tech[[#This Row],[Tempo de espera p/ consulta (min)]]</f>
        <v>122</v>
      </c>
      <c r="J252" s="13">
        <f>(tb_triagem_saude_tech[[#This Row],[Hora de saída]] - tb_triagem_saude_tech[[#This Row],[Hora de entrada]])*24*60</f>
        <v>140.00000000582077</v>
      </c>
      <c r="K252"/>
    </row>
    <row r="253" spans="1:11" x14ac:dyDescent="0.25">
      <c r="A253" s="12">
        <v>43932.168865740743</v>
      </c>
      <c r="B253" s="19">
        <v>43932.168865740743</v>
      </c>
      <c r="C253" s="14">
        <v>17</v>
      </c>
      <c r="D253" s="14">
        <v>3</v>
      </c>
      <c r="E253" s="14" t="s">
        <v>12</v>
      </c>
      <c r="F253" s="14">
        <v>103</v>
      </c>
      <c r="G253" s="14">
        <v>6</v>
      </c>
      <c r="H253" s="19">
        <v>43932.265393518523</v>
      </c>
      <c r="I253" s="13">
        <f>tb_triagem_saude_tech[[#This Row],[Tempo de espera p/ triagem (min)]] + tb_triagem_saude_tech[[#This Row],[Tempo de espera p/ consulta (min)]]</f>
        <v>120</v>
      </c>
      <c r="J253" s="13">
        <f>(tb_triagem_saude_tech[[#This Row],[Hora de saída]] - tb_triagem_saude_tech[[#This Row],[Hora de entrada]])*24*60</f>
        <v>139.00000000256114</v>
      </c>
      <c r="K253"/>
    </row>
    <row r="254" spans="1:11" x14ac:dyDescent="0.25">
      <c r="A254" s="12">
        <v>43932.87332175926</v>
      </c>
      <c r="B254" s="19">
        <v>43932.87332175926</v>
      </c>
      <c r="C254" s="14">
        <v>12</v>
      </c>
      <c r="D254" s="14">
        <v>3</v>
      </c>
      <c r="E254" s="14" t="s">
        <v>12</v>
      </c>
      <c r="F254" s="14">
        <v>119</v>
      </c>
      <c r="G254" s="14">
        <v>6</v>
      </c>
      <c r="H254" s="19">
        <v>43932.977488425917</v>
      </c>
      <c r="I254" s="13">
        <f>tb_triagem_saude_tech[[#This Row],[Tempo de espera p/ triagem (min)]] + tb_triagem_saude_tech[[#This Row],[Tempo de espera p/ consulta (min)]]</f>
        <v>131</v>
      </c>
      <c r="J254" s="13">
        <f>(tb_triagem_saude_tech[[#This Row],[Hora de saída]] - tb_triagem_saude_tech[[#This Row],[Hora de entrada]])*24*60</f>
        <v>149.99999998603016</v>
      </c>
      <c r="K254"/>
    </row>
    <row r="255" spans="1:11" x14ac:dyDescent="0.25">
      <c r="A255" s="12">
        <v>43933.582557870373</v>
      </c>
      <c r="B255" s="19">
        <v>43933.582557870373</v>
      </c>
      <c r="C255" s="14">
        <v>12</v>
      </c>
      <c r="D255" s="14">
        <v>3</v>
      </c>
      <c r="E255" s="14" t="s">
        <v>13</v>
      </c>
      <c r="F255" s="14">
        <v>159</v>
      </c>
      <c r="G255" s="14">
        <v>5</v>
      </c>
      <c r="H255" s="19">
        <v>43933.713807870372</v>
      </c>
      <c r="I255" s="13">
        <f>tb_triagem_saude_tech[[#This Row],[Tempo de espera p/ triagem (min)]] + tb_triagem_saude_tech[[#This Row],[Tempo de espera p/ consulta (min)]]</f>
        <v>171</v>
      </c>
      <c r="J255" s="13">
        <f>(tb_triagem_saude_tech[[#This Row],[Hora de saída]] - tb_triagem_saude_tech[[#This Row],[Hora de entrada]])*24*60</f>
        <v>188.99999999790452</v>
      </c>
      <c r="K255"/>
    </row>
    <row r="256" spans="1:11" x14ac:dyDescent="0.25">
      <c r="A256" s="12">
        <v>43936.788402777784</v>
      </c>
      <c r="B256" s="19">
        <v>43936.788402777784</v>
      </c>
      <c r="C256" s="14">
        <v>15</v>
      </c>
      <c r="D256" s="14">
        <v>3</v>
      </c>
      <c r="E256" s="14" t="s">
        <v>12</v>
      </c>
      <c r="F256" s="14">
        <v>136</v>
      </c>
      <c r="G256" s="14">
        <v>5</v>
      </c>
      <c r="H256" s="19">
        <v>43936.905763888892</v>
      </c>
      <c r="I256" s="13">
        <f>tb_triagem_saude_tech[[#This Row],[Tempo de espera p/ triagem (min)]] + tb_triagem_saude_tech[[#This Row],[Tempo de espera p/ consulta (min)]]</f>
        <v>151</v>
      </c>
      <c r="J256" s="13">
        <f>(tb_triagem_saude_tech[[#This Row],[Hora de saída]] - tb_triagem_saude_tech[[#This Row],[Hora de entrada]])*24*60</f>
        <v>168.99999999557622</v>
      </c>
      <c r="K256"/>
    </row>
    <row r="257" spans="1:11" x14ac:dyDescent="0.25">
      <c r="A257" s="12">
        <v>43937.50304398148</v>
      </c>
      <c r="B257" s="19">
        <v>43937.50304398148</v>
      </c>
      <c r="C257" s="14">
        <v>12</v>
      </c>
      <c r="D257" s="14">
        <v>4</v>
      </c>
      <c r="E257" s="14" t="s">
        <v>14</v>
      </c>
      <c r="F257" s="14">
        <v>83</v>
      </c>
      <c r="G257" s="14">
        <v>7</v>
      </c>
      <c r="H257" s="19">
        <v>43937.583599537043</v>
      </c>
      <c r="I257" s="13">
        <f>tb_triagem_saude_tech[[#This Row],[Tempo de espera p/ triagem (min)]] + tb_triagem_saude_tech[[#This Row],[Tempo de espera p/ consulta (min)]]</f>
        <v>95</v>
      </c>
      <c r="J257" s="13">
        <f>(tb_triagem_saude_tech[[#This Row],[Hora de saída]] - tb_triagem_saude_tech[[#This Row],[Hora de entrada]])*24*60</f>
        <v>116.0000000114087</v>
      </c>
      <c r="K257"/>
    </row>
    <row r="258" spans="1:11" x14ac:dyDescent="0.25">
      <c r="A258" s="12">
        <v>43938.241828703707</v>
      </c>
      <c r="B258" s="19">
        <v>43938.241828703707</v>
      </c>
      <c r="C258" s="14">
        <v>15</v>
      </c>
      <c r="D258" s="14">
        <v>3</v>
      </c>
      <c r="E258" s="14" t="s">
        <v>12</v>
      </c>
      <c r="F258" s="14">
        <v>133</v>
      </c>
      <c r="G258" s="14">
        <v>5</v>
      </c>
      <c r="H258" s="19">
        <v>43938.357106481482</v>
      </c>
      <c r="I258" s="13">
        <f>tb_triagem_saude_tech[[#This Row],[Tempo de espera p/ triagem (min)]] + tb_triagem_saude_tech[[#This Row],[Tempo de espera p/ consulta (min)]]</f>
        <v>148</v>
      </c>
      <c r="J258" s="13">
        <f>(tb_triagem_saude_tech[[#This Row],[Hora de saída]] - tb_triagem_saude_tech[[#This Row],[Hora de entrada]])*24*60</f>
        <v>165.99999999627471</v>
      </c>
      <c r="K258"/>
    </row>
    <row r="259" spans="1:11" x14ac:dyDescent="0.25">
      <c r="A259" s="12">
        <v>43939.735590277778</v>
      </c>
      <c r="B259" s="19">
        <v>43939.735590277778</v>
      </c>
      <c r="C259" s="14">
        <v>14</v>
      </c>
      <c r="D259" s="14">
        <v>3</v>
      </c>
      <c r="E259" s="14" t="s">
        <v>12</v>
      </c>
      <c r="F259" s="14">
        <v>120</v>
      </c>
      <c r="G259" s="14">
        <v>7</v>
      </c>
      <c r="H259" s="19">
        <v>43939.842534722222</v>
      </c>
      <c r="I259" s="13">
        <f>tb_triagem_saude_tech[[#This Row],[Tempo de espera p/ triagem (min)]] + tb_triagem_saude_tech[[#This Row],[Tempo de espera p/ consulta (min)]]</f>
        <v>134</v>
      </c>
      <c r="J259" s="13">
        <f>(tb_triagem_saude_tech[[#This Row],[Hora de saída]] - tb_triagem_saude_tech[[#This Row],[Hora de entrada]])*24*60</f>
        <v>153.99999999906868</v>
      </c>
      <c r="K259"/>
    </row>
    <row r="260" spans="1:11" x14ac:dyDescent="0.25">
      <c r="A260" s="12">
        <v>43940.160324074073</v>
      </c>
      <c r="B260" s="19">
        <v>43940.160324074073</v>
      </c>
      <c r="C260" s="14">
        <v>14</v>
      </c>
      <c r="D260" s="14">
        <v>3</v>
      </c>
      <c r="E260" s="14" t="s">
        <v>14</v>
      </c>
      <c r="F260" s="14">
        <v>111</v>
      </c>
      <c r="G260" s="14">
        <v>6</v>
      </c>
      <c r="H260" s="19">
        <v>43940.260324074072</v>
      </c>
      <c r="I260" s="13">
        <f>tb_triagem_saude_tech[[#This Row],[Tempo de espera p/ triagem (min)]] + tb_triagem_saude_tech[[#This Row],[Tempo de espera p/ consulta (min)]]</f>
        <v>125</v>
      </c>
      <c r="J260" s="13">
        <f>(tb_triagem_saude_tech[[#This Row],[Hora de saída]] - tb_triagem_saude_tech[[#This Row],[Hora de entrada]])*24*60</f>
        <v>143.99999999790452</v>
      </c>
      <c r="K260"/>
    </row>
    <row r="261" spans="1:11" x14ac:dyDescent="0.25">
      <c r="A261" s="12">
        <v>43940.785127314812</v>
      </c>
      <c r="B261" s="19">
        <v>43940.785127314812</v>
      </c>
      <c r="C261" s="14">
        <v>23</v>
      </c>
      <c r="D261" s="14">
        <v>3</v>
      </c>
      <c r="E261" s="14" t="s">
        <v>12</v>
      </c>
      <c r="F261" s="14">
        <v>130</v>
      </c>
      <c r="G261" s="14">
        <v>7</v>
      </c>
      <c r="H261" s="19">
        <v>43940.905266203707</v>
      </c>
      <c r="I261" s="13">
        <f>tb_triagem_saude_tech[[#This Row],[Tempo de espera p/ triagem (min)]] + tb_triagem_saude_tech[[#This Row],[Tempo de espera p/ consulta (min)]]</f>
        <v>153</v>
      </c>
      <c r="J261" s="13">
        <f>(tb_triagem_saude_tech[[#This Row],[Hora de saída]] - tb_triagem_saude_tech[[#This Row],[Hora de entrada]])*24*60</f>
        <v>173.00000000861473</v>
      </c>
      <c r="K261"/>
    </row>
    <row r="262" spans="1:11" x14ac:dyDescent="0.25">
      <c r="A262" s="12">
        <v>43940.921736111108</v>
      </c>
      <c r="B262" s="19">
        <v>43940.921736111108</v>
      </c>
      <c r="C262" s="14">
        <v>20</v>
      </c>
      <c r="D262" s="14">
        <v>3</v>
      </c>
      <c r="E262" s="14" t="s">
        <v>13</v>
      </c>
      <c r="F262" s="14">
        <v>116</v>
      </c>
      <c r="G262" s="14">
        <v>6</v>
      </c>
      <c r="H262" s="19">
        <v>43941.029374999998</v>
      </c>
      <c r="I262" s="13">
        <f>tb_triagem_saude_tech[[#This Row],[Tempo de espera p/ triagem (min)]] + tb_triagem_saude_tech[[#This Row],[Tempo de espera p/ consulta (min)]]</f>
        <v>136</v>
      </c>
      <c r="J262" s="13">
        <f>(tb_triagem_saude_tech[[#This Row],[Hora de saída]] - tb_triagem_saude_tech[[#This Row],[Hora de entrada]])*24*60</f>
        <v>155.00000000232831</v>
      </c>
      <c r="K262"/>
    </row>
    <row r="263" spans="1:11" x14ac:dyDescent="0.25">
      <c r="A263" s="12">
        <v>43944.092777777783</v>
      </c>
      <c r="B263" s="19">
        <v>43944.092777777783</v>
      </c>
      <c r="C263" s="14">
        <v>14</v>
      </c>
      <c r="D263" s="14">
        <v>3</v>
      </c>
      <c r="E263" s="14" t="s">
        <v>14</v>
      </c>
      <c r="F263" s="14">
        <v>82</v>
      </c>
      <c r="G263" s="14">
        <v>6</v>
      </c>
      <c r="H263" s="19">
        <v>43944.172638888893</v>
      </c>
      <c r="I263" s="13">
        <f>tb_triagem_saude_tech[[#This Row],[Tempo de espera p/ triagem (min)]] + tb_triagem_saude_tech[[#This Row],[Tempo de espera p/ consulta (min)]]</f>
        <v>96</v>
      </c>
      <c r="J263" s="13">
        <f>(tb_triagem_saude_tech[[#This Row],[Hora de saída]] - tb_triagem_saude_tech[[#This Row],[Hora de entrada]])*24*60</f>
        <v>114.99999999767169</v>
      </c>
      <c r="K263"/>
    </row>
    <row r="264" spans="1:11" x14ac:dyDescent="0.25">
      <c r="A264" s="12">
        <v>43953.509479166663</v>
      </c>
      <c r="B264" s="19">
        <v>43953.509479166663</v>
      </c>
      <c r="C264" s="14">
        <v>15</v>
      </c>
      <c r="D264" s="14">
        <v>3</v>
      </c>
      <c r="E264" s="14" t="s">
        <v>12</v>
      </c>
      <c r="F264" s="14">
        <v>121</v>
      </c>
      <c r="G264" s="14">
        <v>6</v>
      </c>
      <c r="H264" s="19">
        <v>43953.617118055547</v>
      </c>
      <c r="I264" s="13">
        <f>tb_triagem_saude_tech[[#This Row],[Tempo de espera p/ triagem (min)]] + tb_triagem_saude_tech[[#This Row],[Tempo de espera p/ consulta (min)]]</f>
        <v>136</v>
      </c>
      <c r="J264" s="13">
        <f>(tb_triagem_saude_tech[[#This Row],[Hora de saída]] - tb_triagem_saude_tech[[#This Row],[Hora de entrada]])*24*60</f>
        <v>154.99999999185093</v>
      </c>
      <c r="K264"/>
    </row>
    <row r="265" spans="1:11" x14ac:dyDescent="0.25">
      <c r="A265" s="12">
        <v>43956.525879629633</v>
      </c>
      <c r="B265" s="19">
        <v>43956.525879629633</v>
      </c>
      <c r="C265" s="14">
        <v>20</v>
      </c>
      <c r="D265" s="14">
        <v>3</v>
      </c>
      <c r="E265" s="14" t="s">
        <v>14</v>
      </c>
      <c r="F265" s="14">
        <v>115</v>
      </c>
      <c r="G265" s="14">
        <v>5</v>
      </c>
      <c r="H265" s="19">
        <v>43956.63212962963</v>
      </c>
      <c r="I265" s="13">
        <f>tb_triagem_saude_tech[[#This Row],[Tempo de espera p/ triagem (min)]] + tb_triagem_saude_tech[[#This Row],[Tempo de espera p/ consulta (min)]]</f>
        <v>135</v>
      </c>
      <c r="J265" s="13">
        <f>(tb_triagem_saude_tech[[#This Row],[Hora de saída]] - tb_triagem_saude_tech[[#This Row],[Hora de entrada]])*24*60</f>
        <v>152.99999999580905</v>
      </c>
      <c r="K265"/>
    </row>
    <row r="266" spans="1:11" x14ac:dyDescent="0.25">
      <c r="A266" s="12">
        <v>43964.505752314813</v>
      </c>
      <c r="B266" s="19">
        <v>43964.505752314813</v>
      </c>
      <c r="C266" s="14">
        <v>18</v>
      </c>
      <c r="D266" s="14">
        <v>3</v>
      </c>
      <c r="E266" s="14" t="s">
        <v>14</v>
      </c>
      <c r="F266" s="14">
        <v>101</v>
      </c>
      <c r="G266" s="14">
        <v>5</v>
      </c>
      <c r="H266" s="19">
        <v>43964.600891203707</v>
      </c>
      <c r="I266" s="13">
        <f>tb_triagem_saude_tech[[#This Row],[Tempo de espera p/ triagem (min)]] + tb_triagem_saude_tech[[#This Row],[Tempo de espera p/ consulta (min)]]</f>
        <v>119</v>
      </c>
      <c r="J266" s="13">
        <f>(tb_triagem_saude_tech[[#This Row],[Hora de saída]] - tb_triagem_saude_tech[[#This Row],[Hora de entrada]])*24*60</f>
        <v>137.00000000651926</v>
      </c>
      <c r="K266"/>
    </row>
    <row r="267" spans="1:11" x14ac:dyDescent="0.25">
      <c r="A267" s="12">
        <v>43965.251875000002</v>
      </c>
      <c r="B267" s="19">
        <v>43965.251875000002</v>
      </c>
      <c r="C267" s="14">
        <v>15</v>
      </c>
      <c r="D267" s="14">
        <v>3</v>
      </c>
      <c r="E267" s="14" t="s">
        <v>12</v>
      </c>
      <c r="F267" s="14">
        <v>111</v>
      </c>
      <c r="G267" s="14">
        <v>4</v>
      </c>
      <c r="H267" s="19">
        <v>43965.351180555554</v>
      </c>
      <c r="I267" s="13">
        <f>tb_triagem_saude_tech[[#This Row],[Tempo de espera p/ triagem (min)]] + tb_triagem_saude_tech[[#This Row],[Tempo de espera p/ consulta (min)]]</f>
        <v>126</v>
      </c>
      <c r="J267" s="13">
        <f>(tb_triagem_saude_tech[[#This Row],[Hora de saída]] - tb_triagem_saude_tech[[#This Row],[Hora de entrada]])*24*60</f>
        <v>142.9999999946449</v>
      </c>
      <c r="K267"/>
    </row>
    <row r="268" spans="1:11" x14ac:dyDescent="0.25">
      <c r="A268" s="12">
        <v>43966.613518518519</v>
      </c>
      <c r="B268" s="19">
        <v>43966.613518518519</v>
      </c>
      <c r="C268" s="14">
        <v>11</v>
      </c>
      <c r="D268" s="14">
        <v>3</v>
      </c>
      <c r="E268" s="14" t="s">
        <v>12</v>
      </c>
      <c r="F268" s="14">
        <v>135</v>
      </c>
      <c r="G268" s="14">
        <v>5</v>
      </c>
      <c r="H268" s="19">
        <v>43966.727407407408</v>
      </c>
      <c r="I268" s="13">
        <f>tb_triagem_saude_tech[[#This Row],[Tempo de espera p/ triagem (min)]] + tb_triagem_saude_tech[[#This Row],[Tempo de espera p/ consulta (min)]]</f>
        <v>146</v>
      </c>
      <c r="J268" s="13">
        <f>(tb_triagem_saude_tech[[#This Row],[Hora de saída]] - tb_triagem_saude_tech[[#This Row],[Hora de entrada]])*24*60</f>
        <v>164.00000000023283</v>
      </c>
      <c r="K268"/>
    </row>
    <row r="269" spans="1:11" x14ac:dyDescent="0.25">
      <c r="A269" s="12">
        <v>43972.064976851849</v>
      </c>
      <c r="B269" s="19">
        <v>43972.064976851849</v>
      </c>
      <c r="C269" s="14">
        <v>17</v>
      </c>
      <c r="D269" s="14">
        <v>3</v>
      </c>
      <c r="E269" s="14" t="s">
        <v>13</v>
      </c>
      <c r="F269" s="14">
        <v>124</v>
      </c>
      <c r="G269" s="14">
        <v>5</v>
      </c>
      <c r="H269" s="19">
        <v>43972.175393518519</v>
      </c>
      <c r="I269" s="13">
        <f>tb_triagem_saude_tech[[#This Row],[Tempo de espera p/ triagem (min)]] + tb_triagem_saude_tech[[#This Row],[Tempo de espera p/ consulta (min)]]</f>
        <v>141</v>
      </c>
      <c r="J269" s="13">
        <f>(tb_triagem_saude_tech[[#This Row],[Hora de saída]] - tb_triagem_saude_tech[[#This Row],[Hora de entrada]])*24*60</f>
        <v>159.00000000488944</v>
      </c>
      <c r="K269"/>
    </row>
    <row r="270" spans="1:11" x14ac:dyDescent="0.25">
      <c r="A270" s="12">
        <v>43975.19568287037</v>
      </c>
      <c r="B270" s="19">
        <v>43975.19568287037</v>
      </c>
      <c r="C270" s="14">
        <v>14</v>
      </c>
      <c r="D270" s="14">
        <v>4</v>
      </c>
      <c r="E270" s="14" t="s">
        <v>12</v>
      </c>
      <c r="F270" s="14">
        <v>109</v>
      </c>
      <c r="G270" s="14">
        <v>5</v>
      </c>
      <c r="H270" s="19">
        <v>43975.294293981482</v>
      </c>
      <c r="I270" s="13">
        <f>tb_triagem_saude_tech[[#This Row],[Tempo de espera p/ triagem (min)]] + tb_triagem_saude_tech[[#This Row],[Tempo de espera p/ consulta (min)]]</f>
        <v>123</v>
      </c>
      <c r="J270" s="13">
        <f>(tb_triagem_saude_tech[[#This Row],[Hora de saída]] - tb_triagem_saude_tech[[#This Row],[Hora de entrada]])*24*60</f>
        <v>142.00000000186265</v>
      </c>
      <c r="K270"/>
    </row>
    <row r="271" spans="1:11" x14ac:dyDescent="0.25">
      <c r="A271" s="12">
        <v>43975.693611111114</v>
      </c>
      <c r="B271" s="19">
        <v>43975.693611111114</v>
      </c>
      <c r="C271" s="14">
        <v>15</v>
      </c>
      <c r="D271" s="14">
        <v>3</v>
      </c>
      <c r="E271" s="14" t="s">
        <v>14</v>
      </c>
      <c r="F271" s="14">
        <v>103</v>
      </c>
      <c r="G271" s="14">
        <v>5</v>
      </c>
      <c r="H271" s="19">
        <v>43975.788055555553</v>
      </c>
      <c r="I271" s="13">
        <f>tb_triagem_saude_tech[[#This Row],[Tempo de espera p/ triagem (min)]] + tb_triagem_saude_tech[[#This Row],[Tempo de espera p/ consulta (min)]]</f>
        <v>118</v>
      </c>
      <c r="J271" s="13">
        <f>(tb_triagem_saude_tech[[#This Row],[Hora de saída]] - tb_triagem_saude_tech[[#This Row],[Hora de entrada]])*24*60</f>
        <v>135.99999999278225</v>
      </c>
      <c r="K271"/>
    </row>
    <row r="272" spans="1:11" x14ac:dyDescent="0.25">
      <c r="A272" s="12">
        <v>43977.585844907408</v>
      </c>
      <c r="B272" s="19">
        <v>43977.585844907408</v>
      </c>
      <c r="C272" s="14">
        <v>16</v>
      </c>
      <c r="D272" s="14">
        <v>3</v>
      </c>
      <c r="E272" s="14" t="s">
        <v>14</v>
      </c>
      <c r="F272" s="14">
        <v>102</v>
      </c>
      <c r="G272" s="14">
        <v>5</v>
      </c>
      <c r="H272" s="19">
        <v>43977.680289351847</v>
      </c>
      <c r="I272" s="13">
        <f>tb_triagem_saude_tech[[#This Row],[Tempo de espera p/ triagem (min)]] + tb_triagem_saude_tech[[#This Row],[Tempo de espera p/ consulta (min)]]</f>
        <v>118</v>
      </c>
      <c r="J272" s="13">
        <f>(tb_triagem_saude_tech[[#This Row],[Hora de saída]] - tb_triagem_saude_tech[[#This Row],[Hora de entrada]])*24*60</f>
        <v>135.99999999278225</v>
      </c>
      <c r="K272"/>
    </row>
    <row r="273" spans="1:11" x14ac:dyDescent="0.25">
      <c r="A273" s="12">
        <v>43979.75203703704</v>
      </c>
      <c r="B273" s="19">
        <v>43979.75203703704</v>
      </c>
      <c r="C273" s="14">
        <v>12</v>
      </c>
      <c r="D273" s="14">
        <v>3</v>
      </c>
      <c r="E273" s="14" t="s">
        <v>13</v>
      </c>
      <c r="F273" s="14">
        <v>120</v>
      </c>
      <c r="G273" s="14">
        <v>7</v>
      </c>
      <c r="H273" s="19">
        <v>43979.857592592591</v>
      </c>
      <c r="I273" s="13">
        <f>tb_triagem_saude_tech[[#This Row],[Tempo de espera p/ triagem (min)]] + tb_triagem_saude_tech[[#This Row],[Tempo de espera p/ consulta (min)]]</f>
        <v>132</v>
      </c>
      <c r="J273" s="13">
        <f>(tb_triagem_saude_tech[[#This Row],[Hora de saída]] - tb_triagem_saude_tech[[#This Row],[Hora de entrada]])*24*60</f>
        <v>151.99999999254942</v>
      </c>
      <c r="K273"/>
    </row>
    <row r="274" spans="1:11" x14ac:dyDescent="0.25">
      <c r="A274" s="12">
        <v>43983.089131944442</v>
      </c>
      <c r="B274" s="19">
        <v>43983.089131944442</v>
      </c>
      <c r="C274" s="14">
        <v>17</v>
      </c>
      <c r="D274" s="14">
        <v>3</v>
      </c>
      <c r="E274" s="14" t="s">
        <v>12</v>
      </c>
      <c r="F274" s="14">
        <v>109</v>
      </c>
      <c r="G274" s="14">
        <v>6</v>
      </c>
      <c r="H274" s="19">
        <v>43983.189826388887</v>
      </c>
      <c r="I274" s="13">
        <f>tb_triagem_saude_tech[[#This Row],[Tempo de espera p/ triagem (min)]] + tb_triagem_saude_tech[[#This Row],[Tempo de espera p/ consulta (min)]]</f>
        <v>126</v>
      </c>
      <c r="J274" s="13">
        <f>(tb_triagem_saude_tech[[#This Row],[Hora de saída]] - tb_triagem_saude_tech[[#This Row],[Hora de entrada]])*24*60</f>
        <v>145.00000000116415</v>
      </c>
      <c r="K274"/>
    </row>
    <row r="275" spans="1:11" x14ac:dyDescent="0.25">
      <c r="A275" s="12">
        <v>43983.624224537038</v>
      </c>
      <c r="B275" s="19">
        <v>43983.624224537038</v>
      </c>
      <c r="C275" s="14">
        <v>13</v>
      </c>
      <c r="D275" s="14">
        <v>3</v>
      </c>
      <c r="E275" s="14" t="s">
        <v>12</v>
      </c>
      <c r="F275" s="14">
        <v>113</v>
      </c>
      <c r="G275" s="14">
        <v>5</v>
      </c>
      <c r="H275" s="19">
        <v>43983.724224537043</v>
      </c>
      <c r="I275" s="13">
        <f>tb_triagem_saude_tech[[#This Row],[Tempo de espera p/ triagem (min)]] + tb_triagem_saude_tech[[#This Row],[Tempo de espera p/ consulta (min)]]</f>
        <v>126</v>
      </c>
      <c r="J275" s="13">
        <f>(tb_triagem_saude_tech[[#This Row],[Hora de saída]] - tb_triagem_saude_tech[[#This Row],[Hora de entrada]])*24*60</f>
        <v>144.0000000083819</v>
      </c>
      <c r="K275"/>
    </row>
    <row r="276" spans="1:11" x14ac:dyDescent="0.25">
      <c r="A276" s="12">
        <v>43984.25613425926</v>
      </c>
      <c r="B276" s="19">
        <v>43984.25613425926</v>
      </c>
      <c r="C276" s="14">
        <v>25</v>
      </c>
      <c r="D276" s="14">
        <v>3</v>
      </c>
      <c r="E276" s="14" t="s">
        <v>12</v>
      </c>
      <c r="F276" s="14">
        <v>116</v>
      </c>
      <c r="G276" s="14">
        <v>5</v>
      </c>
      <c r="H276" s="19">
        <v>43984.366550925923</v>
      </c>
      <c r="I276" s="13">
        <f>tb_triagem_saude_tech[[#This Row],[Tempo de espera p/ triagem (min)]] + tb_triagem_saude_tech[[#This Row],[Tempo de espera p/ consulta (min)]]</f>
        <v>141</v>
      </c>
      <c r="J276" s="13">
        <f>(tb_triagem_saude_tech[[#This Row],[Hora de saída]] - tb_triagem_saude_tech[[#This Row],[Hora de entrada]])*24*60</f>
        <v>158.99999999441206</v>
      </c>
      <c r="K276"/>
    </row>
    <row r="277" spans="1:11" x14ac:dyDescent="0.25">
      <c r="A277" s="12">
        <v>43985.681423611109</v>
      </c>
      <c r="B277" s="19">
        <v>43985.681423611109</v>
      </c>
      <c r="C277" s="14">
        <v>12</v>
      </c>
      <c r="D277" s="14">
        <v>3</v>
      </c>
      <c r="E277" s="14" t="s">
        <v>14</v>
      </c>
      <c r="F277" s="14">
        <v>111</v>
      </c>
      <c r="G277" s="14">
        <v>7</v>
      </c>
      <c r="H277" s="19">
        <v>43985.780729166669</v>
      </c>
      <c r="I277" s="13">
        <f>tb_triagem_saude_tech[[#This Row],[Tempo de espera p/ triagem (min)]] + tb_triagem_saude_tech[[#This Row],[Tempo de espera p/ consulta (min)]]</f>
        <v>123</v>
      </c>
      <c r="J277" s="13">
        <f>(tb_triagem_saude_tech[[#This Row],[Hora de saída]] - tb_triagem_saude_tech[[#This Row],[Hora de entrada]])*24*60</f>
        <v>143.00000000512227</v>
      </c>
      <c r="K277"/>
    </row>
    <row r="278" spans="1:11" x14ac:dyDescent="0.25">
      <c r="A278" s="12">
        <v>43985.741076388891</v>
      </c>
      <c r="B278" s="19">
        <v>43985.741076388891</v>
      </c>
      <c r="C278" s="14">
        <v>16</v>
      </c>
      <c r="D278" s="14">
        <v>3</v>
      </c>
      <c r="E278" s="14" t="s">
        <v>12</v>
      </c>
      <c r="F278" s="14">
        <v>121</v>
      </c>
      <c r="G278" s="14">
        <v>5</v>
      </c>
      <c r="H278" s="19">
        <v>43985.848715277767</v>
      </c>
      <c r="I278" s="13">
        <f>tb_triagem_saude_tech[[#This Row],[Tempo de espera p/ triagem (min)]] + tb_triagem_saude_tech[[#This Row],[Tempo de espera p/ consulta (min)]]</f>
        <v>137</v>
      </c>
      <c r="J278" s="13">
        <f>(tb_triagem_saude_tech[[#This Row],[Hora de saída]] - tb_triagem_saude_tech[[#This Row],[Hora de entrada]])*24*60</f>
        <v>154.99999998137355</v>
      </c>
      <c r="K278"/>
    </row>
    <row r="279" spans="1:11" x14ac:dyDescent="0.25">
      <c r="A279" s="12">
        <v>43985.877442129633</v>
      </c>
      <c r="B279" s="19">
        <v>43985.877442129633</v>
      </c>
      <c r="C279" s="14">
        <v>14</v>
      </c>
      <c r="D279" s="14">
        <v>4</v>
      </c>
      <c r="E279" s="14" t="s">
        <v>14</v>
      </c>
      <c r="F279" s="14">
        <v>130</v>
      </c>
      <c r="G279" s="14">
        <v>6</v>
      </c>
      <c r="H279" s="19">
        <v>43985.991331018522</v>
      </c>
      <c r="I279" s="13">
        <f>tb_triagem_saude_tech[[#This Row],[Tempo de espera p/ triagem (min)]] + tb_triagem_saude_tech[[#This Row],[Tempo de espera p/ consulta (min)]]</f>
        <v>144</v>
      </c>
      <c r="J279" s="13">
        <f>(tb_triagem_saude_tech[[#This Row],[Hora de saída]] - tb_triagem_saude_tech[[#This Row],[Hora de entrada]])*24*60</f>
        <v>164.00000000023283</v>
      </c>
      <c r="K279"/>
    </row>
    <row r="280" spans="1:11" x14ac:dyDescent="0.25">
      <c r="A280" s="12">
        <v>43988.596574074072</v>
      </c>
      <c r="B280" s="19">
        <v>43988.596574074072</v>
      </c>
      <c r="C280" s="14">
        <v>16</v>
      </c>
      <c r="D280" s="14">
        <v>3</v>
      </c>
      <c r="E280" s="14" t="s">
        <v>12</v>
      </c>
      <c r="F280" s="14">
        <v>108</v>
      </c>
      <c r="G280" s="14">
        <v>8</v>
      </c>
      <c r="H280" s="19">
        <v>43988.697268518517</v>
      </c>
      <c r="I280" s="13">
        <f>tb_triagem_saude_tech[[#This Row],[Tempo de espera p/ triagem (min)]] + tb_triagem_saude_tech[[#This Row],[Tempo de espera p/ consulta (min)]]</f>
        <v>124</v>
      </c>
      <c r="J280" s="13">
        <f>(tb_triagem_saude_tech[[#This Row],[Hora de saída]] - tb_triagem_saude_tech[[#This Row],[Hora de entrada]])*24*60</f>
        <v>145.00000000116415</v>
      </c>
      <c r="K280"/>
    </row>
    <row r="281" spans="1:11" x14ac:dyDescent="0.25">
      <c r="A281" s="12">
        <v>43990.327349537038</v>
      </c>
      <c r="B281" s="19">
        <v>43990.327349537038</v>
      </c>
      <c r="C281" s="14">
        <v>13</v>
      </c>
      <c r="D281" s="14">
        <v>3</v>
      </c>
      <c r="E281" s="14" t="s">
        <v>12</v>
      </c>
      <c r="F281" s="14">
        <v>128</v>
      </c>
      <c r="G281" s="14">
        <v>6</v>
      </c>
      <c r="H281" s="19">
        <v>43990.438460648147</v>
      </c>
      <c r="I281" s="13">
        <f>tb_triagem_saude_tech[[#This Row],[Tempo de espera p/ triagem (min)]] + tb_triagem_saude_tech[[#This Row],[Tempo de espera p/ consulta (min)]]</f>
        <v>141</v>
      </c>
      <c r="J281" s="13">
        <f>(tb_triagem_saude_tech[[#This Row],[Hora de saída]] - tb_triagem_saude_tech[[#This Row],[Hora de entrada]])*24*60</f>
        <v>159.99999999767169</v>
      </c>
      <c r="K281"/>
    </row>
    <row r="282" spans="1:11" x14ac:dyDescent="0.25">
      <c r="A282" s="12">
        <v>43991.776805555557</v>
      </c>
      <c r="B282" s="19">
        <v>43991.776805555557</v>
      </c>
      <c r="C282" s="14">
        <v>20</v>
      </c>
      <c r="D282" s="14">
        <v>3</v>
      </c>
      <c r="E282" s="14" t="s">
        <v>14</v>
      </c>
      <c r="F282" s="14">
        <v>86</v>
      </c>
      <c r="G282" s="14">
        <v>7</v>
      </c>
      <c r="H282" s="19">
        <v>43991.864305555559</v>
      </c>
      <c r="I282" s="13">
        <f>tb_triagem_saude_tech[[#This Row],[Tempo de espera p/ triagem (min)]] + tb_triagem_saude_tech[[#This Row],[Tempo de espera p/ consulta (min)]]</f>
        <v>106</v>
      </c>
      <c r="J282" s="13">
        <f>(tb_triagem_saude_tech[[#This Row],[Hora de saída]] - tb_triagem_saude_tech[[#This Row],[Hora de entrada]])*24*60</f>
        <v>126.00000000209548</v>
      </c>
      <c r="K282"/>
    </row>
    <row r="283" spans="1:11" x14ac:dyDescent="0.25">
      <c r="A283" s="12">
        <v>43992.226481481477</v>
      </c>
      <c r="B283" s="19">
        <v>43992.226481481477</v>
      </c>
      <c r="C283" s="14">
        <v>14</v>
      </c>
      <c r="D283" s="14">
        <v>3</v>
      </c>
      <c r="E283" s="14" t="s">
        <v>12</v>
      </c>
      <c r="F283" s="14">
        <v>124</v>
      </c>
      <c r="G283" s="14">
        <v>6</v>
      </c>
      <c r="H283" s="19">
        <v>43992.335509259261</v>
      </c>
      <c r="I283" s="13">
        <f>tb_triagem_saude_tech[[#This Row],[Tempo de espera p/ triagem (min)]] + tb_triagem_saude_tech[[#This Row],[Tempo de espera p/ consulta (min)]]</f>
        <v>138</v>
      </c>
      <c r="J283" s="13">
        <f>(tb_triagem_saude_tech[[#This Row],[Hora de saída]] - tb_triagem_saude_tech[[#This Row],[Hora de entrada]])*24*60</f>
        <v>157.00000000884756</v>
      </c>
      <c r="K283"/>
    </row>
    <row r="284" spans="1:11" x14ac:dyDescent="0.25">
      <c r="A284" s="12">
        <v>43992.680671296293</v>
      </c>
      <c r="B284" s="19">
        <v>43992.680671296293</v>
      </c>
      <c r="C284" s="14">
        <v>20</v>
      </c>
      <c r="D284" s="14">
        <v>3</v>
      </c>
      <c r="E284" s="14" t="s">
        <v>12</v>
      </c>
      <c r="F284" s="14">
        <v>89</v>
      </c>
      <c r="G284" s="14">
        <v>6</v>
      </c>
      <c r="H284" s="19">
        <v>43992.769560185188</v>
      </c>
      <c r="I284" s="13">
        <f>tb_triagem_saude_tech[[#This Row],[Tempo de espera p/ triagem (min)]] + tb_triagem_saude_tech[[#This Row],[Tempo de espera p/ consulta (min)]]</f>
        <v>109</v>
      </c>
      <c r="J284" s="13">
        <f>(tb_triagem_saude_tech[[#This Row],[Hora de saída]] - tb_triagem_saude_tech[[#This Row],[Hora de entrada]])*24*60</f>
        <v>128.00000000861473</v>
      </c>
      <c r="K284"/>
    </row>
    <row r="285" spans="1:11" x14ac:dyDescent="0.25">
      <c r="A285" s="12">
        <v>43993.349363425928</v>
      </c>
      <c r="B285" s="19">
        <v>43993.349363425928</v>
      </c>
      <c r="C285" s="14">
        <v>16</v>
      </c>
      <c r="D285" s="14">
        <v>3</v>
      </c>
      <c r="E285" s="14" t="s">
        <v>13</v>
      </c>
      <c r="F285" s="14">
        <v>124</v>
      </c>
      <c r="G285" s="14">
        <v>7</v>
      </c>
      <c r="H285" s="19">
        <v>43993.460474537038</v>
      </c>
      <c r="I285" s="13">
        <f>tb_triagem_saude_tech[[#This Row],[Tempo de espera p/ triagem (min)]] + tb_triagem_saude_tech[[#This Row],[Tempo de espera p/ consulta (min)]]</f>
        <v>140</v>
      </c>
      <c r="J285" s="13">
        <f>(tb_triagem_saude_tech[[#This Row],[Hora de saída]] - tb_triagem_saude_tech[[#This Row],[Hora de entrada]])*24*60</f>
        <v>159.99999999767169</v>
      </c>
      <c r="K285"/>
    </row>
    <row r="286" spans="1:11" x14ac:dyDescent="0.25">
      <c r="A286" s="12">
        <v>43994.882222222222</v>
      </c>
      <c r="B286" s="19">
        <v>43994.882222222222</v>
      </c>
      <c r="C286" s="14">
        <v>17</v>
      </c>
      <c r="D286" s="14">
        <v>3</v>
      </c>
      <c r="E286" s="14" t="s">
        <v>12</v>
      </c>
      <c r="F286" s="14">
        <v>78</v>
      </c>
      <c r="G286" s="14">
        <v>6</v>
      </c>
      <c r="H286" s="19">
        <v>43994.961388888893</v>
      </c>
      <c r="I286" s="13">
        <f>tb_triagem_saude_tech[[#This Row],[Tempo de espera p/ triagem (min)]] + tb_triagem_saude_tech[[#This Row],[Tempo de espera p/ consulta (min)]]</f>
        <v>95</v>
      </c>
      <c r="J286" s="13">
        <f>(tb_triagem_saude_tech[[#This Row],[Hora de saída]] - tb_triagem_saude_tech[[#This Row],[Hora de entrada]])*24*60</f>
        <v>114.00000000488944</v>
      </c>
      <c r="K286"/>
    </row>
    <row r="287" spans="1:11" x14ac:dyDescent="0.25">
      <c r="A287" s="12">
        <v>43995.079155092593</v>
      </c>
      <c r="B287" s="19">
        <v>43995.079155092593</v>
      </c>
      <c r="C287" s="14">
        <v>13</v>
      </c>
      <c r="D287" s="14">
        <v>3</v>
      </c>
      <c r="E287" s="14" t="s">
        <v>12</v>
      </c>
      <c r="F287" s="14">
        <v>110</v>
      </c>
      <c r="G287" s="14">
        <v>4</v>
      </c>
      <c r="H287" s="19">
        <v>43995.176377314812</v>
      </c>
      <c r="I287" s="13">
        <f>tb_triagem_saude_tech[[#This Row],[Tempo de espera p/ triagem (min)]] + tb_triagem_saude_tech[[#This Row],[Tempo de espera p/ consulta (min)]]</f>
        <v>123</v>
      </c>
      <c r="J287" s="13">
        <f>(tb_triagem_saude_tech[[#This Row],[Hora de saída]] - tb_triagem_saude_tech[[#This Row],[Hora de entrada]])*24*60</f>
        <v>139.99999999534339</v>
      </c>
      <c r="K287"/>
    </row>
    <row r="288" spans="1:11" x14ac:dyDescent="0.25">
      <c r="A288" s="12">
        <v>44002.796990740739</v>
      </c>
      <c r="B288" s="19">
        <v>44002.796990740739</v>
      </c>
      <c r="C288" s="14">
        <v>14</v>
      </c>
      <c r="D288" s="14">
        <v>3</v>
      </c>
      <c r="E288" s="14" t="s">
        <v>14</v>
      </c>
      <c r="F288" s="14">
        <v>119</v>
      </c>
      <c r="G288" s="14">
        <v>5</v>
      </c>
      <c r="H288" s="19">
        <v>44002.90185185185</v>
      </c>
      <c r="I288" s="13">
        <f>tb_triagem_saude_tech[[#This Row],[Tempo de espera p/ triagem (min)]] + tb_triagem_saude_tech[[#This Row],[Tempo de espera p/ consulta (min)]]</f>
        <v>133</v>
      </c>
      <c r="J288" s="13">
        <f>(tb_triagem_saude_tech[[#This Row],[Hora de saída]] - tb_triagem_saude_tech[[#This Row],[Hora de entrada]])*24*60</f>
        <v>150.99999999976717</v>
      </c>
      <c r="K288"/>
    </row>
    <row r="289" spans="1:11" x14ac:dyDescent="0.25">
      <c r="A289" s="12">
        <v>44003.522187499999</v>
      </c>
      <c r="B289" s="19">
        <v>44003.522187499999</v>
      </c>
      <c r="C289" s="14">
        <v>16</v>
      </c>
      <c r="D289" s="14">
        <v>4</v>
      </c>
      <c r="E289" s="14" t="s">
        <v>12</v>
      </c>
      <c r="F289" s="14">
        <v>103</v>
      </c>
      <c r="G289" s="14">
        <v>6</v>
      </c>
      <c r="H289" s="19">
        <v>44003.618715277778</v>
      </c>
      <c r="I289" s="13">
        <f>tb_triagem_saude_tech[[#This Row],[Tempo de espera p/ triagem (min)]] + tb_triagem_saude_tech[[#This Row],[Tempo de espera p/ consulta (min)]]</f>
        <v>119</v>
      </c>
      <c r="J289" s="13">
        <f>(tb_triagem_saude_tech[[#This Row],[Hora de saída]] - tb_triagem_saude_tech[[#This Row],[Hora de entrada]])*24*60</f>
        <v>139.00000000256114</v>
      </c>
      <c r="K289"/>
    </row>
    <row r="290" spans="1:11" x14ac:dyDescent="0.25">
      <c r="A290" s="12">
        <v>44009.139351851853</v>
      </c>
      <c r="B290" s="19">
        <v>44009.139351851853</v>
      </c>
      <c r="C290" s="14">
        <v>11</v>
      </c>
      <c r="D290" s="14">
        <v>3</v>
      </c>
      <c r="E290" s="14" t="s">
        <v>12</v>
      </c>
      <c r="F290" s="14">
        <v>91</v>
      </c>
      <c r="G290" s="14">
        <v>5</v>
      </c>
      <c r="H290" s="19">
        <v>44009.222685185188</v>
      </c>
      <c r="I290" s="13">
        <f>tb_triagem_saude_tech[[#This Row],[Tempo de espera p/ triagem (min)]] + tb_triagem_saude_tech[[#This Row],[Tempo de espera p/ consulta (min)]]</f>
        <v>102</v>
      </c>
      <c r="J290" s="13">
        <f>(tb_triagem_saude_tech[[#This Row],[Hora de saída]] - tb_triagem_saude_tech[[#This Row],[Hora de entrada]])*24*60</f>
        <v>120.00000000349246</v>
      </c>
      <c r="K290"/>
    </row>
    <row r="291" spans="1:11" x14ac:dyDescent="0.25">
      <c r="A291" s="12">
        <v>44010.159895833327</v>
      </c>
      <c r="B291" s="19">
        <v>44010.159895833327</v>
      </c>
      <c r="C291" s="14">
        <v>13</v>
      </c>
      <c r="D291" s="14">
        <v>2</v>
      </c>
      <c r="E291" s="14" t="s">
        <v>12</v>
      </c>
      <c r="F291" s="14">
        <v>98</v>
      </c>
      <c r="G291" s="14">
        <v>8</v>
      </c>
      <c r="H291" s="19">
        <v>44010.250868055547</v>
      </c>
      <c r="I291" s="13">
        <f>tb_triagem_saude_tech[[#This Row],[Tempo de espera p/ triagem (min)]] + tb_triagem_saude_tech[[#This Row],[Tempo de espera p/ consulta (min)]]</f>
        <v>111</v>
      </c>
      <c r="J291" s="13">
        <f>(tb_triagem_saude_tech[[#This Row],[Hora de saída]] - tb_triagem_saude_tech[[#This Row],[Hora de entrada]])*24*60</f>
        <v>130.99999999743886</v>
      </c>
      <c r="K291"/>
    </row>
    <row r="292" spans="1:11" x14ac:dyDescent="0.25">
      <c r="A292" s="12">
        <v>44014.146874999999</v>
      </c>
      <c r="B292" s="19">
        <v>44014.146874999999</v>
      </c>
      <c r="C292" s="14">
        <v>17</v>
      </c>
      <c r="D292" s="14">
        <v>3</v>
      </c>
      <c r="E292" s="14" t="s">
        <v>12</v>
      </c>
      <c r="F292" s="14">
        <v>111</v>
      </c>
      <c r="G292" s="14">
        <v>6</v>
      </c>
      <c r="H292" s="19">
        <v>44014.24895833333</v>
      </c>
      <c r="I292" s="13">
        <f>tb_triagem_saude_tech[[#This Row],[Tempo de espera p/ triagem (min)]] + tb_triagem_saude_tech[[#This Row],[Tempo de espera p/ consulta (min)]]</f>
        <v>128</v>
      </c>
      <c r="J292" s="13">
        <f>(tb_triagem_saude_tech[[#This Row],[Hora de saída]] - tb_triagem_saude_tech[[#This Row],[Hora de entrada]])*24*60</f>
        <v>146.99999999720603</v>
      </c>
      <c r="K292"/>
    </row>
    <row r="293" spans="1:11" x14ac:dyDescent="0.25">
      <c r="A293" s="12">
        <v>44015.828449074077</v>
      </c>
      <c r="B293" s="19">
        <v>44015.828449074077</v>
      </c>
      <c r="C293" s="14">
        <v>18</v>
      </c>
      <c r="D293" s="14">
        <v>3</v>
      </c>
      <c r="E293" s="14" t="s">
        <v>12</v>
      </c>
      <c r="F293" s="14">
        <v>85</v>
      </c>
      <c r="G293" s="14">
        <v>8</v>
      </c>
      <c r="H293" s="19">
        <v>44015.914560185192</v>
      </c>
      <c r="I293" s="13">
        <f>tb_triagem_saude_tech[[#This Row],[Tempo de espera p/ triagem (min)]] + tb_triagem_saude_tech[[#This Row],[Tempo de espera p/ consulta (min)]]</f>
        <v>103</v>
      </c>
      <c r="J293" s="13">
        <f>(tb_triagem_saude_tech[[#This Row],[Hora de saída]] - tb_triagem_saude_tech[[#This Row],[Hora de entrada]])*24*60</f>
        <v>124.0000000060536</v>
      </c>
      <c r="K293"/>
    </row>
    <row r="294" spans="1:11" x14ac:dyDescent="0.25">
      <c r="A294" s="12">
        <v>44017.916712962957</v>
      </c>
      <c r="B294" s="19">
        <v>44017.916712962957</v>
      </c>
      <c r="C294" s="14">
        <v>15</v>
      </c>
      <c r="D294" s="14">
        <v>3</v>
      </c>
      <c r="E294" s="14" t="s">
        <v>12</v>
      </c>
      <c r="F294" s="14">
        <v>137</v>
      </c>
      <c r="G294" s="14">
        <v>5</v>
      </c>
      <c r="H294" s="19">
        <v>44018.034768518519</v>
      </c>
      <c r="I294" s="13">
        <f>tb_triagem_saude_tech[[#This Row],[Tempo de espera p/ triagem (min)]] + tb_triagem_saude_tech[[#This Row],[Tempo de espera p/ consulta (min)]]</f>
        <v>152</v>
      </c>
      <c r="J294" s="13">
        <f>(tb_triagem_saude_tech[[#This Row],[Hora de saída]] - tb_triagem_saude_tech[[#This Row],[Hora de entrada]])*24*60</f>
        <v>170.00000000931323</v>
      </c>
      <c r="K294"/>
    </row>
    <row r="295" spans="1:11" x14ac:dyDescent="0.25">
      <c r="A295" s="12">
        <v>44020.179166666669</v>
      </c>
      <c r="B295" s="19">
        <v>44020.179166666669</v>
      </c>
      <c r="C295" s="14">
        <v>22</v>
      </c>
      <c r="D295" s="14">
        <v>3</v>
      </c>
      <c r="E295" s="14" t="s">
        <v>12</v>
      </c>
      <c r="F295" s="14">
        <v>103</v>
      </c>
      <c r="G295" s="14">
        <v>6</v>
      </c>
      <c r="H295" s="19">
        <v>44020.279166666667</v>
      </c>
      <c r="I295" s="13">
        <f>tb_triagem_saude_tech[[#This Row],[Tempo de espera p/ triagem (min)]] + tb_triagem_saude_tech[[#This Row],[Tempo de espera p/ consulta (min)]]</f>
        <v>125</v>
      </c>
      <c r="J295" s="13">
        <f>(tb_triagem_saude_tech[[#This Row],[Hora de saída]] - tb_triagem_saude_tech[[#This Row],[Hora de entrada]])*24*60</f>
        <v>143.99999999790452</v>
      </c>
      <c r="K295"/>
    </row>
    <row r="296" spans="1:11" x14ac:dyDescent="0.25">
      <c r="A296" s="12">
        <v>44024.374560185177</v>
      </c>
      <c r="B296" s="19">
        <v>44024.374560185177</v>
      </c>
      <c r="C296" s="14">
        <v>8</v>
      </c>
      <c r="D296" s="14">
        <v>3</v>
      </c>
      <c r="E296" s="14" t="s">
        <v>12</v>
      </c>
      <c r="F296" s="14">
        <v>125</v>
      </c>
      <c r="G296" s="14">
        <v>7</v>
      </c>
      <c r="H296" s="19">
        <v>44024.480810185189</v>
      </c>
      <c r="I296" s="13">
        <f>tb_triagem_saude_tech[[#This Row],[Tempo de espera p/ triagem (min)]] + tb_triagem_saude_tech[[#This Row],[Tempo de espera p/ consulta (min)]]</f>
        <v>133</v>
      </c>
      <c r="J296" s="13">
        <f>(tb_triagem_saude_tech[[#This Row],[Hora de saída]] - tb_triagem_saude_tech[[#This Row],[Hora de entrada]])*24*60</f>
        <v>153.00000001676381</v>
      </c>
      <c r="K296"/>
    </row>
    <row r="297" spans="1:11" x14ac:dyDescent="0.25">
      <c r="A297" s="12">
        <v>44025.541666666657</v>
      </c>
      <c r="B297" s="19">
        <v>44025.541666666657</v>
      </c>
      <c r="C297" s="14">
        <v>14</v>
      </c>
      <c r="D297" s="14">
        <v>3</v>
      </c>
      <c r="E297" s="14" t="s">
        <v>12</v>
      </c>
      <c r="F297" s="14">
        <v>93</v>
      </c>
      <c r="G297" s="14">
        <v>5</v>
      </c>
      <c r="H297" s="19">
        <v>44025.628472222219</v>
      </c>
      <c r="I297" s="13">
        <f>tb_triagem_saude_tech[[#This Row],[Tempo de espera p/ triagem (min)]] + tb_triagem_saude_tech[[#This Row],[Tempo de espera p/ consulta (min)]]</f>
        <v>107</v>
      </c>
      <c r="J297" s="13">
        <f>(tb_triagem_saude_tech[[#This Row],[Hora de saída]] - tb_triagem_saude_tech[[#This Row],[Hora de entrada]])*24*60</f>
        <v>125.00000000931323</v>
      </c>
      <c r="K297"/>
    </row>
    <row r="298" spans="1:11" x14ac:dyDescent="0.25">
      <c r="A298" s="12">
        <v>44025.565682870372</v>
      </c>
      <c r="B298" s="19">
        <v>44025.565682870372</v>
      </c>
      <c r="C298" s="14">
        <v>14</v>
      </c>
      <c r="D298" s="14">
        <v>3</v>
      </c>
      <c r="E298" s="14" t="s">
        <v>12</v>
      </c>
      <c r="F298" s="14">
        <v>106</v>
      </c>
      <c r="G298" s="14">
        <v>6</v>
      </c>
      <c r="H298" s="19">
        <v>44025.662210648137</v>
      </c>
      <c r="I298" s="13">
        <f>tb_triagem_saude_tech[[#This Row],[Tempo de espera p/ triagem (min)]] + tb_triagem_saude_tech[[#This Row],[Tempo de espera p/ consulta (min)]]</f>
        <v>120</v>
      </c>
      <c r="J298" s="13">
        <f>(tb_triagem_saude_tech[[#This Row],[Hora de saída]] - tb_triagem_saude_tech[[#This Row],[Hora de entrada]])*24*60</f>
        <v>138.99999998160638</v>
      </c>
      <c r="K298"/>
    </row>
    <row r="299" spans="1:11" x14ac:dyDescent="0.25">
      <c r="A299" s="12">
        <v>44025.797303240739</v>
      </c>
      <c r="B299" s="19">
        <v>44025.797303240739</v>
      </c>
      <c r="C299" s="14">
        <v>18</v>
      </c>
      <c r="D299" s="14">
        <v>3</v>
      </c>
      <c r="E299" s="14" t="s">
        <v>13</v>
      </c>
      <c r="F299" s="14">
        <v>92</v>
      </c>
      <c r="G299" s="14">
        <v>8</v>
      </c>
      <c r="H299" s="19">
        <v>44025.888275462959</v>
      </c>
      <c r="I299" s="13">
        <f>tb_triagem_saude_tech[[#This Row],[Tempo de espera p/ triagem (min)]] + tb_triagem_saude_tech[[#This Row],[Tempo de espera p/ consulta (min)]]</f>
        <v>110</v>
      </c>
      <c r="J299" s="13">
        <f>(tb_triagem_saude_tech[[#This Row],[Hora de saída]] - tb_triagem_saude_tech[[#This Row],[Hora de entrada]])*24*60</f>
        <v>130.99999999743886</v>
      </c>
      <c r="K299"/>
    </row>
    <row r="300" spans="1:11" x14ac:dyDescent="0.25">
      <c r="A300" s="12">
        <v>44026.088634259257</v>
      </c>
      <c r="B300" s="19">
        <v>44026.088634259257</v>
      </c>
      <c r="C300" s="14">
        <v>15</v>
      </c>
      <c r="D300" s="14">
        <v>3</v>
      </c>
      <c r="E300" s="14" t="s">
        <v>12</v>
      </c>
      <c r="F300" s="14">
        <v>148</v>
      </c>
      <c r="G300" s="14">
        <v>6</v>
      </c>
      <c r="H300" s="19">
        <v>44026.21502314815</v>
      </c>
      <c r="I300" s="13">
        <f>tb_triagem_saude_tech[[#This Row],[Tempo de espera p/ triagem (min)]] + tb_triagem_saude_tech[[#This Row],[Tempo de espera p/ consulta (min)]]</f>
        <v>163</v>
      </c>
      <c r="J300" s="13">
        <f>(tb_triagem_saude_tech[[#This Row],[Hora de saída]] - tb_triagem_saude_tech[[#This Row],[Hora de entrada]])*24*60</f>
        <v>182.00000000651926</v>
      </c>
      <c r="K300"/>
    </row>
    <row r="301" spans="1:11" x14ac:dyDescent="0.25">
      <c r="A301" s="12">
        <v>44028.271192129629</v>
      </c>
      <c r="B301" s="19">
        <v>44028.271192129629</v>
      </c>
      <c r="C301" s="14">
        <v>12</v>
      </c>
      <c r="D301" s="14">
        <v>3</v>
      </c>
      <c r="E301" s="14" t="s">
        <v>13</v>
      </c>
      <c r="F301" s="14">
        <v>94</v>
      </c>
      <c r="G301" s="14">
        <v>6</v>
      </c>
      <c r="H301" s="19">
        <v>44028.357997685183</v>
      </c>
      <c r="I301" s="13">
        <f>tb_triagem_saude_tech[[#This Row],[Tempo de espera p/ triagem (min)]] + tb_triagem_saude_tech[[#This Row],[Tempo de espera p/ consulta (min)]]</f>
        <v>106</v>
      </c>
      <c r="J301" s="13">
        <f>(tb_triagem_saude_tech[[#This Row],[Hora de saída]] - tb_triagem_saude_tech[[#This Row],[Hora de entrada]])*24*60</f>
        <v>124.99999999883585</v>
      </c>
      <c r="K301"/>
    </row>
    <row r="302" spans="1:11" x14ac:dyDescent="0.25">
      <c r="A302" s="12">
        <v>44028.382025462961</v>
      </c>
      <c r="B302" s="19">
        <v>44028.382025462961</v>
      </c>
      <c r="C302" s="14">
        <v>13</v>
      </c>
      <c r="D302" s="14">
        <v>3</v>
      </c>
      <c r="E302" s="14" t="s">
        <v>12</v>
      </c>
      <c r="F302" s="14">
        <v>92</v>
      </c>
      <c r="G302" s="14">
        <v>6</v>
      </c>
      <c r="H302" s="19">
        <v>44028.468136574083</v>
      </c>
      <c r="I302" s="13">
        <f>tb_triagem_saude_tech[[#This Row],[Tempo de espera p/ triagem (min)]] + tb_triagem_saude_tech[[#This Row],[Tempo de espera p/ consulta (min)]]</f>
        <v>105</v>
      </c>
      <c r="J302" s="13">
        <f>(tb_triagem_saude_tech[[#This Row],[Hora de saída]] - tb_triagem_saude_tech[[#This Row],[Hora de entrada]])*24*60</f>
        <v>124.00000001653098</v>
      </c>
      <c r="K302"/>
    </row>
    <row r="303" spans="1:11" x14ac:dyDescent="0.25">
      <c r="A303" s="12">
        <v>44028.988946759258</v>
      </c>
      <c r="B303" s="19">
        <v>44028.988946759258</v>
      </c>
      <c r="C303" s="14">
        <v>15</v>
      </c>
      <c r="D303" s="14">
        <v>3</v>
      </c>
      <c r="E303" s="14" t="s">
        <v>14</v>
      </c>
      <c r="F303" s="14">
        <v>100</v>
      </c>
      <c r="G303" s="14">
        <v>6</v>
      </c>
      <c r="H303" s="19">
        <v>44029.082002314812</v>
      </c>
      <c r="I303" s="13">
        <f>tb_triagem_saude_tech[[#This Row],[Tempo de espera p/ triagem (min)]] + tb_triagem_saude_tech[[#This Row],[Tempo de espera p/ consulta (min)]]</f>
        <v>115</v>
      </c>
      <c r="J303" s="13">
        <f>(tb_triagem_saude_tech[[#This Row],[Hora de saída]] - tb_triagem_saude_tech[[#This Row],[Hora de entrada]])*24*60</f>
        <v>133.99999999674037</v>
      </c>
      <c r="K303"/>
    </row>
    <row r="304" spans="1:11" x14ac:dyDescent="0.25">
      <c r="A304" s="12">
        <v>44030.231215277781</v>
      </c>
      <c r="B304" s="19">
        <v>44030.231215277781</v>
      </c>
      <c r="C304" s="14">
        <v>19</v>
      </c>
      <c r="D304" s="14">
        <v>3</v>
      </c>
      <c r="E304" s="14" t="s">
        <v>14</v>
      </c>
      <c r="F304" s="14">
        <v>95</v>
      </c>
      <c r="G304" s="14">
        <v>6</v>
      </c>
      <c r="H304" s="19">
        <v>44030.323576388888</v>
      </c>
      <c r="I304" s="13">
        <f>tb_triagem_saude_tech[[#This Row],[Tempo de espera p/ triagem (min)]] + tb_triagem_saude_tech[[#This Row],[Tempo de espera p/ consulta (min)]]</f>
        <v>114</v>
      </c>
      <c r="J304" s="13">
        <f>(tb_triagem_saude_tech[[#This Row],[Hora de saída]] - tb_triagem_saude_tech[[#This Row],[Hora de entrada]])*24*60</f>
        <v>132.99999999348074</v>
      </c>
      <c r="K304"/>
    </row>
    <row r="305" spans="1:11" x14ac:dyDescent="0.25">
      <c r="A305" s="12">
        <v>44034.771296296298</v>
      </c>
      <c r="B305" s="19">
        <v>44034.771296296298</v>
      </c>
      <c r="C305" s="14">
        <v>16</v>
      </c>
      <c r="D305" s="14">
        <v>2</v>
      </c>
      <c r="E305" s="14" t="s">
        <v>13</v>
      </c>
      <c r="F305" s="14">
        <v>104</v>
      </c>
      <c r="G305" s="14">
        <v>5</v>
      </c>
      <c r="H305" s="19">
        <v>44034.866435185177</v>
      </c>
      <c r="I305" s="13">
        <f>tb_triagem_saude_tech[[#This Row],[Tempo de espera p/ triagem (min)]] + tb_triagem_saude_tech[[#This Row],[Tempo de espera p/ consulta (min)]]</f>
        <v>120</v>
      </c>
      <c r="J305" s="13">
        <f>(tb_triagem_saude_tech[[#This Row],[Hora de saída]] - tb_triagem_saude_tech[[#This Row],[Hora de entrada]])*24*60</f>
        <v>136.9999999855645</v>
      </c>
      <c r="K305"/>
    </row>
    <row r="306" spans="1:11" x14ac:dyDescent="0.25">
      <c r="A306" s="12">
        <v>44036.492881944447</v>
      </c>
      <c r="B306" s="19">
        <v>44036.492881944447</v>
      </c>
      <c r="C306" s="14">
        <v>16</v>
      </c>
      <c r="D306" s="14">
        <v>4</v>
      </c>
      <c r="E306" s="14" t="s">
        <v>12</v>
      </c>
      <c r="F306" s="14">
        <v>97</v>
      </c>
      <c r="G306" s="14">
        <v>5</v>
      </c>
      <c r="H306" s="19">
        <v>44036.584548611107</v>
      </c>
      <c r="I306" s="13">
        <f>tb_triagem_saude_tech[[#This Row],[Tempo de espera p/ triagem (min)]] + tb_triagem_saude_tech[[#This Row],[Tempo de espera p/ consulta (min)]]</f>
        <v>113</v>
      </c>
      <c r="J306" s="13">
        <f>(tb_triagem_saude_tech[[#This Row],[Hora de saída]] - tb_triagem_saude_tech[[#This Row],[Hora de entrada]])*24*60</f>
        <v>131.99999999022111</v>
      </c>
      <c r="K306"/>
    </row>
    <row r="307" spans="1:11" x14ac:dyDescent="0.25">
      <c r="A307" s="12">
        <v>44044.980462962973</v>
      </c>
      <c r="B307" s="19">
        <v>44044.980462962973</v>
      </c>
      <c r="C307" s="14">
        <v>15</v>
      </c>
      <c r="D307" s="14">
        <v>3</v>
      </c>
      <c r="E307" s="14" t="s">
        <v>14</v>
      </c>
      <c r="F307" s="14">
        <v>105</v>
      </c>
      <c r="G307" s="14">
        <v>5</v>
      </c>
      <c r="H307" s="19">
        <v>44045.076296296298</v>
      </c>
      <c r="I307" s="13">
        <f>tb_triagem_saude_tech[[#This Row],[Tempo de espera p/ triagem (min)]] + tb_triagem_saude_tech[[#This Row],[Tempo de espera p/ consulta (min)]]</f>
        <v>120</v>
      </c>
      <c r="J307" s="13">
        <f>(tb_triagem_saude_tech[[#This Row],[Hora de saída]] - tb_triagem_saude_tech[[#This Row],[Hora de entrada]])*24*60</f>
        <v>137.99999998882413</v>
      </c>
      <c r="K307"/>
    </row>
    <row r="308" spans="1:11" x14ac:dyDescent="0.25">
      <c r="A308" s="12">
        <v>44045.305324074077</v>
      </c>
      <c r="B308" s="19">
        <v>44045.305324074077</v>
      </c>
      <c r="C308" s="14">
        <v>17</v>
      </c>
      <c r="D308" s="14">
        <v>3</v>
      </c>
      <c r="E308" s="14" t="s">
        <v>12</v>
      </c>
      <c r="F308" s="14">
        <v>112</v>
      </c>
      <c r="G308" s="14">
        <v>5</v>
      </c>
      <c r="H308" s="19">
        <v>44045.407407407409</v>
      </c>
      <c r="I308" s="13">
        <f>tb_triagem_saude_tech[[#This Row],[Tempo de espera p/ triagem (min)]] + tb_triagem_saude_tech[[#This Row],[Tempo de espera p/ consulta (min)]]</f>
        <v>129</v>
      </c>
      <c r="J308" s="13">
        <f>(tb_triagem_saude_tech[[#This Row],[Hora de saída]] - tb_triagem_saude_tech[[#This Row],[Hora de entrada]])*24*60</f>
        <v>146.99999999720603</v>
      </c>
      <c r="K308"/>
    </row>
    <row r="309" spans="1:11" x14ac:dyDescent="0.25">
      <c r="A309" s="12">
        <v>44045.371932870366</v>
      </c>
      <c r="B309" s="19">
        <v>44045.371932870366</v>
      </c>
      <c r="C309" s="14">
        <v>19</v>
      </c>
      <c r="D309" s="14">
        <v>3</v>
      </c>
      <c r="E309" s="14" t="s">
        <v>12</v>
      </c>
      <c r="F309" s="14">
        <v>109</v>
      </c>
      <c r="G309" s="14">
        <v>7</v>
      </c>
      <c r="H309" s="19">
        <v>44045.474710648137</v>
      </c>
      <c r="I309" s="13">
        <f>tb_triagem_saude_tech[[#This Row],[Tempo de espera p/ triagem (min)]] + tb_triagem_saude_tech[[#This Row],[Tempo de espera p/ consulta (min)]]</f>
        <v>128</v>
      </c>
      <c r="J309" s="13">
        <f>(tb_triagem_saude_tech[[#This Row],[Hora de saída]] - tb_triagem_saude_tech[[#This Row],[Hora de entrada]])*24*60</f>
        <v>147.99999998998828</v>
      </c>
      <c r="K309"/>
    </row>
    <row r="310" spans="1:11" x14ac:dyDescent="0.25">
      <c r="A310" s="12">
        <v>44046.143125000002</v>
      </c>
      <c r="B310" s="19">
        <v>44046.143125000002</v>
      </c>
      <c r="C310" s="14">
        <v>15</v>
      </c>
      <c r="D310" s="14">
        <v>3</v>
      </c>
      <c r="E310" s="14" t="s">
        <v>12</v>
      </c>
      <c r="F310" s="14">
        <v>96</v>
      </c>
      <c r="G310" s="14">
        <v>5</v>
      </c>
      <c r="H310" s="19">
        <v>44046.232708333337</v>
      </c>
      <c r="I310" s="13">
        <f>tb_triagem_saude_tech[[#This Row],[Tempo de espera p/ triagem (min)]] + tb_triagem_saude_tech[[#This Row],[Tempo de espera p/ consulta (min)]]</f>
        <v>111</v>
      </c>
      <c r="J310" s="13">
        <f>(tb_triagem_saude_tech[[#This Row],[Hora de saída]] - tb_triagem_saude_tech[[#This Row],[Hora de entrada]])*24*60</f>
        <v>129.00000000139698</v>
      </c>
      <c r="K310"/>
    </row>
    <row r="311" spans="1:11" x14ac:dyDescent="0.25">
      <c r="A311" s="12">
        <v>44049.111122685194</v>
      </c>
      <c r="B311" s="19">
        <v>44049.111122685194</v>
      </c>
      <c r="C311" s="14">
        <v>14</v>
      </c>
      <c r="D311" s="14">
        <v>3</v>
      </c>
      <c r="E311" s="14" t="s">
        <v>13</v>
      </c>
      <c r="F311" s="14">
        <v>106</v>
      </c>
      <c r="G311" s="14">
        <v>8</v>
      </c>
      <c r="H311" s="19">
        <v>44049.209039351852</v>
      </c>
      <c r="I311" s="13">
        <f>tb_triagem_saude_tech[[#This Row],[Tempo de espera p/ triagem (min)]] + tb_triagem_saude_tech[[#This Row],[Tempo de espera p/ consulta (min)]]</f>
        <v>120</v>
      </c>
      <c r="J311" s="13">
        <f>(tb_triagem_saude_tech[[#This Row],[Hora de saída]] - tb_triagem_saude_tech[[#This Row],[Hora de entrada]])*24*60</f>
        <v>140.99999998812564</v>
      </c>
      <c r="K311"/>
    </row>
    <row r="312" spans="1:11" x14ac:dyDescent="0.25">
      <c r="A312" s="12">
        <v>44053.534641203703</v>
      </c>
      <c r="B312" s="19">
        <v>44053.534641203703</v>
      </c>
      <c r="C312" s="14">
        <v>15</v>
      </c>
      <c r="D312" s="14">
        <v>3</v>
      </c>
      <c r="E312" s="14" t="s">
        <v>12</v>
      </c>
      <c r="F312" s="14">
        <v>128</v>
      </c>
      <c r="G312" s="14">
        <v>5</v>
      </c>
      <c r="H312" s="19">
        <v>44053.64644675926</v>
      </c>
      <c r="I312" s="13">
        <f>tb_triagem_saude_tech[[#This Row],[Tempo de espera p/ triagem (min)]] + tb_triagem_saude_tech[[#This Row],[Tempo de espera p/ consulta (min)]]</f>
        <v>143</v>
      </c>
      <c r="J312" s="13">
        <f>(tb_triagem_saude_tech[[#This Row],[Hora de saída]] - tb_triagem_saude_tech[[#This Row],[Hora de entrada]])*24*60</f>
        <v>161.00000000093132</v>
      </c>
      <c r="K312"/>
    </row>
    <row r="313" spans="1:11" x14ac:dyDescent="0.25">
      <c r="A313" s="12">
        <v>44053.909618055557</v>
      </c>
      <c r="B313" s="19">
        <v>44053.909618055557</v>
      </c>
      <c r="C313" s="14">
        <v>17</v>
      </c>
      <c r="D313" s="14">
        <v>3</v>
      </c>
      <c r="E313" s="14" t="s">
        <v>12</v>
      </c>
      <c r="F313" s="14">
        <v>105</v>
      </c>
      <c r="G313" s="14">
        <v>5</v>
      </c>
      <c r="H313" s="19">
        <v>44054.006840277783</v>
      </c>
      <c r="I313" s="13">
        <f>tb_triagem_saude_tech[[#This Row],[Tempo de espera p/ triagem (min)]] + tb_triagem_saude_tech[[#This Row],[Tempo de espera p/ consulta (min)]]</f>
        <v>122</v>
      </c>
      <c r="J313" s="13">
        <f>(tb_triagem_saude_tech[[#This Row],[Hora de saída]] - tb_triagem_saude_tech[[#This Row],[Hora de entrada]])*24*60</f>
        <v>140.00000000582077</v>
      </c>
      <c r="K313"/>
    </row>
    <row r="314" spans="1:11" x14ac:dyDescent="0.25">
      <c r="A314" s="12">
        <v>44057.491527777784</v>
      </c>
      <c r="B314" s="19">
        <v>44057.491527777784</v>
      </c>
      <c r="C314" s="14">
        <v>15</v>
      </c>
      <c r="D314" s="14">
        <v>3</v>
      </c>
      <c r="E314" s="14" t="s">
        <v>12</v>
      </c>
      <c r="F314" s="14">
        <v>91</v>
      </c>
      <c r="G314" s="14">
        <v>5</v>
      </c>
      <c r="H314" s="19">
        <v>44057.577638888892</v>
      </c>
      <c r="I314" s="13">
        <f>tb_triagem_saude_tech[[#This Row],[Tempo de espera p/ triagem (min)]] + tb_triagem_saude_tech[[#This Row],[Tempo de espera p/ consulta (min)]]</f>
        <v>106</v>
      </c>
      <c r="J314" s="13">
        <f>(tb_triagem_saude_tech[[#This Row],[Hora de saída]] - tb_triagem_saude_tech[[#This Row],[Hora de entrada]])*24*60</f>
        <v>123.99999999557622</v>
      </c>
      <c r="K314"/>
    </row>
    <row r="315" spans="1:11" x14ac:dyDescent="0.25">
      <c r="A315" s="12">
        <v>44058.475277777783</v>
      </c>
      <c r="B315" s="19">
        <v>44058.475277777783</v>
      </c>
      <c r="C315" s="14">
        <v>16</v>
      </c>
      <c r="D315" s="14">
        <v>3</v>
      </c>
      <c r="E315" s="14" t="s">
        <v>14</v>
      </c>
      <c r="F315" s="14">
        <v>124</v>
      </c>
      <c r="G315" s="14">
        <v>6</v>
      </c>
      <c r="H315" s="19">
        <v>44058.585694444453</v>
      </c>
      <c r="I315" s="13">
        <f>tb_triagem_saude_tech[[#This Row],[Tempo de espera p/ triagem (min)]] + tb_triagem_saude_tech[[#This Row],[Tempo de espera p/ consulta (min)]]</f>
        <v>140</v>
      </c>
      <c r="J315" s="13">
        <f>(tb_triagem_saude_tech[[#This Row],[Hora de saída]] - tb_triagem_saude_tech[[#This Row],[Hora de entrada]])*24*60</f>
        <v>159.00000000488944</v>
      </c>
      <c r="K315"/>
    </row>
    <row r="316" spans="1:11" x14ac:dyDescent="0.25">
      <c r="A316" s="12">
        <v>44066.109560185178</v>
      </c>
      <c r="B316" s="19">
        <v>44066.109560185178</v>
      </c>
      <c r="C316" s="14">
        <v>16</v>
      </c>
      <c r="D316" s="14">
        <v>3</v>
      </c>
      <c r="E316" s="14" t="s">
        <v>12</v>
      </c>
      <c r="F316" s="14">
        <v>73</v>
      </c>
      <c r="G316" s="14">
        <v>6</v>
      </c>
      <c r="H316" s="19">
        <v>44066.184560185182</v>
      </c>
      <c r="I316" s="13">
        <f>tb_triagem_saude_tech[[#This Row],[Tempo de espera p/ triagem (min)]] + tb_triagem_saude_tech[[#This Row],[Tempo de espera p/ consulta (min)]]</f>
        <v>89</v>
      </c>
      <c r="J316" s="13">
        <f>(tb_triagem_saude_tech[[#This Row],[Hora de saída]] - tb_triagem_saude_tech[[#This Row],[Hora de entrada]])*24*60</f>
        <v>108.00000000628643</v>
      </c>
      <c r="K316"/>
    </row>
    <row r="317" spans="1:11" x14ac:dyDescent="0.25">
      <c r="A317" s="12">
        <v>44067.79787037037</v>
      </c>
      <c r="B317" s="19">
        <v>44067.79787037037</v>
      </c>
      <c r="C317" s="14">
        <v>13</v>
      </c>
      <c r="D317" s="14">
        <v>4</v>
      </c>
      <c r="E317" s="14" t="s">
        <v>12</v>
      </c>
      <c r="F317" s="14">
        <v>91</v>
      </c>
      <c r="G317" s="14">
        <v>5</v>
      </c>
      <c r="H317" s="19">
        <v>44067.883287037039</v>
      </c>
      <c r="I317" s="13">
        <f>tb_triagem_saude_tech[[#This Row],[Tempo de espera p/ triagem (min)]] + tb_triagem_saude_tech[[#This Row],[Tempo de espera p/ consulta (min)]]</f>
        <v>104</v>
      </c>
      <c r="J317" s="13">
        <f>(tb_triagem_saude_tech[[#This Row],[Hora de saída]] - tb_triagem_saude_tech[[#This Row],[Hora de entrada]])*24*60</f>
        <v>123.00000000279397</v>
      </c>
      <c r="K317"/>
    </row>
    <row r="318" spans="1:11" x14ac:dyDescent="0.25">
      <c r="A318" s="12">
        <v>44068.315486111111</v>
      </c>
      <c r="B318" s="19">
        <v>44068.315486111111</v>
      </c>
      <c r="C318" s="14">
        <v>15</v>
      </c>
      <c r="D318" s="14">
        <v>3</v>
      </c>
      <c r="E318" s="14" t="s">
        <v>13</v>
      </c>
      <c r="F318" s="14">
        <v>122</v>
      </c>
      <c r="G318" s="14">
        <v>6</v>
      </c>
      <c r="H318" s="19">
        <v>44068.423819444448</v>
      </c>
      <c r="I318" s="13">
        <f>tb_triagem_saude_tech[[#This Row],[Tempo de espera p/ triagem (min)]] + tb_triagem_saude_tech[[#This Row],[Tempo de espera p/ consulta (min)]]</f>
        <v>137</v>
      </c>
      <c r="J318" s="13">
        <f>(tb_triagem_saude_tech[[#This Row],[Hora de saída]] - tb_triagem_saude_tech[[#This Row],[Hora de entrada]])*24*60</f>
        <v>156.00000000558794</v>
      </c>
      <c r="K318"/>
    </row>
    <row r="319" spans="1:11" x14ac:dyDescent="0.25">
      <c r="A319" s="12">
        <v>44068.612835648149</v>
      </c>
      <c r="B319" s="19">
        <v>44068.612835648149</v>
      </c>
      <c r="C319" s="14">
        <v>15</v>
      </c>
      <c r="D319" s="14">
        <v>2</v>
      </c>
      <c r="E319" s="14" t="s">
        <v>12</v>
      </c>
      <c r="F319" s="14">
        <v>98</v>
      </c>
      <c r="G319" s="14">
        <v>5</v>
      </c>
      <c r="H319" s="19">
        <v>44068.703113425923</v>
      </c>
      <c r="I319" s="13">
        <f>tb_triagem_saude_tech[[#This Row],[Tempo de espera p/ triagem (min)]] + tb_triagem_saude_tech[[#This Row],[Tempo de espera p/ consulta (min)]]</f>
        <v>113</v>
      </c>
      <c r="J319" s="13">
        <f>(tb_triagem_saude_tech[[#This Row],[Hora de saída]] - tb_triagem_saude_tech[[#This Row],[Hora de entrada]])*24*60</f>
        <v>129.99999999417923</v>
      </c>
      <c r="K319"/>
    </row>
    <row r="320" spans="1:11" x14ac:dyDescent="0.25">
      <c r="A320" s="12">
        <v>44068.807824074072</v>
      </c>
      <c r="B320" s="19">
        <v>44068.807824074072</v>
      </c>
      <c r="C320" s="14">
        <v>16</v>
      </c>
      <c r="D320" s="14">
        <v>3</v>
      </c>
      <c r="E320" s="14" t="s">
        <v>12</v>
      </c>
      <c r="F320" s="14">
        <v>110</v>
      </c>
      <c r="G320" s="14">
        <v>7</v>
      </c>
      <c r="H320" s="19">
        <v>44068.909212962957</v>
      </c>
      <c r="I320" s="13">
        <f>tb_triagem_saude_tech[[#This Row],[Tempo de espera p/ triagem (min)]] + tb_triagem_saude_tech[[#This Row],[Tempo de espera p/ consulta (min)]]</f>
        <v>126</v>
      </c>
      <c r="J320" s="13">
        <f>(tb_triagem_saude_tech[[#This Row],[Hora de saída]] - tb_triagem_saude_tech[[#This Row],[Hora de entrada]])*24*60</f>
        <v>145.9999999939464</v>
      </c>
      <c r="K320"/>
    </row>
    <row r="321" spans="1:11" x14ac:dyDescent="0.25">
      <c r="A321" s="12">
        <v>44068.991747685177</v>
      </c>
      <c r="B321" s="19">
        <v>44068.991747685177</v>
      </c>
      <c r="C321" s="14">
        <v>21</v>
      </c>
      <c r="D321" s="14">
        <v>3</v>
      </c>
      <c r="E321" s="14" t="s">
        <v>12</v>
      </c>
      <c r="F321" s="14">
        <v>128</v>
      </c>
      <c r="G321" s="14">
        <v>5</v>
      </c>
      <c r="H321" s="19">
        <v>44069.107719907413</v>
      </c>
      <c r="I321" s="13">
        <f>tb_triagem_saude_tech[[#This Row],[Tempo de espera p/ triagem (min)]] + tb_triagem_saude_tech[[#This Row],[Tempo de espera p/ consulta (min)]]</f>
        <v>149</v>
      </c>
      <c r="J321" s="13">
        <f>(tb_triagem_saude_tech[[#This Row],[Hora de saída]] - tb_triagem_saude_tech[[#This Row],[Hora de entrada]])*24*60</f>
        <v>167.0000000204891</v>
      </c>
      <c r="K321"/>
    </row>
    <row r="322" spans="1:11" x14ac:dyDescent="0.25">
      <c r="A322" s="12">
        <v>44071.058310185188</v>
      </c>
      <c r="B322" s="19">
        <v>44071.058310185188</v>
      </c>
      <c r="C322" s="14">
        <v>14</v>
      </c>
      <c r="D322" s="14">
        <v>3</v>
      </c>
      <c r="E322" s="14" t="s">
        <v>12</v>
      </c>
      <c r="F322" s="14">
        <v>102</v>
      </c>
      <c r="G322" s="14">
        <v>7</v>
      </c>
      <c r="H322" s="19">
        <v>44071.152754629627</v>
      </c>
      <c r="I322" s="13">
        <f>tb_triagem_saude_tech[[#This Row],[Tempo de espera p/ triagem (min)]] + tb_triagem_saude_tech[[#This Row],[Tempo de espera p/ consulta (min)]]</f>
        <v>116</v>
      </c>
      <c r="J322" s="13">
        <f>(tb_triagem_saude_tech[[#This Row],[Hora de saída]] - tb_triagem_saude_tech[[#This Row],[Hora de entrada]])*24*60</f>
        <v>135.99999999278225</v>
      </c>
      <c r="K322"/>
    </row>
    <row r="323" spans="1:11" x14ac:dyDescent="0.25">
      <c r="A323" s="12">
        <v>44071.285393518519</v>
      </c>
      <c r="B323" s="19">
        <v>44071.285393518519</v>
      </c>
      <c r="C323" s="14">
        <v>14</v>
      </c>
      <c r="D323" s="14">
        <v>3</v>
      </c>
      <c r="E323" s="14" t="s">
        <v>12</v>
      </c>
      <c r="F323" s="14">
        <v>119</v>
      </c>
      <c r="G323" s="14">
        <v>6</v>
      </c>
      <c r="H323" s="19">
        <v>44071.390949074077</v>
      </c>
      <c r="I323" s="13">
        <f>tb_triagem_saude_tech[[#This Row],[Tempo de espera p/ triagem (min)]] + tb_triagem_saude_tech[[#This Row],[Tempo de espera p/ consulta (min)]]</f>
        <v>133</v>
      </c>
      <c r="J323" s="13">
        <f>(tb_triagem_saude_tech[[#This Row],[Hora de saída]] - tb_triagem_saude_tech[[#This Row],[Hora de entrada]])*24*60</f>
        <v>152.0000000030268</v>
      </c>
      <c r="K323"/>
    </row>
    <row r="324" spans="1:11" x14ac:dyDescent="0.25">
      <c r="A324" s="12">
        <v>44075.103368055563</v>
      </c>
      <c r="B324" s="19">
        <v>44075.103368055563</v>
      </c>
      <c r="C324" s="14">
        <v>15</v>
      </c>
      <c r="D324" s="14">
        <v>2</v>
      </c>
      <c r="E324" s="14" t="s">
        <v>14</v>
      </c>
      <c r="F324" s="14">
        <v>115</v>
      </c>
      <c r="G324" s="14">
        <v>6</v>
      </c>
      <c r="H324" s="19">
        <v>44075.206145833326</v>
      </c>
      <c r="I324" s="13">
        <f>tb_triagem_saude_tech[[#This Row],[Tempo de espera p/ triagem (min)]] + tb_triagem_saude_tech[[#This Row],[Tempo de espera p/ consulta (min)]]</f>
        <v>130</v>
      </c>
      <c r="J324" s="13">
        <f>(tb_triagem_saude_tech[[#This Row],[Hora de saída]] - tb_triagem_saude_tech[[#This Row],[Hora de entrada]])*24*60</f>
        <v>147.9999999795109</v>
      </c>
      <c r="K324"/>
    </row>
    <row r="325" spans="1:11" x14ac:dyDescent="0.25">
      <c r="A325" s="12">
        <v>44076.057569444441</v>
      </c>
      <c r="B325" s="19">
        <v>44076.057569444441</v>
      </c>
      <c r="C325" s="14">
        <v>17</v>
      </c>
      <c r="D325" s="14">
        <v>2</v>
      </c>
      <c r="E325" s="14" t="s">
        <v>13</v>
      </c>
      <c r="F325" s="14">
        <v>109</v>
      </c>
      <c r="G325" s="14">
        <v>5</v>
      </c>
      <c r="H325" s="19">
        <v>44076.156875000001</v>
      </c>
      <c r="I325" s="13">
        <f>tb_triagem_saude_tech[[#This Row],[Tempo de espera p/ triagem (min)]] + tb_triagem_saude_tech[[#This Row],[Tempo de espera p/ consulta (min)]]</f>
        <v>126</v>
      </c>
      <c r="J325" s="13">
        <f>(tb_triagem_saude_tech[[#This Row],[Hora de saída]] - tb_triagem_saude_tech[[#This Row],[Hora de entrada]])*24*60</f>
        <v>143.00000000512227</v>
      </c>
      <c r="K325"/>
    </row>
    <row r="326" spans="1:11" x14ac:dyDescent="0.25">
      <c r="A326" s="12">
        <v>44076.405219907407</v>
      </c>
      <c r="B326" s="19">
        <v>44076.405219907407</v>
      </c>
      <c r="C326" s="14">
        <v>20</v>
      </c>
      <c r="D326" s="14">
        <v>3</v>
      </c>
      <c r="E326" s="14" t="s">
        <v>14</v>
      </c>
      <c r="F326" s="14">
        <v>107</v>
      </c>
      <c r="G326" s="14">
        <v>5</v>
      </c>
      <c r="H326" s="19">
        <v>44076.505914351852</v>
      </c>
      <c r="I326" s="13">
        <f>tb_triagem_saude_tech[[#This Row],[Tempo de espera p/ triagem (min)]] + tb_triagem_saude_tech[[#This Row],[Tempo de espera p/ consulta (min)]]</f>
        <v>127</v>
      </c>
      <c r="J326" s="13">
        <f>(tb_triagem_saude_tech[[#This Row],[Hora de saída]] - tb_triagem_saude_tech[[#This Row],[Hora de entrada]])*24*60</f>
        <v>145.00000000116415</v>
      </c>
      <c r="K326"/>
    </row>
    <row r="327" spans="1:11" x14ac:dyDescent="0.25">
      <c r="A327" s="12">
        <v>44077.6408912037</v>
      </c>
      <c r="B327" s="19">
        <v>44077.6408912037</v>
      </c>
      <c r="C327" s="14">
        <v>11</v>
      </c>
      <c r="D327" s="14">
        <v>3</v>
      </c>
      <c r="E327" s="14" t="s">
        <v>12</v>
      </c>
      <c r="F327" s="14">
        <v>94</v>
      </c>
      <c r="G327" s="14">
        <v>6</v>
      </c>
      <c r="H327" s="19">
        <v>44077.727002314823</v>
      </c>
      <c r="I327" s="13">
        <f>tb_triagem_saude_tech[[#This Row],[Tempo de espera p/ triagem (min)]] + tb_triagem_saude_tech[[#This Row],[Tempo de espera p/ consulta (min)]]</f>
        <v>105</v>
      </c>
      <c r="J327" s="13">
        <f>(tb_triagem_saude_tech[[#This Row],[Hora de saída]] - tb_triagem_saude_tech[[#This Row],[Hora de entrada]])*24*60</f>
        <v>124.00000001653098</v>
      </c>
      <c r="K327"/>
    </row>
    <row r="328" spans="1:11" x14ac:dyDescent="0.25">
      <c r="A328" s="12">
        <v>44079.810127314813</v>
      </c>
      <c r="B328" s="19">
        <v>44079.810127314813</v>
      </c>
      <c r="C328" s="14">
        <v>19</v>
      </c>
      <c r="D328" s="14">
        <v>3</v>
      </c>
      <c r="E328" s="14" t="s">
        <v>12</v>
      </c>
      <c r="F328" s="14">
        <v>124</v>
      </c>
      <c r="G328" s="14">
        <v>5</v>
      </c>
      <c r="H328" s="19">
        <v>44079.921932870369</v>
      </c>
      <c r="I328" s="13">
        <f>tb_triagem_saude_tech[[#This Row],[Tempo de espera p/ triagem (min)]] + tb_triagem_saude_tech[[#This Row],[Tempo de espera p/ consulta (min)]]</f>
        <v>143</v>
      </c>
      <c r="J328" s="13">
        <f>(tb_triagem_saude_tech[[#This Row],[Hora de saída]] - tb_triagem_saude_tech[[#This Row],[Hora de entrada]])*24*60</f>
        <v>161.00000000093132</v>
      </c>
      <c r="K328"/>
    </row>
    <row r="329" spans="1:11" x14ac:dyDescent="0.25">
      <c r="A329" s="12">
        <v>44086.395324074067</v>
      </c>
      <c r="B329" s="19">
        <v>44086.395324074067</v>
      </c>
      <c r="C329" s="14">
        <v>14</v>
      </c>
      <c r="D329" s="14">
        <v>3</v>
      </c>
      <c r="E329" s="14" t="s">
        <v>12</v>
      </c>
      <c r="F329" s="14">
        <v>103</v>
      </c>
      <c r="G329" s="14">
        <v>7</v>
      </c>
      <c r="H329" s="19">
        <v>44086.49046296296</v>
      </c>
      <c r="I329" s="13">
        <f>tb_triagem_saude_tech[[#This Row],[Tempo de espera p/ triagem (min)]] + tb_triagem_saude_tech[[#This Row],[Tempo de espera p/ consulta (min)]]</f>
        <v>117</v>
      </c>
      <c r="J329" s="13">
        <f>(tb_triagem_saude_tech[[#This Row],[Hora de saída]] - tb_triagem_saude_tech[[#This Row],[Hora de entrada]])*24*60</f>
        <v>137.00000000651926</v>
      </c>
      <c r="K329"/>
    </row>
    <row r="330" spans="1:11" x14ac:dyDescent="0.25">
      <c r="A330" s="12">
        <v>44090.071111111109</v>
      </c>
      <c r="B330" s="19">
        <v>44090.071111111109</v>
      </c>
      <c r="C330" s="14">
        <v>15</v>
      </c>
      <c r="D330" s="14">
        <v>2</v>
      </c>
      <c r="E330" s="14" t="s">
        <v>14</v>
      </c>
      <c r="F330" s="14">
        <v>121</v>
      </c>
      <c r="G330" s="14">
        <v>6</v>
      </c>
      <c r="H330" s="19">
        <v>44090.178055555552</v>
      </c>
      <c r="I330" s="13">
        <f>tb_triagem_saude_tech[[#This Row],[Tempo de espera p/ triagem (min)]] + tb_triagem_saude_tech[[#This Row],[Tempo de espera p/ consulta (min)]]</f>
        <v>136</v>
      </c>
      <c r="J330" s="13">
        <f>(tb_triagem_saude_tech[[#This Row],[Hora de saída]] - tb_triagem_saude_tech[[#This Row],[Hora de entrada]])*24*60</f>
        <v>153.99999999906868</v>
      </c>
      <c r="K330"/>
    </row>
    <row r="331" spans="1:11" x14ac:dyDescent="0.25">
      <c r="A331" s="12">
        <v>44090.392870370371</v>
      </c>
      <c r="B331" s="19">
        <v>44090.392870370371</v>
      </c>
      <c r="C331" s="14">
        <v>16</v>
      </c>
      <c r="D331" s="14">
        <v>4</v>
      </c>
      <c r="E331" s="14" t="s">
        <v>12</v>
      </c>
      <c r="F331" s="14">
        <v>120</v>
      </c>
      <c r="G331" s="14">
        <v>5</v>
      </c>
      <c r="H331" s="19">
        <v>44090.500509259262</v>
      </c>
      <c r="I331" s="13">
        <f>tb_triagem_saude_tech[[#This Row],[Tempo de espera p/ triagem (min)]] + tb_triagem_saude_tech[[#This Row],[Tempo de espera p/ consulta (min)]]</f>
        <v>136</v>
      </c>
      <c r="J331" s="13">
        <f>(tb_triagem_saude_tech[[#This Row],[Hora de saída]] - tb_triagem_saude_tech[[#This Row],[Hora de entrada]])*24*60</f>
        <v>155.00000000232831</v>
      </c>
      <c r="K331"/>
    </row>
    <row r="332" spans="1:11" x14ac:dyDescent="0.25">
      <c r="A332" s="12">
        <v>44092.295081018521</v>
      </c>
      <c r="B332" s="19">
        <v>44092.295081018521</v>
      </c>
      <c r="C332" s="14">
        <v>18</v>
      </c>
      <c r="D332" s="14">
        <v>3</v>
      </c>
      <c r="E332" s="14" t="s">
        <v>14</v>
      </c>
      <c r="F332" s="14">
        <v>108</v>
      </c>
      <c r="G332" s="14">
        <v>7</v>
      </c>
      <c r="H332" s="19">
        <v>44092.396469907413</v>
      </c>
      <c r="I332" s="13">
        <f>tb_triagem_saude_tech[[#This Row],[Tempo de espera p/ triagem (min)]] + tb_triagem_saude_tech[[#This Row],[Tempo de espera p/ consulta (min)]]</f>
        <v>126</v>
      </c>
      <c r="J332" s="13">
        <f>(tb_triagem_saude_tech[[#This Row],[Hora de saída]] - tb_triagem_saude_tech[[#This Row],[Hora de entrada]])*24*60</f>
        <v>146.00000000442378</v>
      </c>
      <c r="K332"/>
    </row>
    <row r="333" spans="1:11" x14ac:dyDescent="0.25">
      <c r="A333" s="12">
        <v>44092.53361111111</v>
      </c>
      <c r="B333" s="19">
        <v>44092.53361111111</v>
      </c>
      <c r="C333" s="14">
        <v>18</v>
      </c>
      <c r="D333" s="14">
        <v>3</v>
      </c>
      <c r="E333" s="14" t="s">
        <v>12</v>
      </c>
      <c r="F333" s="14">
        <v>83</v>
      </c>
      <c r="G333" s="14">
        <v>7</v>
      </c>
      <c r="H333" s="19">
        <v>44092.617638888893</v>
      </c>
      <c r="I333" s="13">
        <f>tb_triagem_saude_tech[[#This Row],[Tempo de espera p/ triagem (min)]] + tb_triagem_saude_tech[[#This Row],[Tempo de espera p/ consulta (min)]]</f>
        <v>101</v>
      </c>
      <c r="J333" s="13">
        <f>(tb_triagem_saude_tech[[#This Row],[Hora de saída]] - tb_triagem_saude_tech[[#This Row],[Hora de entrada]])*24*60</f>
        <v>121.00000000675209</v>
      </c>
      <c r="K333"/>
    </row>
    <row r="334" spans="1:11" x14ac:dyDescent="0.25">
      <c r="A334" s="12">
        <v>44093.318414351852</v>
      </c>
      <c r="B334" s="19">
        <v>44093.318414351852</v>
      </c>
      <c r="C334" s="14">
        <v>14</v>
      </c>
      <c r="D334" s="14">
        <v>3</v>
      </c>
      <c r="E334" s="14" t="s">
        <v>12</v>
      </c>
      <c r="F334" s="14">
        <v>102</v>
      </c>
      <c r="G334" s="14">
        <v>5</v>
      </c>
      <c r="H334" s="19">
        <v>44093.411469907413</v>
      </c>
      <c r="I334" s="13">
        <f>tb_triagem_saude_tech[[#This Row],[Tempo de espera p/ triagem (min)]] + tb_triagem_saude_tech[[#This Row],[Tempo de espera p/ consulta (min)]]</f>
        <v>116</v>
      </c>
      <c r="J334" s="13">
        <f>(tb_triagem_saude_tech[[#This Row],[Hora de saída]] - tb_triagem_saude_tech[[#This Row],[Hora de entrada]])*24*60</f>
        <v>134.00000000721775</v>
      </c>
      <c r="K334"/>
    </row>
    <row r="335" spans="1:11" x14ac:dyDescent="0.25">
      <c r="A335" s="12">
        <v>44095.602210648147</v>
      </c>
      <c r="B335" s="19">
        <v>44095.602210648147</v>
      </c>
      <c r="C335" s="14">
        <v>12</v>
      </c>
      <c r="D335" s="14">
        <v>3</v>
      </c>
      <c r="E335" s="14" t="s">
        <v>12</v>
      </c>
      <c r="F335" s="14">
        <v>78</v>
      </c>
      <c r="G335" s="14">
        <v>5</v>
      </c>
      <c r="H335" s="19">
        <v>44095.677210648151</v>
      </c>
      <c r="I335" s="13">
        <f>tb_triagem_saude_tech[[#This Row],[Tempo de espera p/ triagem (min)]] + tb_triagem_saude_tech[[#This Row],[Tempo de espera p/ consulta (min)]]</f>
        <v>90</v>
      </c>
      <c r="J335" s="13">
        <f>(tb_triagem_saude_tech[[#This Row],[Hora de saída]] - tb_triagem_saude_tech[[#This Row],[Hora de entrada]])*24*60</f>
        <v>108.00000000628643</v>
      </c>
      <c r="K335"/>
    </row>
    <row r="336" spans="1:11" x14ac:dyDescent="0.25">
      <c r="A336" s="12">
        <v>44096.970775462964</v>
      </c>
      <c r="B336" s="19">
        <v>44096.970775462964</v>
      </c>
      <c r="C336" s="14">
        <v>19</v>
      </c>
      <c r="D336" s="14">
        <v>3</v>
      </c>
      <c r="E336" s="14" t="s">
        <v>12</v>
      </c>
      <c r="F336" s="14">
        <v>119</v>
      </c>
      <c r="G336" s="14">
        <v>4</v>
      </c>
      <c r="H336" s="19">
        <v>44097.078414351847</v>
      </c>
      <c r="I336" s="13">
        <f>tb_triagem_saude_tech[[#This Row],[Tempo de espera p/ triagem (min)]] + tb_triagem_saude_tech[[#This Row],[Tempo de espera p/ consulta (min)]]</f>
        <v>138</v>
      </c>
      <c r="J336" s="13">
        <f>(tb_triagem_saude_tech[[#This Row],[Hora de saída]] - tb_triagem_saude_tech[[#This Row],[Hora de entrada]])*24*60</f>
        <v>154.99999999185093</v>
      </c>
      <c r="K336"/>
    </row>
    <row r="337" spans="1:11" x14ac:dyDescent="0.25">
      <c r="A337" s="12">
        <v>44105.008900462963</v>
      </c>
      <c r="B337" s="19">
        <v>44105.008900462963</v>
      </c>
      <c r="C337" s="14">
        <v>18</v>
      </c>
      <c r="D337" s="14">
        <v>3</v>
      </c>
      <c r="E337" s="14" t="s">
        <v>12</v>
      </c>
      <c r="F337" s="14">
        <v>148</v>
      </c>
      <c r="G337" s="14">
        <v>6</v>
      </c>
      <c r="H337" s="19">
        <v>44105.137372685182</v>
      </c>
      <c r="I337" s="13">
        <f>tb_triagem_saude_tech[[#This Row],[Tempo de espera p/ triagem (min)]] + tb_triagem_saude_tech[[#This Row],[Tempo de espera p/ consulta (min)]]</f>
        <v>166</v>
      </c>
      <c r="J337" s="13">
        <f>(tb_triagem_saude_tech[[#This Row],[Hora de saída]] - tb_triagem_saude_tech[[#This Row],[Hora de entrada]])*24*60</f>
        <v>184.99999999534339</v>
      </c>
      <c r="K337"/>
    </row>
    <row r="338" spans="1:11" x14ac:dyDescent="0.25">
      <c r="A338" s="12">
        <v>44105.967372685183</v>
      </c>
      <c r="B338" s="19">
        <v>44105.967372685183</v>
      </c>
      <c r="C338" s="14">
        <v>19</v>
      </c>
      <c r="D338" s="14">
        <v>4</v>
      </c>
      <c r="E338" s="14" t="s">
        <v>12</v>
      </c>
      <c r="F338" s="14">
        <v>89</v>
      </c>
      <c r="G338" s="14">
        <v>6</v>
      </c>
      <c r="H338" s="19">
        <v>44106.056261574071</v>
      </c>
      <c r="I338" s="13">
        <f>tb_triagem_saude_tech[[#This Row],[Tempo de espera p/ triagem (min)]] + tb_triagem_saude_tech[[#This Row],[Tempo de espera p/ consulta (min)]]</f>
        <v>108</v>
      </c>
      <c r="J338" s="13">
        <f>(tb_triagem_saude_tech[[#This Row],[Hora de saída]] - tb_triagem_saude_tech[[#This Row],[Hora de entrada]])*24*60</f>
        <v>127.99999999813735</v>
      </c>
      <c r="K338"/>
    </row>
    <row r="339" spans="1:11" x14ac:dyDescent="0.25">
      <c r="A339" s="12">
        <v>44106.00885416667</v>
      </c>
      <c r="B339" s="19">
        <v>44106.00885416667</v>
      </c>
      <c r="C339" s="14">
        <v>14</v>
      </c>
      <c r="D339" s="14">
        <v>2</v>
      </c>
      <c r="E339" s="14" t="s">
        <v>12</v>
      </c>
      <c r="F339" s="14">
        <v>121</v>
      </c>
      <c r="G339" s="14">
        <v>7</v>
      </c>
      <c r="H339" s="19">
        <v>44106.115798611107</v>
      </c>
      <c r="I339" s="13">
        <f>tb_triagem_saude_tech[[#This Row],[Tempo de espera p/ triagem (min)]] + tb_triagem_saude_tech[[#This Row],[Tempo de espera p/ consulta (min)]]</f>
        <v>135</v>
      </c>
      <c r="J339" s="13">
        <f>(tb_triagem_saude_tech[[#This Row],[Hora de saída]] - tb_triagem_saude_tech[[#This Row],[Hora de entrada]])*24*60</f>
        <v>153.9999999885913</v>
      </c>
      <c r="K339"/>
    </row>
    <row r="340" spans="1:11" x14ac:dyDescent="0.25">
      <c r="A340" s="12">
        <v>44106.032476851848</v>
      </c>
      <c r="B340" s="19">
        <v>44106.032476851848</v>
      </c>
      <c r="C340" s="14">
        <v>13</v>
      </c>
      <c r="D340" s="14">
        <v>4</v>
      </c>
      <c r="E340" s="14" t="s">
        <v>14</v>
      </c>
      <c r="F340" s="14">
        <v>98</v>
      </c>
      <c r="G340" s="14">
        <v>6</v>
      </c>
      <c r="H340" s="19">
        <v>44106.123449074083</v>
      </c>
      <c r="I340" s="13">
        <f>tb_triagem_saude_tech[[#This Row],[Tempo de espera p/ triagem (min)]] + tb_triagem_saude_tech[[#This Row],[Tempo de espera p/ consulta (min)]]</f>
        <v>111</v>
      </c>
      <c r="J340" s="13">
        <f>(tb_triagem_saude_tech[[#This Row],[Hora de saída]] - tb_triagem_saude_tech[[#This Row],[Hora de entrada]])*24*60</f>
        <v>131.00000001839362</v>
      </c>
      <c r="K340"/>
    </row>
    <row r="341" spans="1:11" x14ac:dyDescent="0.25">
      <c r="A341" s="12">
        <v>44107.165277777778</v>
      </c>
      <c r="B341" s="19">
        <v>44107.165277777778</v>
      </c>
      <c r="C341" s="14">
        <v>17</v>
      </c>
      <c r="D341" s="14">
        <v>3</v>
      </c>
      <c r="E341" s="14" t="s">
        <v>12</v>
      </c>
      <c r="F341" s="14">
        <v>100</v>
      </c>
      <c r="G341" s="14">
        <v>6</v>
      </c>
      <c r="H341" s="19">
        <v>44107.259722222218</v>
      </c>
      <c r="I341" s="13">
        <f>tb_triagem_saude_tech[[#This Row],[Tempo de espera p/ triagem (min)]] + tb_triagem_saude_tech[[#This Row],[Tempo de espera p/ consulta (min)]]</f>
        <v>117</v>
      </c>
      <c r="J341" s="13">
        <f>(tb_triagem_saude_tech[[#This Row],[Hora de saída]] - tb_triagem_saude_tech[[#This Row],[Hora de entrada]])*24*60</f>
        <v>135.99999999278225</v>
      </c>
      <c r="K341"/>
    </row>
    <row r="342" spans="1:11" x14ac:dyDescent="0.25">
      <c r="A342" s="12">
        <v>44113.903854166667</v>
      </c>
      <c r="B342" s="19">
        <v>44113.903854166667</v>
      </c>
      <c r="C342" s="14">
        <v>12</v>
      </c>
      <c r="D342" s="14">
        <v>3</v>
      </c>
      <c r="E342" s="14" t="s">
        <v>12</v>
      </c>
      <c r="F342" s="14">
        <v>118</v>
      </c>
      <c r="G342" s="14">
        <v>6</v>
      </c>
      <c r="H342" s="19">
        <v>44114.007326388892</v>
      </c>
      <c r="I342" s="13">
        <f>tb_triagem_saude_tech[[#This Row],[Tempo de espera p/ triagem (min)]] + tb_triagem_saude_tech[[#This Row],[Tempo de espera p/ consulta (min)]]</f>
        <v>130</v>
      </c>
      <c r="J342" s="13">
        <f>(tb_triagem_saude_tech[[#This Row],[Hora de saída]] - tb_triagem_saude_tech[[#This Row],[Hora de entrada]])*24*60</f>
        <v>149.00000000372529</v>
      </c>
      <c r="K342"/>
    </row>
    <row r="343" spans="1:11" x14ac:dyDescent="0.25">
      <c r="A343" s="12">
        <v>44114.527118055557</v>
      </c>
      <c r="B343" s="19">
        <v>44114.527118055557</v>
      </c>
      <c r="C343" s="14">
        <v>11</v>
      </c>
      <c r="D343" s="14">
        <v>3</v>
      </c>
      <c r="E343" s="14" t="s">
        <v>13</v>
      </c>
      <c r="F343" s="14">
        <v>104</v>
      </c>
      <c r="G343" s="14">
        <v>7</v>
      </c>
      <c r="H343" s="19">
        <v>44114.620868055557</v>
      </c>
      <c r="I343" s="13">
        <f>tb_triagem_saude_tech[[#This Row],[Tempo de espera p/ triagem (min)]] + tb_triagem_saude_tech[[#This Row],[Tempo de espera p/ consulta (min)]]</f>
        <v>115</v>
      </c>
      <c r="J343" s="13">
        <f>(tb_triagem_saude_tech[[#This Row],[Hora de saída]] - tb_triagem_saude_tech[[#This Row],[Hora de entrada]])*24*60</f>
        <v>135</v>
      </c>
      <c r="K343"/>
    </row>
    <row r="344" spans="1:11" x14ac:dyDescent="0.25">
      <c r="A344" s="12">
        <v>44116.068877314807</v>
      </c>
      <c r="B344" s="19">
        <v>44116.068877314807</v>
      </c>
      <c r="C344" s="14">
        <v>18</v>
      </c>
      <c r="D344" s="14">
        <v>3</v>
      </c>
      <c r="E344" s="14" t="s">
        <v>14</v>
      </c>
      <c r="F344" s="14">
        <v>83</v>
      </c>
      <c r="G344" s="14">
        <v>4</v>
      </c>
      <c r="H344" s="19">
        <v>44116.150821759264</v>
      </c>
      <c r="I344" s="13">
        <f>tb_triagem_saude_tech[[#This Row],[Tempo de espera p/ triagem (min)]] + tb_triagem_saude_tech[[#This Row],[Tempo de espera p/ consulta (min)]]</f>
        <v>101</v>
      </c>
      <c r="J344" s="13">
        <f>(tb_triagem_saude_tech[[#This Row],[Hora de saída]] - tb_triagem_saude_tech[[#This Row],[Hora de entrada]])*24*60</f>
        <v>118.00000001792796</v>
      </c>
      <c r="K344"/>
    </row>
    <row r="345" spans="1:11" x14ac:dyDescent="0.25">
      <c r="A345" s="12">
        <v>44118.912615740737</v>
      </c>
      <c r="B345" s="19">
        <v>44118.912615740737</v>
      </c>
      <c r="C345" s="14">
        <v>16</v>
      </c>
      <c r="D345" s="14">
        <v>4</v>
      </c>
      <c r="E345" s="14" t="s">
        <v>14</v>
      </c>
      <c r="F345" s="14">
        <v>103</v>
      </c>
      <c r="G345" s="14">
        <v>5</v>
      </c>
      <c r="H345" s="19">
        <v>44119.008449074077</v>
      </c>
      <c r="I345" s="13">
        <f>tb_triagem_saude_tech[[#This Row],[Tempo de espera p/ triagem (min)]] + tb_triagem_saude_tech[[#This Row],[Tempo de espera p/ consulta (min)]]</f>
        <v>119</v>
      </c>
      <c r="J345" s="13">
        <f>(tb_triagem_saude_tech[[#This Row],[Hora de saída]] - tb_triagem_saude_tech[[#This Row],[Hora de entrada]])*24*60</f>
        <v>138.00000000977889</v>
      </c>
      <c r="K345"/>
    </row>
    <row r="346" spans="1:11" x14ac:dyDescent="0.25">
      <c r="A346" s="12">
        <v>44119.223298611112</v>
      </c>
      <c r="B346" s="19">
        <v>44119.223298611112</v>
      </c>
      <c r="C346" s="14">
        <v>12</v>
      </c>
      <c r="D346" s="14">
        <v>3</v>
      </c>
      <c r="E346" s="14" t="s">
        <v>13</v>
      </c>
      <c r="F346" s="14">
        <v>87</v>
      </c>
      <c r="G346" s="14">
        <v>7</v>
      </c>
      <c r="H346" s="19">
        <v>44119.305937500001</v>
      </c>
      <c r="I346" s="13">
        <f>tb_triagem_saude_tech[[#This Row],[Tempo de espera p/ triagem (min)]] + tb_triagem_saude_tech[[#This Row],[Tempo de espera p/ consulta (min)]]</f>
        <v>99</v>
      </c>
      <c r="J346" s="13">
        <f>(tb_triagem_saude_tech[[#This Row],[Hora de saída]] - tb_triagem_saude_tech[[#This Row],[Hora de entrada]])*24*60</f>
        <v>119.00000000023283</v>
      </c>
      <c r="K346"/>
    </row>
    <row r="347" spans="1:11" x14ac:dyDescent="0.25">
      <c r="A347" s="12">
        <v>44120.895486111112</v>
      </c>
      <c r="B347" s="19">
        <v>44120.895486111112</v>
      </c>
      <c r="C347" s="14">
        <v>12</v>
      </c>
      <c r="D347" s="14">
        <v>3</v>
      </c>
      <c r="E347" s="14" t="s">
        <v>12</v>
      </c>
      <c r="F347" s="14">
        <v>115</v>
      </c>
      <c r="G347" s="14">
        <v>8</v>
      </c>
      <c r="H347" s="19">
        <v>44120.998263888891</v>
      </c>
      <c r="I347" s="13">
        <f>tb_triagem_saude_tech[[#This Row],[Tempo de espera p/ triagem (min)]] + tb_triagem_saude_tech[[#This Row],[Tempo de espera p/ consulta (min)]]</f>
        <v>127</v>
      </c>
      <c r="J347" s="13">
        <f>(tb_triagem_saude_tech[[#This Row],[Hora de saída]] - tb_triagem_saude_tech[[#This Row],[Hora de entrada]])*24*60</f>
        <v>148.00000000046566</v>
      </c>
      <c r="K347"/>
    </row>
    <row r="348" spans="1:11" x14ac:dyDescent="0.25">
      <c r="A348" s="12">
        <v>44123.010254629633</v>
      </c>
      <c r="B348" s="19">
        <v>44123.010254629633</v>
      </c>
      <c r="C348" s="14">
        <v>13</v>
      </c>
      <c r="D348" s="14">
        <v>3</v>
      </c>
      <c r="E348" s="14" t="s">
        <v>14</v>
      </c>
      <c r="F348" s="14">
        <v>107</v>
      </c>
      <c r="G348" s="14">
        <v>8</v>
      </c>
      <c r="H348" s="19">
        <v>44123.108171296299</v>
      </c>
      <c r="I348" s="13">
        <f>tb_triagem_saude_tech[[#This Row],[Tempo de espera p/ triagem (min)]] + tb_triagem_saude_tech[[#This Row],[Tempo de espera p/ consulta (min)]]</f>
        <v>120</v>
      </c>
      <c r="J348" s="13">
        <f>(tb_triagem_saude_tech[[#This Row],[Hora de saída]] - tb_triagem_saude_tech[[#This Row],[Hora de entrada]])*24*60</f>
        <v>140.99999999860302</v>
      </c>
      <c r="K348"/>
    </row>
    <row r="349" spans="1:11" x14ac:dyDescent="0.25">
      <c r="A349" s="12">
        <v>44124.929097222222</v>
      </c>
      <c r="B349" s="19">
        <v>44124.929097222222</v>
      </c>
      <c r="C349" s="14">
        <v>15</v>
      </c>
      <c r="D349" s="14">
        <v>3</v>
      </c>
      <c r="E349" s="14" t="s">
        <v>14</v>
      </c>
      <c r="F349" s="14">
        <v>123</v>
      </c>
      <c r="G349" s="14">
        <v>6</v>
      </c>
      <c r="H349" s="19">
        <v>44125.038124999999</v>
      </c>
      <c r="I349" s="13">
        <f>tb_triagem_saude_tech[[#This Row],[Tempo de espera p/ triagem (min)]] + tb_triagem_saude_tech[[#This Row],[Tempo de espera p/ consulta (min)]]</f>
        <v>138</v>
      </c>
      <c r="J349" s="13">
        <f>(tb_triagem_saude_tech[[#This Row],[Hora de saída]] - tb_triagem_saude_tech[[#This Row],[Hora de entrada]])*24*60</f>
        <v>156.99999999837019</v>
      </c>
      <c r="K349"/>
    </row>
    <row r="350" spans="1:11" x14ac:dyDescent="0.25">
      <c r="A350" s="12">
        <v>44136.182037037041</v>
      </c>
      <c r="B350" s="19">
        <v>44136.182037037041</v>
      </c>
      <c r="C350" s="14">
        <v>14</v>
      </c>
      <c r="D350" s="14">
        <v>3</v>
      </c>
      <c r="E350" s="14" t="s">
        <v>14</v>
      </c>
      <c r="F350" s="14">
        <v>101</v>
      </c>
      <c r="G350" s="14">
        <v>6</v>
      </c>
      <c r="H350" s="19">
        <v>44136.275092592587</v>
      </c>
      <c r="I350" s="13">
        <f>tb_triagem_saude_tech[[#This Row],[Tempo de espera p/ triagem (min)]] + tb_triagem_saude_tech[[#This Row],[Tempo de espera p/ consulta (min)]]</f>
        <v>115</v>
      </c>
      <c r="J350" s="13">
        <f>(tb_triagem_saude_tech[[#This Row],[Hora de saída]] - tb_triagem_saude_tech[[#This Row],[Hora de entrada]])*24*60</f>
        <v>133.99999998626299</v>
      </c>
      <c r="K350"/>
    </row>
    <row r="351" spans="1:11" x14ac:dyDescent="0.25">
      <c r="A351" s="12">
        <v>44136.250057870369</v>
      </c>
      <c r="B351" s="19">
        <v>44136.250057870369</v>
      </c>
      <c r="C351" s="14">
        <v>13</v>
      </c>
      <c r="D351" s="14">
        <v>2</v>
      </c>
      <c r="E351" s="14" t="s">
        <v>12</v>
      </c>
      <c r="F351" s="14">
        <v>91</v>
      </c>
      <c r="G351" s="14">
        <v>5</v>
      </c>
      <c r="H351" s="19">
        <v>44136.334085648137</v>
      </c>
      <c r="I351" s="13">
        <f>tb_triagem_saude_tech[[#This Row],[Tempo de espera p/ triagem (min)]] + tb_triagem_saude_tech[[#This Row],[Tempo de espera p/ consulta (min)]]</f>
        <v>104</v>
      </c>
      <c r="J351" s="13">
        <f>(tb_triagem_saude_tech[[#This Row],[Hora de saída]] - tb_triagem_saude_tech[[#This Row],[Hora de entrada]])*24*60</f>
        <v>120.99999998579733</v>
      </c>
      <c r="K351"/>
    </row>
    <row r="352" spans="1:11" x14ac:dyDescent="0.25">
      <c r="A352" s="12">
        <v>44137.139814814807</v>
      </c>
      <c r="B352" s="19">
        <v>44137.139814814807</v>
      </c>
      <c r="C352" s="14">
        <v>15</v>
      </c>
      <c r="D352" s="14">
        <v>3</v>
      </c>
      <c r="E352" s="14" t="s">
        <v>13</v>
      </c>
      <c r="F352" s="14">
        <v>86</v>
      </c>
      <c r="G352" s="14">
        <v>4</v>
      </c>
      <c r="H352" s="19">
        <v>44137.221759259257</v>
      </c>
      <c r="I352" s="13">
        <f>tb_triagem_saude_tech[[#This Row],[Tempo de espera p/ triagem (min)]] + tb_triagem_saude_tech[[#This Row],[Tempo de espera p/ consulta (min)]]</f>
        <v>101</v>
      </c>
      <c r="J352" s="13">
        <f>(tb_triagem_saude_tech[[#This Row],[Hora de saída]] - tb_triagem_saude_tech[[#This Row],[Hora de entrada]])*24*60</f>
        <v>118.00000000745058</v>
      </c>
      <c r="K352"/>
    </row>
    <row r="353" spans="1:11" x14ac:dyDescent="0.25">
      <c r="A353" s="12">
        <v>44140.355462962973</v>
      </c>
      <c r="B353" s="19">
        <v>44140.355462962973</v>
      </c>
      <c r="C353" s="14">
        <v>10</v>
      </c>
      <c r="D353" s="14">
        <v>4</v>
      </c>
      <c r="E353" s="14" t="s">
        <v>12</v>
      </c>
      <c r="F353" s="14">
        <v>124</v>
      </c>
      <c r="G353" s="14">
        <v>5</v>
      </c>
      <c r="H353" s="19">
        <v>44140.461712962962</v>
      </c>
      <c r="I353" s="13">
        <f>tb_triagem_saude_tech[[#This Row],[Tempo de espera p/ triagem (min)]] + tb_triagem_saude_tech[[#This Row],[Tempo de espera p/ consulta (min)]]</f>
        <v>134</v>
      </c>
      <c r="J353" s="13">
        <f>(tb_triagem_saude_tech[[#This Row],[Hora de saída]] - tb_triagem_saude_tech[[#This Row],[Hora de entrada]])*24*60</f>
        <v>152.99999998533167</v>
      </c>
      <c r="K353"/>
    </row>
    <row r="354" spans="1:11" x14ac:dyDescent="0.25">
      <c r="A354" s="12">
        <v>44140.617638888893</v>
      </c>
      <c r="B354" s="19">
        <v>44140.617638888893</v>
      </c>
      <c r="C354" s="14">
        <v>13</v>
      </c>
      <c r="D354" s="14">
        <v>4</v>
      </c>
      <c r="E354" s="14" t="s">
        <v>14</v>
      </c>
      <c r="F354" s="14">
        <v>92</v>
      </c>
      <c r="G354" s="14">
        <v>4</v>
      </c>
      <c r="H354" s="19">
        <v>44140.703055555547</v>
      </c>
      <c r="I354" s="13">
        <f>tb_triagem_saude_tech[[#This Row],[Tempo de espera p/ triagem (min)]] + tb_triagem_saude_tech[[#This Row],[Tempo de espera p/ consulta (min)]]</f>
        <v>105</v>
      </c>
      <c r="J354" s="13">
        <f>(tb_triagem_saude_tech[[#This Row],[Hora de saída]] - tb_triagem_saude_tech[[#This Row],[Hora de entrada]])*24*60</f>
        <v>122.99999998183921</v>
      </c>
      <c r="K354"/>
    </row>
    <row r="355" spans="1:11" x14ac:dyDescent="0.25">
      <c r="A355" s="12">
        <v>44142.343969907408</v>
      </c>
      <c r="B355" s="19">
        <v>44142.343969907408</v>
      </c>
      <c r="C355" s="14">
        <v>10</v>
      </c>
      <c r="D355" s="14">
        <v>3</v>
      </c>
      <c r="E355" s="14" t="s">
        <v>13</v>
      </c>
      <c r="F355" s="14">
        <v>101</v>
      </c>
      <c r="G355" s="14">
        <v>6</v>
      </c>
      <c r="H355" s="19">
        <v>44142.434247685182</v>
      </c>
      <c r="I355" s="13">
        <f>tb_triagem_saude_tech[[#This Row],[Tempo de espera p/ triagem (min)]] + tb_triagem_saude_tech[[#This Row],[Tempo de espera p/ consulta (min)]]</f>
        <v>111</v>
      </c>
      <c r="J355" s="13">
        <f>(tb_triagem_saude_tech[[#This Row],[Hora de saída]] - tb_triagem_saude_tech[[#This Row],[Hora de entrada]])*24*60</f>
        <v>129.99999999417923</v>
      </c>
      <c r="K355"/>
    </row>
    <row r="356" spans="1:11" x14ac:dyDescent="0.25">
      <c r="A356" s="12">
        <v>44142.772141203714</v>
      </c>
      <c r="B356" s="19">
        <v>44142.772141203714</v>
      </c>
      <c r="C356" s="14">
        <v>13</v>
      </c>
      <c r="D356" s="14">
        <v>3</v>
      </c>
      <c r="E356" s="14" t="s">
        <v>12</v>
      </c>
      <c r="F356" s="14">
        <v>127</v>
      </c>
      <c r="G356" s="14">
        <v>6</v>
      </c>
      <c r="H356" s="19">
        <v>44142.882557870369</v>
      </c>
      <c r="I356" s="13">
        <f>tb_triagem_saude_tech[[#This Row],[Tempo de espera p/ triagem (min)]] + tb_triagem_saude_tech[[#This Row],[Tempo de espera p/ consulta (min)]]</f>
        <v>140</v>
      </c>
      <c r="J356" s="13">
        <f>(tb_triagem_saude_tech[[#This Row],[Hora de saída]] - tb_triagem_saude_tech[[#This Row],[Hora de entrada]])*24*60</f>
        <v>158.99999998393469</v>
      </c>
      <c r="K356"/>
    </row>
    <row r="357" spans="1:11" x14ac:dyDescent="0.25">
      <c r="A357" s="12">
        <v>44144.708819444437</v>
      </c>
      <c r="B357" s="19">
        <v>44144.708819444437</v>
      </c>
      <c r="C357" s="14">
        <v>17</v>
      </c>
      <c r="D357" s="14">
        <v>4</v>
      </c>
      <c r="E357" s="14" t="s">
        <v>12</v>
      </c>
      <c r="F357" s="14">
        <v>96</v>
      </c>
      <c r="G357" s="14">
        <v>6</v>
      </c>
      <c r="H357" s="19">
        <v>44144.801180555558</v>
      </c>
      <c r="I357" s="13">
        <f>tb_triagem_saude_tech[[#This Row],[Tempo de espera p/ triagem (min)]] + tb_triagem_saude_tech[[#This Row],[Tempo de espera p/ consulta (min)]]</f>
        <v>113</v>
      </c>
      <c r="J357" s="13">
        <f>(tb_triagem_saude_tech[[#This Row],[Hora de saída]] - tb_triagem_saude_tech[[#This Row],[Hora de entrada]])*24*60</f>
        <v>133.0000000144355</v>
      </c>
      <c r="K357"/>
    </row>
    <row r="358" spans="1:11" x14ac:dyDescent="0.25">
      <c r="A358" s="12">
        <v>44147.147881944453</v>
      </c>
      <c r="B358" s="19">
        <v>44147.147881944453</v>
      </c>
      <c r="C358" s="14">
        <v>14</v>
      </c>
      <c r="D358" s="14">
        <v>3</v>
      </c>
      <c r="E358" s="14" t="s">
        <v>14</v>
      </c>
      <c r="F358" s="14">
        <v>122</v>
      </c>
      <c r="G358" s="14">
        <v>5</v>
      </c>
      <c r="H358" s="19">
        <v>44147.254826388889</v>
      </c>
      <c r="I358" s="13">
        <f>tb_triagem_saude_tech[[#This Row],[Tempo de espera p/ triagem (min)]] + tb_triagem_saude_tech[[#This Row],[Tempo de espera p/ consulta (min)]]</f>
        <v>136</v>
      </c>
      <c r="J358" s="13">
        <f>(tb_triagem_saude_tech[[#This Row],[Hora de saída]] - tb_triagem_saude_tech[[#This Row],[Hora de entrada]])*24*60</f>
        <v>153.9999999885913</v>
      </c>
      <c r="K358"/>
    </row>
    <row r="359" spans="1:11" x14ac:dyDescent="0.25">
      <c r="A359" s="12">
        <v>44152.496574074074</v>
      </c>
      <c r="B359" s="19">
        <v>44152.496574074074</v>
      </c>
      <c r="C359" s="14">
        <v>19</v>
      </c>
      <c r="D359" s="14">
        <v>3</v>
      </c>
      <c r="E359" s="14" t="s">
        <v>12</v>
      </c>
      <c r="F359" s="14">
        <v>95</v>
      </c>
      <c r="G359" s="14">
        <v>5</v>
      </c>
      <c r="H359" s="19">
        <v>44152.588240740741</v>
      </c>
      <c r="I359" s="13">
        <f>tb_triagem_saude_tech[[#This Row],[Tempo de espera p/ triagem (min)]] + tb_triagem_saude_tech[[#This Row],[Tempo de espera p/ consulta (min)]]</f>
        <v>114</v>
      </c>
      <c r="J359" s="13">
        <f>(tb_triagem_saude_tech[[#This Row],[Hora de saída]] - tb_triagem_saude_tech[[#This Row],[Hora de entrada]])*24*60</f>
        <v>132.00000000069849</v>
      </c>
      <c r="K359"/>
    </row>
    <row r="360" spans="1:11" x14ac:dyDescent="0.25">
      <c r="A360" s="12">
        <v>44155.863796296297</v>
      </c>
      <c r="B360" s="19">
        <v>44155.863796296297</v>
      </c>
      <c r="C360" s="14">
        <v>12</v>
      </c>
      <c r="D360" s="14">
        <v>3</v>
      </c>
      <c r="E360" s="14" t="s">
        <v>12</v>
      </c>
      <c r="F360" s="14">
        <v>125</v>
      </c>
      <c r="G360" s="14">
        <v>8</v>
      </c>
      <c r="H360" s="19">
        <v>44155.97351851852</v>
      </c>
      <c r="I360" s="13">
        <f>tb_triagem_saude_tech[[#This Row],[Tempo de espera p/ triagem (min)]] + tb_triagem_saude_tech[[#This Row],[Tempo de espera p/ consulta (min)]]</f>
        <v>137</v>
      </c>
      <c r="J360" s="13">
        <f>(tb_triagem_saude_tech[[#This Row],[Hora de saída]] - tb_triagem_saude_tech[[#This Row],[Hora de entrada]])*24*60</f>
        <v>158.00000000162981</v>
      </c>
      <c r="K360"/>
    </row>
    <row r="361" spans="1:11" x14ac:dyDescent="0.25">
      <c r="A361" s="12">
        <v>44156.606377314813</v>
      </c>
      <c r="B361" s="19">
        <v>44156.606377314813</v>
      </c>
      <c r="C361" s="14">
        <v>15</v>
      </c>
      <c r="D361" s="14">
        <v>3</v>
      </c>
      <c r="E361" s="14" t="s">
        <v>14</v>
      </c>
      <c r="F361" s="14">
        <v>128</v>
      </c>
      <c r="G361" s="14">
        <v>5</v>
      </c>
      <c r="H361" s="19">
        <v>44156.718182870369</v>
      </c>
      <c r="I361" s="13">
        <f>tb_triagem_saude_tech[[#This Row],[Tempo de espera p/ triagem (min)]] + tb_triagem_saude_tech[[#This Row],[Tempo de espera p/ consulta (min)]]</f>
        <v>143</v>
      </c>
      <c r="J361" s="13">
        <f>(tb_triagem_saude_tech[[#This Row],[Hora de saída]] - tb_triagem_saude_tech[[#This Row],[Hora de entrada]])*24*60</f>
        <v>161.00000000093132</v>
      </c>
      <c r="K361"/>
    </row>
    <row r="362" spans="1:11" x14ac:dyDescent="0.25">
      <c r="A362" s="12">
        <v>44157.998865740738</v>
      </c>
      <c r="B362" s="19">
        <v>44157.998865740738</v>
      </c>
      <c r="C362" s="14">
        <v>23</v>
      </c>
      <c r="D362" s="14">
        <v>3</v>
      </c>
      <c r="E362" s="14" t="s">
        <v>12</v>
      </c>
      <c r="F362" s="14">
        <v>100</v>
      </c>
      <c r="G362" s="14">
        <v>6</v>
      </c>
      <c r="H362" s="19">
        <v>44158.09747685185</v>
      </c>
      <c r="I362" s="13">
        <f>tb_triagem_saude_tech[[#This Row],[Tempo de espera p/ triagem (min)]] + tb_triagem_saude_tech[[#This Row],[Tempo de espera p/ consulta (min)]]</f>
        <v>123</v>
      </c>
      <c r="J362" s="13">
        <f>(tb_triagem_saude_tech[[#This Row],[Hora de saída]] - tb_triagem_saude_tech[[#This Row],[Hora de entrada]])*24*60</f>
        <v>142.00000000186265</v>
      </c>
      <c r="K362"/>
    </row>
    <row r="363" spans="1:11" x14ac:dyDescent="0.25">
      <c r="A363" s="12">
        <v>44159.222013888888</v>
      </c>
      <c r="B363" s="19">
        <v>44159.222013888888</v>
      </c>
      <c r="C363" s="14">
        <v>11</v>
      </c>
      <c r="D363" s="14">
        <v>3</v>
      </c>
      <c r="E363" s="14" t="s">
        <v>12</v>
      </c>
      <c r="F363" s="14">
        <v>118</v>
      </c>
      <c r="G363" s="14">
        <v>6</v>
      </c>
      <c r="H363" s="19">
        <v>44159.324791666673</v>
      </c>
      <c r="I363" s="13">
        <f>tb_triagem_saude_tech[[#This Row],[Tempo de espera p/ triagem (min)]] + tb_triagem_saude_tech[[#This Row],[Tempo de espera p/ consulta (min)]]</f>
        <v>129</v>
      </c>
      <c r="J363" s="13">
        <f>(tb_triagem_saude_tech[[#This Row],[Hora de saída]] - tb_triagem_saude_tech[[#This Row],[Hora de entrada]])*24*60</f>
        <v>148.00000001094304</v>
      </c>
      <c r="K363"/>
    </row>
    <row r="364" spans="1:11" x14ac:dyDescent="0.25">
      <c r="A364" s="12">
        <v>44159.943680555552</v>
      </c>
      <c r="B364" s="19">
        <v>44159.943680555552</v>
      </c>
      <c r="C364" s="14">
        <v>14</v>
      </c>
      <c r="D364" s="14">
        <v>4</v>
      </c>
      <c r="E364" s="14" t="s">
        <v>13</v>
      </c>
      <c r="F364" s="14">
        <v>105</v>
      </c>
      <c r="G364" s="14">
        <v>6</v>
      </c>
      <c r="H364" s="19">
        <v>44160.040208333332</v>
      </c>
      <c r="I364" s="13">
        <f>tb_triagem_saude_tech[[#This Row],[Tempo de espera p/ triagem (min)]] + tb_triagem_saude_tech[[#This Row],[Tempo de espera p/ consulta (min)]]</f>
        <v>119</v>
      </c>
      <c r="J364" s="13">
        <f>(tb_triagem_saude_tech[[#This Row],[Hora de saída]] - tb_triagem_saude_tech[[#This Row],[Hora de entrada]])*24*60</f>
        <v>139.00000000256114</v>
      </c>
      <c r="K364"/>
    </row>
    <row r="365" spans="1:11" x14ac:dyDescent="0.25">
      <c r="A365" s="12">
        <v>44160.359155092592</v>
      </c>
      <c r="B365" s="19">
        <v>44160.359155092592</v>
      </c>
      <c r="C365" s="14">
        <v>20</v>
      </c>
      <c r="D365" s="14">
        <v>3</v>
      </c>
      <c r="E365" s="14" t="s">
        <v>12</v>
      </c>
      <c r="F365" s="14">
        <v>99</v>
      </c>
      <c r="G365" s="14">
        <v>7</v>
      </c>
      <c r="H365" s="19">
        <v>44160.455682870372</v>
      </c>
      <c r="I365" s="13">
        <f>tb_triagem_saude_tech[[#This Row],[Tempo de espera p/ triagem (min)]] + tb_triagem_saude_tech[[#This Row],[Tempo de espera p/ consulta (min)]]</f>
        <v>119</v>
      </c>
      <c r="J365" s="13">
        <f>(tb_triagem_saude_tech[[#This Row],[Hora de saída]] - tb_triagem_saude_tech[[#This Row],[Hora de entrada]])*24*60</f>
        <v>139.00000000256114</v>
      </c>
      <c r="K365"/>
    </row>
    <row r="366" spans="1:11" x14ac:dyDescent="0.25">
      <c r="A366" s="12">
        <v>44162.547222222223</v>
      </c>
      <c r="B366" s="19">
        <v>44162.547222222223</v>
      </c>
      <c r="C366" s="14">
        <v>13</v>
      </c>
      <c r="D366" s="14">
        <v>3</v>
      </c>
      <c r="E366" s="14" t="s">
        <v>12</v>
      </c>
      <c r="F366" s="14">
        <v>100</v>
      </c>
      <c r="G366" s="14">
        <v>7</v>
      </c>
      <c r="H366" s="19">
        <v>44162.63958333333</v>
      </c>
      <c r="I366" s="13">
        <f>tb_triagem_saude_tech[[#This Row],[Tempo de espera p/ triagem (min)]] + tb_triagem_saude_tech[[#This Row],[Tempo de espera p/ consulta (min)]]</f>
        <v>113</v>
      </c>
      <c r="J366" s="13">
        <f>(tb_triagem_saude_tech[[#This Row],[Hora de saída]] - tb_triagem_saude_tech[[#This Row],[Hora de entrada]])*24*60</f>
        <v>132.99999999348074</v>
      </c>
      <c r="K366"/>
    </row>
    <row r="367" spans="1:11" x14ac:dyDescent="0.25">
      <c r="A367" s="12">
        <v>44163.354259259257</v>
      </c>
      <c r="B367" s="19">
        <v>44163.354259259257</v>
      </c>
      <c r="C367" s="14">
        <v>10</v>
      </c>
      <c r="D367" s="14">
        <v>2</v>
      </c>
      <c r="E367" s="14" t="s">
        <v>13</v>
      </c>
      <c r="F367" s="14">
        <v>125</v>
      </c>
      <c r="G367" s="14">
        <v>6</v>
      </c>
      <c r="H367" s="19">
        <v>44163.460509259261</v>
      </c>
      <c r="I367" s="13">
        <f>tb_triagem_saude_tech[[#This Row],[Tempo de espera p/ triagem (min)]] + tb_triagem_saude_tech[[#This Row],[Tempo de espera p/ consulta (min)]]</f>
        <v>135</v>
      </c>
      <c r="J367" s="13">
        <f>(tb_triagem_saude_tech[[#This Row],[Hora de saída]] - tb_triagem_saude_tech[[#This Row],[Hora de entrada]])*24*60</f>
        <v>153.00000000628643</v>
      </c>
      <c r="K367"/>
    </row>
    <row r="368" spans="1:11" x14ac:dyDescent="0.25">
      <c r="A368" s="12">
        <v>44163.666770833333</v>
      </c>
      <c r="B368" s="19">
        <v>44163.666770833333</v>
      </c>
      <c r="C368" s="14">
        <v>13</v>
      </c>
      <c r="D368" s="14">
        <v>3</v>
      </c>
      <c r="E368" s="14" t="s">
        <v>12</v>
      </c>
      <c r="F368" s="14">
        <v>129</v>
      </c>
      <c r="G368" s="14">
        <v>5</v>
      </c>
      <c r="H368" s="19">
        <v>44163.777881944443</v>
      </c>
      <c r="I368" s="13">
        <f>tb_triagem_saude_tech[[#This Row],[Tempo de espera p/ triagem (min)]] + tb_triagem_saude_tech[[#This Row],[Tempo de espera p/ consulta (min)]]</f>
        <v>142</v>
      </c>
      <c r="J368" s="13">
        <f>(tb_triagem_saude_tech[[#This Row],[Hora de saída]] - tb_triagem_saude_tech[[#This Row],[Hora de entrada]])*24*60</f>
        <v>159.99999999767169</v>
      </c>
      <c r="K368"/>
    </row>
    <row r="369" spans="1:11" x14ac:dyDescent="0.25">
      <c r="A369" s="12">
        <v>44163.88826388889</v>
      </c>
      <c r="B369" s="19">
        <v>44163.88826388889</v>
      </c>
      <c r="C369" s="14">
        <v>14</v>
      </c>
      <c r="D369" s="14">
        <v>4</v>
      </c>
      <c r="E369" s="14" t="s">
        <v>13</v>
      </c>
      <c r="F369" s="14">
        <v>83</v>
      </c>
      <c r="G369" s="14">
        <v>6</v>
      </c>
      <c r="H369" s="19">
        <v>44163.969513888893</v>
      </c>
      <c r="I369" s="13">
        <f>tb_triagem_saude_tech[[#This Row],[Tempo de espera p/ triagem (min)]] + tb_triagem_saude_tech[[#This Row],[Tempo de espera p/ consulta (min)]]</f>
        <v>97</v>
      </c>
      <c r="J369" s="13">
        <f>(tb_triagem_saude_tech[[#This Row],[Hora de saída]] - tb_triagem_saude_tech[[#This Row],[Hora de entrada]])*24*60</f>
        <v>117.00000000419095</v>
      </c>
      <c r="K369"/>
    </row>
    <row r="370" spans="1:11" x14ac:dyDescent="0.25">
      <c r="A370" s="12">
        <v>44166.375844907408</v>
      </c>
      <c r="B370" s="19">
        <v>44166.375844907408</v>
      </c>
      <c r="C370" s="14">
        <v>15</v>
      </c>
      <c r="D370" s="14">
        <v>3</v>
      </c>
      <c r="E370" s="14" t="s">
        <v>14</v>
      </c>
      <c r="F370" s="14">
        <v>121</v>
      </c>
      <c r="G370" s="14">
        <v>6</v>
      </c>
      <c r="H370" s="19">
        <v>44166.483483796299</v>
      </c>
      <c r="I370" s="13">
        <f>tb_triagem_saude_tech[[#This Row],[Tempo de espera p/ triagem (min)]] + tb_triagem_saude_tech[[#This Row],[Tempo de espera p/ consulta (min)]]</f>
        <v>136</v>
      </c>
      <c r="J370" s="13">
        <f>(tb_triagem_saude_tech[[#This Row],[Hora de saída]] - tb_triagem_saude_tech[[#This Row],[Hora de entrada]])*24*60</f>
        <v>155.00000000232831</v>
      </c>
      <c r="K370"/>
    </row>
    <row r="371" spans="1:11" x14ac:dyDescent="0.25">
      <c r="A371" s="12">
        <v>44167.151909722219</v>
      </c>
      <c r="B371" s="19">
        <v>44167.151909722219</v>
      </c>
      <c r="C371" s="14">
        <v>15</v>
      </c>
      <c r="D371" s="14">
        <v>4</v>
      </c>
      <c r="E371" s="14" t="s">
        <v>14</v>
      </c>
      <c r="F371" s="14">
        <v>125</v>
      </c>
      <c r="G371" s="14">
        <v>6</v>
      </c>
      <c r="H371" s="19">
        <v>44167.263020833343</v>
      </c>
      <c r="I371" s="13">
        <f>tb_triagem_saude_tech[[#This Row],[Tempo de espera p/ triagem (min)]] + tb_triagem_saude_tech[[#This Row],[Tempo de espera p/ consulta (min)]]</f>
        <v>140</v>
      </c>
      <c r="J371" s="13">
        <f>(tb_triagem_saude_tech[[#This Row],[Hora de saída]] - tb_triagem_saude_tech[[#This Row],[Hora de entrada]])*24*60</f>
        <v>160.00000001862645</v>
      </c>
      <c r="K371"/>
    </row>
    <row r="372" spans="1:11" x14ac:dyDescent="0.25">
      <c r="A372" s="12">
        <v>44168.430578703701</v>
      </c>
      <c r="B372" s="19">
        <v>44168.430578703701</v>
      </c>
      <c r="C372" s="14">
        <v>13</v>
      </c>
      <c r="D372" s="14">
        <v>3</v>
      </c>
      <c r="E372" s="14" t="s">
        <v>12</v>
      </c>
      <c r="F372" s="14">
        <v>92</v>
      </c>
      <c r="G372" s="14">
        <v>7</v>
      </c>
      <c r="H372" s="19">
        <v>44168.517384259263</v>
      </c>
      <c r="I372" s="13">
        <f>tb_triagem_saude_tech[[#This Row],[Tempo de espera p/ triagem (min)]] + tb_triagem_saude_tech[[#This Row],[Tempo de espera p/ consulta (min)]]</f>
        <v>105</v>
      </c>
      <c r="J372" s="13">
        <f>(tb_triagem_saude_tech[[#This Row],[Hora de saída]] - tb_triagem_saude_tech[[#This Row],[Hora de entrada]])*24*60</f>
        <v>125.00000000931323</v>
      </c>
      <c r="K372"/>
    </row>
    <row r="373" spans="1:11" x14ac:dyDescent="0.25">
      <c r="A373" s="12">
        <v>44170.784351851849</v>
      </c>
      <c r="B373" s="19">
        <v>44170.784351851849</v>
      </c>
      <c r="C373" s="14">
        <v>13</v>
      </c>
      <c r="D373" s="14">
        <v>3</v>
      </c>
      <c r="E373" s="14" t="s">
        <v>14</v>
      </c>
      <c r="F373" s="14">
        <v>104</v>
      </c>
      <c r="G373" s="14">
        <v>9</v>
      </c>
      <c r="H373" s="19">
        <v>44170.880879629629</v>
      </c>
      <c r="I373" s="13">
        <f>tb_triagem_saude_tech[[#This Row],[Tempo de espera p/ triagem (min)]] + tb_triagem_saude_tech[[#This Row],[Tempo de espera p/ consulta (min)]]</f>
        <v>117</v>
      </c>
      <c r="J373" s="13">
        <f>(tb_triagem_saude_tech[[#This Row],[Hora de saída]] - tb_triagem_saude_tech[[#This Row],[Hora de entrada]])*24*60</f>
        <v>139.00000000256114</v>
      </c>
      <c r="K373"/>
    </row>
    <row r="374" spans="1:11" x14ac:dyDescent="0.25">
      <c r="A374" s="12">
        <v>44174.114236111112</v>
      </c>
      <c r="B374" s="19">
        <v>44174.114236111112</v>
      </c>
      <c r="C374" s="14">
        <v>12</v>
      </c>
      <c r="D374" s="14">
        <v>3</v>
      </c>
      <c r="E374" s="14" t="s">
        <v>12</v>
      </c>
      <c r="F374" s="14">
        <v>108</v>
      </c>
      <c r="G374" s="14">
        <v>7</v>
      </c>
      <c r="H374" s="19">
        <v>44174.211458333331</v>
      </c>
      <c r="I374" s="13">
        <f>tb_triagem_saude_tech[[#This Row],[Tempo de espera p/ triagem (min)]] + tb_triagem_saude_tech[[#This Row],[Tempo de espera p/ consulta (min)]]</f>
        <v>120</v>
      </c>
      <c r="J374" s="13">
        <f>(tb_triagem_saude_tech[[#This Row],[Hora de saída]] - tb_triagem_saude_tech[[#This Row],[Hora de entrada]])*24*60</f>
        <v>139.99999999534339</v>
      </c>
      <c r="K374"/>
    </row>
    <row r="375" spans="1:11" x14ac:dyDescent="0.25">
      <c r="A375" s="12">
        <v>44176.285104166673</v>
      </c>
      <c r="B375" s="19">
        <v>44176.285104166673</v>
      </c>
      <c r="C375" s="14">
        <v>15</v>
      </c>
      <c r="D375" s="14">
        <v>3</v>
      </c>
      <c r="E375" s="14" t="s">
        <v>12</v>
      </c>
      <c r="F375" s="14">
        <v>133</v>
      </c>
      <c r="G375" s="14">
        <v>6</v>
      </c>
      <c r="H375" s="19">
        <v>44176.401076388887</v>
      </c>
      <c r="I375" s="13">
        <f>tb_triagem_saude_tech[[#This Row],[Tempo de espera p/ triagem (min)]] + tb_triagem_saude_tech[[#This Row],[Tempo de espera p/ consulta (min)]]</f>
        <v>148</v>
      </c>
      <c r="J375" s="13">
        <f>(tb_triagem_saude_tech[[#This Row],[Hora de saída]] - tb_triagem_saude_tech[[#This Row],[Hora de entrada]])*24*60</f>
        <v>166.99999998905696</v>
      </c>
      <c r="K375"/>
    </row>
    <row r="376" spans="1:11" x14ac:dyDescent="0.25">
      <c r="A376" s="12">
        <v>44181.147002314807</v>
      </c>
      <c r="B376" s="19">
        <v>44181.147002314807</v>
      </c>
      <c r="C376" s="14">
        <v>18</v>
      </c>
      <c r="D376" s="14">
        <v>2</v>
      </c>
      <c r="E376" s="14" t="s">
        <v>12</v>
      </c>
      <c r="F376" s="14">
        <v>95</v>
      </c>
      <c r="G376" s="14">
        <v>6</v>
      </c>
      <c r="H376" s="19">
        <v>44181.237974537027</v>
      </c>
      <c r="I376" s="13">
        <f>tb_triagem_saude_tech[[#This Row],[Tempo de espera p/ triagem (min)]] + tb_triagem_saude_tech[[#This Row],[Tempo de espera p/ consulta (min)]]</f>
        <v>113</v>
      </c>
      <c r="J376" s="13">
        <f>(tb_triagem_saude_tech[[#This Row],[Hora de saída]] - tb_triagem_saude_tech[[#This Row],[Hora de entrada]])*24*60</f>
        <v>130.99999999743886</v>
      </c>
      <c r="K376"/>
    </row>
    <row r="377" spans="1:11" x14ac:dyDescent="0.25">
      <c r="A377" s="12">
        <v>44182.724583333344</v>
      </c>
      <c r="B377" s="19">
        <v>44182.724583333344</v>
      </c>
      <c r="C377" s="14">
        <v>13</v>
      </c>
      <c r="D377" s="14">
        <v>2</v>
      </c>
      <c r="E377" s="14" t="s">
        <v>12</v>
      </c>
      <c r="F377" s="14">
        <v>116</v>
      </c>
      <c r="G377" s="14">
        <v>6</v>
      </c>
      <c r="H377" s="19">
        <v>44182.826666666668</v>
      </c>
      <c r="I377" s="13">
        <f>tb_triagem_saude_tech[[#This Row],[Tempo de espera p/ triagem (min)]] + tb_triagem_saude_tech[[#This Row],[Tempo de espera p/ consulta (min)]]</f>
        <v>129</v>
      </c>
      <c r="J377" s="13">
        <f>(tb_triagem_saude_tech[[#This Row],[Hora de saída]] - tb_triagem_saude_tech[[#This Row],[Hora de entrada]])*24*60</f>
        <v>146.99999998672865</v>
      </c>
      <c r="K377"/>
    </row>
    <row r="378" spans="1:11" x14ac:dyDescent="0.25">
      <c r="A378" s="12">
        <v>44185.161932870367</v>
      </c>
      <c r="B378" s="19">
        <v>44185.161932870367</v>
      </c>
      <c r="C378" s="14">
        <v>12</v>
      </c>
      <c r="D378" s="14">
        <v>3</v>
      </c>
      <c r="E378" s="14" t="s">
        <v>12</v>
      </c>
      <c r="F378" s="14">
        <v>113</v>
      </c>
      <c r="G378" s="14">
        <v>5</v>
      </c>
      <c r="H378" s="19">
        <v>44185.261238425926</v>
      </c>
      <c r="I378" s="13">
        <f>tb_triagem_saude_tech[[#This Row],[Tempo de espera p/ triagem (min)]] + tb_triagem_saude_tech[[#This Row],[Tempo de espera p/ consulta (min)]]</f>
        <v>125</v>
      </c>
      <c r="J378" s="13">
        <f>(tb_triagem_saude_tech[[#This Row],[Hora de saída]] - tb_triagem_saude_tech[[#This Row],[Hora de entrada]])*24*60</f>
        <v>143.00000000512227</v>
      </c>
      <c r="K378"/>
    </row>
    <row r="379" spans="1:11" x14ac:dyDescent="0.25">
      <c r="A379" s="12">
        <v>44187.250902777778</v>
      </c>
      <c r="B379" s="19">
        <v>44187.250902777778</v>
      </c>
      <c r="C379" s="14">
        <v>13</v>
      </c>
      <c r="D379" s="14">
        <v>2</v>
      </c>
      <c r="E379" s="14" t="s">
        <v>12</v>
      </c>
      <c r="F379" s="14">
        <v>127</v>
      </c>
      <c r="G379" s="14">
        <v>6</v>
      </c>
      <c r="H379" s="19">
        <v>44187.360625000001</v>
      </c>
      <c r="I379" s="13">
        <f>tb_triagem_saude_tech[[#This Row],[Tempo de espera p/ triagem (min)]] + tb_triagem_saude_tech[[#This Row],[Tempo de espera p/ consulta (min)]]</f>
        <v>140</v>
      </c>
      <c r="J379" s="13">
        <f>(tb_triagem_saude_tech[[#This Row],[Hora de saída]] - tb_triagem_saude_tech[[#This Row],[Hora de entrada]])*24*60</f>
        <v>158.00000000162981</v>
      </c>
      <c r="K379"/>
    </row>
    <row r="380" spans="1:11" x14ac:dyDescent="0.25">
      <c r="A380" s="12">
        <v>44192.364293981482</v>
      </c>
      <c r="B380" s="19">
        <v>44192.364293981482</v>
      </c>
      <c r="C380" s="14">
        <v>16</v>
      </c>
      <c r="D380" s="14">
        <v>3</v>
      </c>
      <c r="E380" s="14" t="s">
        <v>12</v>
      </c>
      <c r="F380" s="14">
        <v>110</v>
      </c>
      <c r="G380" s="14">
        <v>5</v>
      </c>
      <c r="H380" s="19">
        <v>44192.46429398148</v>
      </c>
      <c r="I380" s="13">
        <f>tb_triagem_saude_tech[[#This Row],[Tempo de espera p/ triagem (min)]] + tb_triagem_saude_tech[[#This Row],[Tempo de espera p/ consulta (min)]]</f>
        <v>126</v>
      </c>
      <c r="J380" s="13">
        <f>(tb_triagem_saude_tech[[#This Row],[Hora de saída]] - tb_triagem_saude_tech[[#This Row],[Hora de entrada]])*24*60</f>
        <v>143.99999999790452</v>
      </c>
      <c r="K380"/>
    </row>
    <row r="381" spans="1:11" x14ac:dyDescent="0.25">
      <c r="A381" s="12">
        <v>44193.692696759259</v>
      </c>
      <c r="B381" s="19">
        <v>44193.692696759259</v>
      </c>
      <c r="C381" s="14">
        <v>14</v>
      </c>
      <c r="D381" s="14">
        <v>2</v>
      </c>
      <c r="E381" s="14" t="s">
        <v>14</v>
      </c>
      <c r="F381" s="14">
        <v>132</v>
      </c>
      <c r="G381" s="14">
        <v>6</v>
      </c>
      <c r="H381" s="19">
        <v>44193.806585648148</v>
      </c>
      <c r="I381" s="13">
        <f>tb_triagem_saude_tech[[#This Row],[Tempo de espera p/ triagem (min)]] + tb_triagem_saude_tech[[#This Row],[Tempo de espera p/ consulta (min)]]</f>
        <v>146</v>
      </c>
      <c r="J381" s="13">
        <f>(tb_triagem_saude_tech[[#This Row],[Hora de saída]] - tb_triagem_saude_tech[[#This Row],[Hora de entrada]])*24*60</f>
        <v>164.00000000023283</v>
      </c>
      <c r="K381"/>
    </row>
    <row r="382" spans="1:11" x14ac:dyDescent="0.25">
      <c r="A382" s="12">
        <v>44201.360497685193</v>
      </c>
      <c r="B382" s="19">
        <v>44201.360497685193</v>
      </c>
      <c r="C382" s="14">
        <v>12</v>
      </c>
      <c r="D382" s="14">
        <v>4</v>
      </c>
      <c r="E382" s="14" t="s">
        <v>12</v>
      </c>
      <c r="F382" s="14">
        <v>129</v>
      </c>
      <c r="G382" s="14">
        <v>6</v>
      </c>
      <c r="H382" s="19">
        <v>44201.472303240742</v>
      </c>
      <c r="I382" s="13">
        <f>tb_triagem_saude_tech[[#This Row],[Tempo de espera p/ triagem (min)]] + tb_triagem_saude_tech[[#This Row],[Tempo de espera p/ consulta (min)]]</f>
        <v>141</v>
      </c>
      <c r="J382" s="13">
        <f>(tb_triagem_saude_tech[[#This Row],[Hora de saída]] - tb_triagem_saude_tech[[#This Row],[Hora de entrada]])*24*60</f>
        <v>160.99999999045394</v>
      </c>
      <c r="K382"/>
    </row>
    <row r="383" spans="1:11" x14ac:dyDescent="0.25">
      <c r="A383" s="12">
        <v>44202.317685185182</v>
      </c>
      <c r="B383" s="19">
        <v>44202.317685185182</v>
      </c>
      <c r="C383" s="14">
        <v>14</v>
      </c>
      <c r="D383" s="14">
        <v>3</v>
      </c>
      <c r="E383" s="14" t="s">
        <v>12</v>
      </c>
      <c r="F383" s="14">
        <v>128</v>
      </c>
      <c r="G383" s="14">
        <v>7</v>
      </c>
      <c r="H383" s="19">
        <v>44202.430185185192</v>
      </c>
      <c r="I383" s="13">
        <f>tb_triagem_saude_tech[[#This Row],[Tempo de espera p/ triagem (min)]] + tb_triagem_saude_tech[[#This Row],[Tempo de espera p/ consulta (min)]]</f>
        <v>142</v>
      </c>
      <c r="J383" s="13">
        <f>(tb_triagem_saude_tech[[#This Row],[Hora de saída]] - tb_triagem_saude_tech[[#This Row],[Hora de entrada]])*24*60</f>
        <v>162.00000001466833</v>
      </c>
      <c r="K383"/>
    </row>
    <row r="384" spans="1:11" x14ac:dyDescent="0.25">
      <c r="A384" s="12">
        <v>44202.573518518519</v>
      </c>
      <c r="B384" s="19">
        <v>44202.573518518519</v>
      </c>
      <c r="C384" s="14">
        <v>14</v>
      </c>
      <c r="D384" s="14">
        <v>3</v>
      </c>
      <c r="E384" s="14" t="s">
        <v>13</v>
      </c>
      <c r="F384" s="14">
        <v>136</v>
      </c>
      <c r="G384" s="14">
        <v>6</v>
      </c>
      <c r="H384" s="19">
        <v>44202.690879629627</v>
      </c>
      <c r="I384" s="13">
        <f>tb_triagem_saude_tech[[#This Row],[Tempo de espera p/ triagem (min)]] + tb_triagem_saude_tech[[#This Row],[Tempo de espera p/ consulta (min)]]</f>
        <v>150</v>
      </c>
      <c r="J384" s="13">
        <f>(tb_triagem_saude_tech[[#This Row],[Hora de saída]] - tb_triagem_saude_tech[[#This Row],[Hora de entrada]])*24*60</f>
        <v>168.99999999557622</v>
      </c>
      <c r="K384"/>
    </row>
    <row r="385" spans="1:11" x14ac:dyDescent="0.25">
      <c r="A385" s="12">
        <v>44203.084328703713</v>
      </c>
      <c r="B385" s="19">
        <v>44203.084328703713</v>
      </c>
      <c r="C385" s="14">
        <v>17</v>
      </c>
      <c r="D385" s="14">
        <v>3</v>
      </c>
      <c r="E385" s="14" t="s">
        <v>12</v>
      </c>
      <c r="F385" s="14">
        <v>125</v>
      </c>
      <c r="G385" s="14">
        <v>6</v>
      </c>
      <c r="H385" s="19">
        <v>44203.196134259262</v>
      </c>
      <c r="I385" s="13">
        <f>tb_triagem_saude_tech[[#This Row],[Tempo de espera p/ triagem (min)]] + tb_triagem_saude_tech[[#This Row],[Tempo de espera p/ consulta (min)]]</f>
        <v>142</v>
      </c>
      <c r="J385" s="13">
        <f>(tb_triagem_saude_tech[[#This Row],[Hora de saída]] - tb_triagem_saude_tech[[#This Row],[Hora de entrada]])*24*60</f>
        <v>160.99999999045394</v>
      </c>
      <c r="K385"/>
    </row>
    <row r="386" spans="1:11" x14ac:dyDescent="0.25">
      <c r="A386" s="12">
        <v>44205.639861111107</v>
      </c>
      <c r="B386" s="19">
        <v>44205.639861111107</v>
      </c>
      <c r="C386" s="14">
        <v>18</v>
      </c>
      <c r="D386" s="14">
        <v>3</v>
      </c>
      <c r="E386" s="14" t="s">
        <v>12</v>
      </c>
      <c r="F386" s="14">
        <v>101</v>
      </c>
      <c r="G386" s="14">
        <v>6</v>
      </c>
      <c r="H386" s="19">
        <v>44205.735694444447</v>
      </c>
      <c r="I386" s="13">
        <f>tb_triagem_saude_tech[[#This Row],[Tempo de espera p/ triagem (min)]] + tb_triagem_saude_tech[[#This Row],[Tempo de espera p/ consulta (min)]]</f>
        <v>119</v>
      </c>
      <c r="J386" s="13">
        <f>(tb_triagem_saude_tech[[#This Row],[Hora de saída]] - tb_triagem_saude_tech[[#This Row],[Hora de entrada]])*24*60</f>
        <v>138.00000000977889</v>
      </c>
      <c r="K386"/>
    </row>
    <row r="387" spans="1:11" x14ac:dyDescent="0.25">
      <c r="A387" s="12">
        <v>44208.714803240742</v>
      </c>
      <c r="B387" s="19">
        <v>44208.714803240742</v>
      </c>
      <c r="C387" s="14">
        <v>13</v>
      </c>
      <c r="D387" s="14">
        <v>3</v>
      </c>
      <c r="E387" s="14" t="s">
        <v>12</v>
      </c>
      <c r="F387" s="14">
        <v>104</v>
      </c>
      <c r="G387" s="14">
        <v>4</v>
      </c>
      <c r="H387" s="19">
        <v>44208.807858796303</v>
      </c>
      <c r="I387" s="13">
        <f>tb_triagem_saude_tech[[#This Row],[Tempo de espera p/ triagem (min)]] + tb_triagem_saude_tech[[#This Row],[Tempo de espera p/ consulta (min)]]</f>
        <v>117</v>
      </c>
      <c r="J387" s="13">
        <f>(tb_triagem_saude_tech[[#This Row],[Hora de saída]] - tb_triagem_saude_tech[[#This Row],[Hora de entrada]])*24*60</f>
        <v>134.00000000721775</v>
      </c>
      <c r="K387"/>
    </row>
    <row r="388" spans="1:11" x14ac:dyDescent="0.25">
      <c r="A388" s="12">
        <v>44208.98978009259</v>
      </c>
      <c r="B388" s="19">
        <v>44208.98978009259</v>
      </c>
      <c r="C388" s="14">
        <v>17</v>
      </c>
      <c r="D388" s="14">
        <v>3</v>
      </c>
      <c r="E388" s="14" t="s">
        <v>12</v>
      </c>
      <c r="F388" s="14">
        <v>97</v>
      </c>
      <c r="G388" s="14">
        <v>5</v>
      </c>
      <c r="H388" s="19">
        <v>44209.081446759257</v>
      </c>
      <c r="I388" s="13">
        <f>tb_triagem_saude_tech[[#This Row],[Tempo de espera p/ triagem (min)]] + tb_triagem_saude_tech[[#This Row],[Tempo de espera p/ consulta (min)]]</f>
        <v>114</v>
      </c>
      <c r="J388" s="13">
        <f>(tb_triagem_saude_tech[[#This Row],[Hora de saída]] - tb_triagem_saude_tech[[#This Row],[Hora de entrada]])*24*60</f>
        <v>132.00000000069849</v>
      </c>
      <c r="K388"/>
    </row>
    <row r="389" spans="1:11" x14ac:dyDescent="0.25">
      <c r="A389" s="12">
        <v>44209.085509259261</v>
      </c>
      <c r="B389" s="19">
        <v>44209.085509259261</v>
      </c>
      <c r="C389" s="14">
        <v>18</v>
      </c>
      <c r="D389" s="14">
        <v>3</v>
      </c>
      <c r="E389" s="14" t="s">
        <v>12</v>
      </c>
      <c r="F389" s="14">
        <v>119</v>
      </c>
      <c r="G389" s="14">
        <v>5</v>
      </c>
      <c r="H389" s="19">
        <v>44209.193148148152</v>
      </c>
      <c r="I389" s="13">
        <f>tb_triagem_saude_tech[[#This Row],[Tempo de espera p/ triagem (min)]] + tb_triagem_saude_tech[[#This Row],[Tempo de espera p/ consulta (min)]]</f>
        <v>137</v>
      </c>
      <c r="J389" s="13">
        <f>(tb_triagem_saude_tech[[#This Row],[Hora de saída]] - tb_triagem_saude_tech[[#This Row],[Hora de entrada]])*24*60</f>
        <v>155.00000000232831</v>
      </c>
      <c r="K389"/>
    </row>
    <row r="390" spans="1:11" x14ac:dyDescent="0.25">
      <c r="A390" s="12">
        <v>44209.192824074067</v>
      </c>
      <c r="B390" s="19">
        <v>44209.192824074067</v>
      </c>
      <c r="C390" s="14">
        <v>15</v>
      </c>
      <c r="D390" s="14">
        <v>3</v>
      </c>
      <c r="E390" s="14" t="s">
        <v>12</v>
      </c>
      <c r="F390" s="14">
        <v>74</v>
      </c>
      <c r="G390" s="14">
        <v>5</v>
      </c>
      <c r="H390" s="19">
        <v>44209.267129629632</v>
      </c>
      <c r="I390" s="13">
        <f>tb_triagem_saude_tech[[#This Row],[Tempo de espera p/ triagem (min)]] + tb_triagem_saude_tech[[#This Row],[Tempo de espera p/ consulta (min)]]</f>
        <v>89</v>
      </c>
      <c r="J390" s="13">
        <f>(tb_triagem_saude_tech[[#This Row],[Hora de saída]] - tb_triagem_saude_tech[[#This Row],[Hora de entrada]])*24*60</f>
        <v>107.00000001350418</v>
      </c>
      <c r="K390"/>
    </row>
    <row r="391" spans="1:11" x14ac:dyDescent="0.25">
      <c r="A391" s="12">
        <v>44209.368622685193</v>
      </c>
      <c r="B391" s="19">
        <v>44209.368622685193</v>
      </c>
      <c r="C391" s="14">
        <v>17</v>
      </c>
      <c r="D391" s="14">
        <v>3</v>
      </c>
      <c r="E391" s="14" t="s">
        <v>14</v>
      </c>
      <c r="F391" s="14">
        <v>126</v>
      </c>
      <c r="G391" s="14">
        <v>6</v>
      </c>
      <c r="H391" s="19">
        <v>44209.481122685182</v>
      </c>
      <c r="I391" s="13">
        <f>tb_triagem_saude_tech[[#This Row],[Tempo de espera p/ triagem (min)]] + tb_triagem_saude_tech[[#This Row],[Tempo de espera p/ consulta (min)]]</f>
        <v>143</v>
      </c>
      <c r="J391" s="13">
        <f>(tb_triagem_saude_tech[[#This Row],[Hora de saída]] - tb_triagem_saude_tech[[#This Row],[Hora de entrada]])*24*60</f>
        <v>161.99999998323619</v>
      </c>
      <c r="K391"/>
    </row>
    <row r="392" spans="1:11" x14ac:dyDescent="0.25">
      <c r="A392" s="12">
        <v>44212.265740740739</v>
      </c>
      <c r="B392" s="19">
        <v>44212.265740740739</v>
      </c>
      <c r="C392" s="14">
        <v>15</v>
      </c>
      <c r="D392" s="14">
        <v>3</v>
      </c>
      <c r="E392" s="14" t="s">
        <v>12</v>
      </c>
      <c r="F392" s="14">
        <v>96</v>
      </c>
      <c r="G392" s="14">
        <v>5</v>
      </c>
      <c r="H392" s="19">
        <v>44212.355324074073</v>
      </c>
      <c r="I392" s="13">
        <f>tb_triagem_saude_tech[[#This Row],[Tempo de espera p/ triagem (min)]] + tb_triagem_saude_tech[[#This Row],[Tempo de espera p/ consulta (min)]]</f>
        <v>111</v>
      </c>
      <c r="J392" s="13">
        <f>(tb_triagem_saude_tech[[#This Row],[Hora de saída]] - tb_triagem_saude_tech[[#This Row],[Hora de entrada]])*24*60</f>
        <v>129.00000000139698</v>
      </c>
      <c r="K392"/>
    </row>
    <row r="393" spans="1:11" x14ac:dyDescent="0.25">
      <c r="A393" s="12">
        <v>44212.364722222221</v>
      </c>
      <c r="B393" s="19">
        <v>44212.364722222221</v>
      </c>
      <c r="C393" s="14">
        <v>16</v>
      </c>
      <c r="D393" s="14">
        <v>3</v>
      </c>
      <c r="E393" s="14" t="s">
        <v>14</v>
      </c>
      <c r="F393" s="14">
        <v>133</v>
      </c>
      <c r="G393" s="14">
        <v>4</v>
      </c>
      <c r="H393" s="19">
        <v>44212.480000000003</v>
      </c>
      <c r="I393" s="13">
        <f>tb_triagem_saude_tech[[#This Row],[Tempo de espera p/ triagem (min)]] + tb_triagem_saude_tech[[#This Row],[Tempo de espera p/ consulta (min)]]</f>
        <v>149</v>
      </c>
      <c r="J393" s="13">
        <f>(tb_triagem_saude_tech[[#This Row],[Hora de saída]] - tb_triagem_saude_tech[[#This Row],[Hora de entrada]])*24*60</f>
        <v>166.00000000675209</v>
      </c>
      <c r="K393"/>
    </row>
    <row r="394" spans="1:11" x14ac:dyDescent="0.25">
      <c r="A394" s="12">
        <v>44216.019062500003</v>
      </c>
      <c r="B394" s="19">
        <v>44216.019062500003</v>
      </c>
      <c r="C394" s="14">
        <v>17</v>
      </c>
      <c r="D394" s="14">
        <v>3</v>
      </c>
      <c r="E394" s="14" t="s">
        <v>12</v>
      </c>
      <c r="F394" s="14">
        <v>103</v>
      </c>
      <c r="G394" s="14">
        <v>5</v>
      </c>
      <c r="H394" s="19">
        <v>44216.114895833343</v>
      </c>
      <c r="I394" s="13">
        <f>tb_triagem_saude_tech[[#This Row],[Tempo de espera p/ triagem (min)]] + tb_triagem_saude_tech[[#This Row],[Tempo de espera p/ consulta (min)]]</f>
        <v>120</v>
      </c>
      <c r="J394" s="13">
        <f>(tb_triagem_saude_tech[[#This Row],[Hora de saída]] - tb_triagem_saude_tech[[#This Row],[Hora de entrada]])*24*60</f>
        <v>138.00000000977889</v>
      </c>
      <c r="K394"/>
    </row>
    <row r="395" spans="1:11" x14ac:dyDescent="0.25">
      <c r="A395" s="12">
        <v>44216.763252314813</v>
      </c>
      <c r="B395" s="19">
        <v>44216.763252314813</v>
      </c>
      <c r="C395" s="14">
        <v>19</v>
      </c>
      <c r="D395" s="14">
        <v>3</v>
      </c>
      <c r="E395" s="14" t="s">
        <v>14</v>
      </c>
      <c r="F395" s="14">
        <v>137</v>
      </c>
      <c r="G395" s="14">
        <v>6</v>
      </c>
      <c r="H395" s="19">
        <v>44216.884780092587</v>
      </c>
      <c r="I395" s="13">
        <f>tb_triagem_saude_tech[[#This Row],[Tempo de espera p/ triagem (min)]] + tb_triagem_saude_tech[[#This Row],[Tempo de espera p/ consulta (min)]]</f>
        <v>156</v>
      </c>
      <c r="J395" s="13">
        <f>(tb_triagem_saude_tech[[#This Row],[Hora de saída]] - tb_triagem_saude_tech[[#This Row],[Hora de entrada]])*24*60</f>
        <v>174.99999999417923</v>
      </c>
      <c r="K395"/>
    </row>
    <row r="396" spans="1:11" x14ac:dyDescent="0.25">
      <c r="A396" s="12">
        <v>44216.917083333326</v>
      </c>
      <c r="B396" s="19">
        <v>44216.917083333326</v>
      </c>
      <c r="C396" s="14">
        <v>14</v>
      </c>
      <c r="D396" s="14">
        <v>3</v>
      </c>
      <c r="E396" s="14" t="s">
        <v>13</v>
      </c>
      <c r="F396" s="14">
        <v>101</v>
      </c>
      <c r="G396" s="14">
        <v>5</v>
      </c>
      <c r="H396" s="19">
        <v>44217.009444444448</v>
      </c>
      <c r="I396" s="13">
        <f>tb_triagem_saude_tech[[#This Row],[Tempo de espera p/ triagem (min)]] + tb_triagem_saude_tech[[#This Row],[Tempo de espera p/ consulta (min)]]</f>
        <v>115</v>
      </c>
      <c r="J396" s="13">
        <f>(tb_triagem_saude_tech[[#This Row],[Hora de saída]] - tb_triagem_saude_tech[[#This Row],[Hora de entrada]])*24*60</f>
        <v>133.0000000144355</v>
      </c>
      <c r="K396"/>
    </row>
    <row r="397" spans="1:11" x14ac:dyDescent="0.25">
      <c r="A397" s="12">
        <v>44218.983136574083</v>
      </c>
      <c r="B397" s="19">
        <v>44218.983136574083</v>
      </c>
      <c r="C397" s="14">
        <v>16</v>
      </c>
      <c r="D397" s="14">
        <v>3</v>
      </c>
      <c r="E397" s="14" t="s">
        <v>12</v>
      </c>
      <c r="F397" s="14">
        <v>109</v>
      </c>
      <c r="G397" s="14">
        <v>7</v>
      </c>
      <c r="H397" s="19">
        <v>44219.083831018521</v>
      </c>
      <c r="I397" s="13">
        <f>tb_triagem_saude_tech[[#This Row],[Tempo de espera p/ triagem (min)]] + tb_triagem_saude_tech[[#This Row],[Tempo de espera p/ consulta (min)]]</f>
        <v>125</v>
      </c>
      <c r="J397" s="13">
        <f>(tb_triagem_saude_tech[[#This Row],[Hora de saída]] - tb_triagem_saude_tech[[#This Row],[Hora de entrada]])*24*60</f>
        <v>144.99999999068677</v>
      </c>
      <c r="K397"/>
    </row>
    <row r="398" spans="1:11" x14ac:dyDescent="0.25">
      <c r="A398" s="12">
        <v>44220.6641087963</v>
      </c>
      <c r="B398" s="19">
        <v>44220.6641087963</v>
      </c>
      <c r="C398" s="14">
        <v>17</v>
      </c>
      <c r="D398" s="14">
        <v>3</v>
      </c>
      <c r="E398" s="14" t="s">
        <v>12</v>
      </c>
      <c r="F398" s="14">
        <v>89</v>
      </c>
      <c r="G398" s="14">
        <v>6</v>
      </c>
      <c r="H398" s="19">
        <v>44220.750914351847</v>
      </c>
      <c r="I398" s="13">
        <f>tb_triagem_saude_tech[[#This Row],[Tempo de espera p/ triagem (min)]] + tb_triagem_saude_tech[[#This Row],[Tempo de espera p/ consulta (min)]]</f>
        <v>106</v>
      </c>
      <c r="J398" s="13">
        <f>(tb_triagem_saude_tech[[#This Row],[Hora de saída]] - tb_triagem_saude_tech[[#This Row],[Hora de entrada]])*24*60</f>
        <v>124.99999998835847</v>
      </c>
      <c r="K398"/>
    </row>
    <row r="399" spans="1:11" x14ac:dyDescent="0.25">
      <c r="A399" s="12">
        <v>44221.900173611109</v>
      </c>
      <c r="B399" s="19">
        <v>44221.900173611109</v>
      </c>
      <c r="C399" s="14">
        <v>16</v>
      </c>
      <c r="D399" s="14">
        <v>3</v>
      </c>
      <c r="E399" s="14" t="s">
        <v>12</v>
      </c>
      <c r="F399" s="14">
        <v>95</v>
      </c>
      <c r="G399" s="14">
        <v>7</v>
      </c>
      <c r="H399" s="19">
        <v>44221.99114583333</v>
      </c>
      <c r="I399" s="13">
        <f>tb_triagem_saude_tech[[#This Row],[Tempo de espera p/ triagem (min)]] + tb_triagem_saude_tech[[#This Row],[Tempo de espera p/ consulta (min)]]</f>
        <v>111</v>
      </c>
      <c r="J399" s="13">
        <f>(tb_triagem_saude_tech[[#This Row],[Hora de saída]] - tb_triagem_saude_tech[[#This Row],[Hora de entrada]])*24*60</f>
        <v>130.99999999743886</v>
      </c>
      <c r="K399"/>
    </row>
    <row r="400" spans="1:11" x14ac:dyDescent="0.25">
      <c r="A400" s="12">
        <v>44222.503750000003</v>
      </c>
      <c r="B400" s="19">
        <v>44222.503750000003</v>
      </c>
      <c r="C400" s="14">
        <v>18</v>
      </c>
      <c r="D400" s="14">
        <v>3</v>
      </c>
      <c r="E400" s="14" t="s">
        <v>12</v>
      </c>
      <c r="F400" s="14">
        <v>109</v>
      </c>
      <c r="G400" s="14">
        <v>6</v>
      </c>
      <c r="H400" s="19">
        <v>44222.605138888888</v>
      </c>
      <c r="I400" s="13">
        <f>tb_triagem_saude_tech[[#This Row],[Tempo de espera p/ triagem (min)]] + tb_triagem_saude_tech[[#This Row],[Tempo de espera p/ consulta (min)]]</f>
        <v>127</v>
      </c>
      <c r="J400" s="13">
        <f>(tb_triagem_saude_tech[[#This Row],[Hora de saída]] - tb_triagem_saude_tech[[#This Row],[Hora de entrada]])*24*60</f>
        <v>145.9999999939464</v>
      </c>
      <c r="K400"/>
    </row>
    <row r="401" spans="1:11" x14ac:dyDescent="0.25">
      <c r="A401" s="12">
        <v>44229.440891203703</v>
      </c>
      <c r="B401" s="19">
        <v>44229.440891203703</v>
      </c>
      <c r="C401" s="14">
        <v>16</v>
      </c>
      <c r="D401" s="14">
        <v>3</v>
      </c>
      <c r="E401" s="14" t="s">
        <v>12</v>
      </c>
      <c r="F401" s="14">
        <v>130</v>
      </c>
      <c r="G401" s="14">
        <v>6</v>
      </c>
      <c r="H401" s="19">
        <v>44229.555474537039</v>
      </c>
      <c r="I401" s="13">
        <f>tb_triagem_saude_tech[[#This Row],[Tempo de espera p/ triagem (min)]] + tb_triagem_saude_tech[[#This Row],[Tempo de espera p/ consulta (min)]]</f>
        <v>146</v>
      </c>
      <c r="J401" s="13">
        <f>(tb_triagem_saude_tech[[#This Row],[Hora de saída]] - tb_triagem_saude_tech[[#This Row],[Hora de entrada]])*24*60</f>
        <v>165.00000000349246</v>
      </c>
      <c r="K401"/>
    </row>
    <row r="402" spans="1:11" x14ac:dyDescent="0.25">
      <c r="A402" s="12">
        <v>44233.662939814807</v>
      </c>
      <c r="B402" s="19">
        <v>44233.662939814807</v>
      </c>
      <c r="C402" s="14">
        <v>17</v>
      </c>
      <c r="D402" s="14">
        <v>3</v>
      </c>
      <c r="E402" s="14" t="s">
        <v>14</v>
      </c>
      <c r="F402" s="14">
        <v>108</v>
      </c>
      <c r="G402" s="14">
        <v>5</v>
      </c>
      <c r="H402" s="19">
        <v>44233.762245370373</v>
      </c>
      <c r="I402" s="13">
        <f>tb_triagem_saude_tech[[#This Row],[Tempo de espera p/ triagem (min)]] + tb_triagem_saude_tech[[#This Row],[Tempo de espera p/ consulta (min)]]</f>
        <v>125</v>
      </c>
      <c r="J402" s="13">
        <f>(tb_triagem_saude_tech[[#This Row],[Hora de saída]] - tb_triagem_saude_tech[[#This Row],[Hora de entrada]])*24*60</f>
        <v>143.00000001559965</v>
      </c>
      <c r="K402"/>
    </row>
    <row r="403" spans="1:11" x14ac:dyDescent="0.25">
      <c r="A403" s="12">
        <v>44234.566979166673</v>
      </c>
      <c r="B403" s="19">
        <v>44234.566979166673</v>
      </c>
      <c r="C403" s="14">
        <v>14</v>
      </c>
      <c r="D403" s="14">
        <v>3</v>
      </c>
      <c r="E403" s="14" t="s">
        <v>12</v>
      </c>
      <c r="F403" s="14">
        <v>91</v>
      </c>
      <c r="G403" s="14">
        <v>5</v>
      </c>
      <c r="H403" s="19">
        <v>44234.652395833327</v>
      </c>
      <c r="I403" s="13">
        <f>tb_triagem_saude_tech[[#This Row],[Tempo de espera p/ triagem (min)]] + tb_triagem_saude_tech[[#This Row],[Tempo de espera p/ consulta (min)]]</f>
        <v>105</v>
      </c>
      <c r="J403" s="13">
        <f>(tb_triagem_saude_tech[[#This Row],[Hora de saída]] - tb_triagem_saude_tech[[#This Row],[Hora de entrada]])*24*60</f>
        <v>122.99999998183921</v>
      </c>
      <c r="K403"/>
    </row>
    <row r="404" spans="1:11" x14ac:dyDescent="0.25">
      <c r="A404" s="12">
        <v>44237.944803240738</v>
      </c>
      <c r="B404" s="19">
        <v>44237.944803240738</v>
      </c>
      <c r="C404" s="14">
        <v>23</v>
      </c>
      <c r="D404" s="14">
        <v>3</v>
      </c>
      <c r="E404" s="14" t="s">
        <v>14</v>
      </c>
      <c r="F404" s="14">
        <v>141</v>
      </c>
      <c r="G404" s="14">
        <v>7</v>
      </c>
      <c r="H404" s="19">
        <v>44238.072581018518</v>
      </c>
      <c r="I404" s="13">
        <f>tb_triagem_saude_tech[[#This Row],[Tempo de espera p/ triagem (min)]] + tb_triagem_saude_tech[[#This Row],[Tempo de espera p/ consulta (min)]]</f>
        <v>164</v>
      </c>
      <c r="J404" s="13">
        <f>(tb_triagem_saude_tech[[#This Row],[Hora de saída]] - tb_triagem_saude_tech[[#This Row],[Hora de entrada]])*24*60</f>
        <v>184.00000000256114</v>
      </c>
      <c r="K404"/>
    </row>
    <row r="405" spans="1:11" x14ac:dyDescent="0.25">
      <c r="A405" s="12">
        <v>44240.11451388889</v>
      </c>
      <c r="B405" s="19">
        <v>44240.11451388889</v>
      </c>
      <c r="C405" s="14">
        <v>14</v>
      </c>
      <c r="D405" s="14">
        <v>3</v>
      </c>
      <c r="E405" s="14" t="s">
        <v>14</v>
      </c>
      <c r="F405" s="14">
        <v>122</v>
      </c>
      <c r="G405" s="14">
        <v>6</v>
      </c>
      <c r="H405" s="19">
        <v>44240.22215277778</v>
      </c>
      <c r="I405" s="13">
        <f>tb_triagem_saude_tech[[#This Row],[Tempo de espera p/ triagem (min)]] + tb_triagem_saude_tech[[#This Row],[Tempo de espera p/ consulta (min)]]</f>
        <v>136</v>
      </c>
      <c r="J405" s="13">
        <f>(tb_triagem_saude_tech[[#This Row],[Hora de saída]] - tb_triagem_saude_tech[[#This Row],[Hora de entrada]])*24*60</f>
        <v>155.00000000232831</v>
      </c>
      <c r="K405"/>
    </row>
    <row r="406" spans="1:11" x14ac:dyDescent="0.25">
      <c r="A406" s="12">
        <v>44241.049039351848</v>
      </c>
      <c r="B406" s="19">
        <v>44241.049039351848</v>
      </c>
      <c r="C406" s="14">
        <v>20</v>
      </c>
      <c r="D406" s="14">
        <v>3</v>
      </c>
      <c r="E406" s="14" t="s">
        <v>12</v>
      </c>
      <c r="F406" s="14">
        <v>114</v>
      </c>
      <c r="G406" s="14">
        <v>5</v>
      </c>
      <c r="H406" s="19">
        <v>44241.154594907413</v>
      </c>
      <c r="I406" s="13">
        <f>tb_triagem_saude_tech[[#This Row],[Tempo de espera p/ triagem (min)]] + tb_triagem_saude_tech[[#This Row],[Tempo de espera p/ consulta (min)]]</f>
        <v>134</v>
      </c>
      <c r="J406" s="13">
        <f>(tb_triagem_saude_tech[[#This Row],[Hora de saída]] - tb_triagem_saude_tech[[#This Row],[Hora de entrada]])*24*60</f>
        <v>152.00000001350418</v>
      </c>
      <c r="K406"/>
    </row>
    <row r="407" spans="1:11" x14ac:dyDescent="0.25">
      <c r="A407" s="12">
        <v>44242.137962962966</v>
      </c>
      <c r="B407" s="19">
        <v>44242.137962962966</v>
      </c>
      <c r="C407" s="14">
        <v>14</v>
      </c>
      <c r="D407" s="14">
        <v>3</v>
      </c>
      <c r="E407" s="14" t="s">
        <v>12</v>
      </c>
      <c r="F407" s="14">
        <v>100</v>
      </c>
      <c r="G407" s="14">
        <v>6</v>
      </c>
      <c r="H407" s="19">
        <v>44242.230324074073</v>
      </c>
      <c r="I407" s="13">
        <f>tb_triagem_saude_tech[[#This Row],[Tempo de espera p/ triagem (min)]] + tb_triagem_saude_tech[[#This Row],[Tempo de espera p/ consulta (min)]]</f>
        <v>114</v>
      </c>
      <c r="J407" s="13">
        <f>(tb_triagem_saude_tech[[#This Row],[Hora de saída]] - tb_triagem_saude_tech[[#This Row],[Hora de entrada]])*24*60</f>
        <v>132.99999999348074</v>
      </c>
      <c r="K407"/>
    </row>
    <row r="408" spans="1:11" x14ac:dyDescent="0.25">
      <c r="A408" s="12">
        <v>44242.842256944437</v>
      </c>
      <c r="B408" s="19">
        <v>44242.842256944437</v>
      </c>
      <c r="C408" s="14">
        <v>10</v>
      </c>
      <c r="D408" s="14">
        <v>3</v>
      </c>
      <c r="E408" s="14" t="s">
        <v>14</v>
      </c>
      <c r="F408" s="14">
        <v>91</v>
      </c>
      <c r="G408" s="14">
        <v>6</v>
      </c>
      <c r="H408" s="19">
        <v>44242.92559027778</v>
      </c>
      <c r="I408" s="13">
        <f>tb_triagem_saude_tech[[#This Row],[Tempo de espera p/ triagem (min)]] + tb_triagem_saude_tech[[#This Row],[Tempo de espera p/ consulta (min)]]</f>
        <v>101</v>
      </c>
      <c r="J408" s="13">
        <f>(tb_triagem_saude_tech[[#This Row],[Hora de saída]] - tb_triagem_saude_tech[[#This Row],[Hora de entrada]])*24*60</f>
        <v>120.00000001396984</v>
      </c>
      <c r="K408"/>
    </row>
    <row r="409" spans="1:11" x14ac:dyDescent="0.25">
      <c r="A409" s="12">
        <v>44243.158784722233</v>
      </c>
      <c r="B409" s="19">
        <v>44243.158784722233</v>
      </c>
      <c r="C409" s="14">
        <v>14</v>
      </c>
      <c r="D409" s="14">
        <v>3</v>
      </c>
      <c r="E409" s="14" t="s">
        <v>14</v>
      </c>
      <c r="F409" s="14">
        <v>95</v>
      </c>
      <c r="G409" s="14">
        <v>7</v>
      </c>
      <c r="H409" s="19">
        <v>44243.248368055552</v>
      </c>
      <c r="I409" s="13">
        <f>tb_triagem_saude_tech[[#This Row],[Tempo de espera p/ triagem (min)]] + tb_triagem_saude_tech[[#This Row],[Tempo de espera p/ consulta (min)]]</f>
        <v>109</v>
      </c>
      <c r="J409" s="13">
        <f>(tb_triagem_saude_tech[[#This Row],[Hora de saída]] - tb_triagem_saude_tech[[#This Row],[Hora de entrada]])*24*60</f>
        <v>128.99999998044223</v>
      </c>
      <c r="K409"/>
    </row>
    <row r="410" spans="1:11" x14ac:dyDescent="0.25">
      <c r="A410" s="12">
        <v>44244.138379629629</v>
      </c>
      <c r="B410" s="19">
        <v>44244.138379629629</v>
      </c>
      <c r="C410" s="14">
        <v>17</v>
      </c>
      <c r="D410" s="14">
        <v>3</v>
      </c>
      <c r="E410" s="14" t="s">
        <v>12</v>
      </c>
      <c r="F410" s="14">
        <v>135</v>
      </c>
      <c r="G410" s="14">
        <v>7</v>
      </c>
      <c r="H410" s="19">
        <v>44244.257824074077</v>
      </c>
      <c r="I410" s="13">
        <f>tb_triagem_saude_tech[[#This Row],[Tempo de espera p/ triagem (min)]] + tb_triagem_saude_tech[[#This Row],[Tempo de espera p/ consulta (min)]]</f>
        <v>152</v>
      </c>
      <c r="J410" s="13">
        <f>(tb_triagem_saude_tech[[#This Row],[Hora de saída]] - tb_triagem_saude_tech[[#This Row],[Hora de entrada]])*24*60</f>
        <v>172.0000000053551</v>
      </c>
      <c r="K410"/>
    </row>
    <row r="411" spans="1:11" x14ac:dyDescent="0.25">
      <c r="A411" s="12">
        <v>44251.949293981481</v>
      </c>
      <c r="B411" s="19">
        <v>44251.949293981481</v>
      </c>
      <c r="C411" s="14">
        <v>13</v>
      </c>
      <c r="D411" s="14">
        <v>4</v>
      </c>
      <c r="E411" s="14" t="s">
        <v>12</v>
      </c>
      <c r="F411" s="14">
        <v>120</v>
      </c>
      <c r="G411" s="14">
        <v>6</v>
      </c>
      <c r="H411" s="19">
        <v>44252.055543981478</v>
      </c>
      <c r="I411" s="13">
        <f>tb_triagem_saude_tech[[#This Row],[Tempo de espera p/ triagem (min)]] + tb_triagem_saude_tech[[#This Row],[Tempo de espera p/ consulta (min)]]</f>
        <v>133</v>
      </c>
      <c r="J411" s="13">
        <f>(tb_triagem_saude_tech[[#This Row],[Hora de saída]] - tb_triagem_saude_tech[[#This Row],[Hora de entrada]])*24*60</f>
        <v>152.99999999580905</v>
      </c>
      <c r="K411"/>
    </row>
    <row r="412" spans="1:11" x14ac:dyDescent="0.25">
      <c r="A412" s="12">
        <v>44252.331377314818</v>
      </c>
      <c r="B412" s="19">
        <v>44252.331377314818</v>
      </c>
      <c r="C412" s="14">
        <v>16</v>
      </c>
      <c r="D412" s="14">
        <v>4</v>
      </c>
      <c r="E412" s="14" t="s">
        <v>12</v>
      </c>
      <c r="F412" s="14">
        <v>121</v>
      </c>
      <c r="G412" s="14">
        <v>5</v>
      </c>
      <c r="H412" s="19">
        <v>44252.439710648148</v>
      </c>
      <c r="I412" s="13">
        <f>tb_triagem_saude_tech[[#This Row],[Tempo de espera p/ triagem (min)]] + tb_triagem_saude_tech[[#This Row],[Tempo de espera p/ consulta (min)]]</f>
        <v>137</v>
      </c>
      <c r="J412" s="13">
        <f>(tb_triagem_saude_tech[[#This Row],[Hora de saída]] - tb_triagem_saude_tech[[#This Row],[Hora de entrada]])*24*60</f>
        <v>155.99999999511056</v>
      </c>
      <c r="K412"/>
    </row>
    <row r="413" spans="1:11" x14ac:dyDescent="0.25">
      <c r="A413" s="12">
        <v>44253.243379629632</v>
      </c>
      <c r="B413" s="19">
        <v>44253.243379629632</v>
      </c>
      <c r="C413" s="14">
        <v>16</v>
      </c>
      <c r="D413" s="14">
        <v>3</v>
      </c>
      <c r="E413" s="14" t="s">
        <v>12</v>
      </c>
      <c r="F413" s="14">
        <v>98</v>
      </c>
      <c r="G413" s="14">
        <v>6</v>
      </c>
      <c r="H413" s="19">
        <v>44253.335740740738</v>
      </c>
      <c r="I413" s="13">
        <f>tb_triagem_saude_tech[[#This Row],[Tempo de espera p/ triagem (min)]] + tb_triagem_saude_tech[[#This Row],[Tempo de espera p/ consulta (min)]]</f>
        <v>114</v>
      </c>
      <c r="J413" s="13">
        <f>(tb_triagem_saude_tech[[#This Row],[Hora de saída]] - tb_triagem_saude_tech[[#This Row],[Hora de entrada]])*24*60</f>
        <v>132.99999999348074</v>
      </c>
      <c r="K413"/>
    </row>
    <row r="414" spans="1:11" x14ac:dyDescent="0.25">
      <c r="A414" s="12">
        <v>44253.830509259264</v>
      </c>
      <c r="B414" s="19">
        <v>44253.830509259264</v>
      </c>
      <c r="C414" s="14">
        <v>13</v>
      </c>
      <c r="D414" s="14">
        <v>3</v>
      </c>
      <c r="E414" s="14" t="s">
        <v>12</v>
      </c>
      <c r="F414" s="14">
        <v>111</v>
      </c>
      <c r="G414" s="14">
        <v>5</v>
      </c>
      <c r="H414" s="19">
        <v>44253.929120370369</v>
      </c>
      <c r="I414" s="13">
        <f>tb_triagem_saude_tech[[#This Row],[Tempo de espera p/ triagem (min)]] + tb_triagem_saude_tech[[#This Row],[Tempo de espera p/ consulta (min)]]</f>
        <v>124</v>
      </c>
      <c r="J414" s="13">
        <f>(tb_triagem_saude_tech[[#This Row],[Hora de saída]] - tb_triagem_saude_tech[[#This Row],[Hora de entrada]])*24*60</f>
        <v>141.99999999138527</v>
      </c>
      <c r="K414"/>
    </row>
    <row r="415" spans="1:11" x14ac:dyDescent="0.25">
      <c r="A415" s="12">
        <v>44254.008715277778</v>
      </c>
      <c r="B415" s="19">
        <v>44254.008715277778</v>
      </c>
      <c r="C415" s="14">
        <v>11</v>
      </c>
      <c r="D415" s="14">
        <v>4</v>
      </c>
      <c r="E415" s="14" t="s">
        <v>14</v>
      </c>
      <c r="F415" s="14">
        <v>119</v>
      </c>
      <c r="G415" s="14">
        <v>7</v>
      </c>
      <c r="H415" s="19">
        <v>44254.113576388889</v>
      </c>
      <c r="I415" s="13">
        <f>tb_triagem_saude_tech[[#This Row],[Tempo de espera p/ triagem (min)]] + tb_triagem_saude_tech[[#This Row],[Tempo de espera p/ consulta (min)]]</f>
        <v>130</v>
      </c>
      <c r="J415" s="13">
        <f>(tb_triagem_saude_tech[[#This Row],[Hora de saída]] - tb_triagem_saude_tech[[#This Row],[Hora de entrada]])*24*60</f>
        <v>150.99999999976717</v>
      </c>
      <c r="K415"/>
    </row>
    <row r="416" spans="1:11" x14ac:dyDescent="0.25">
      <c r="A416" s="12">
        <v>44254.401493055557</v>
      </c>
      <c r="B416" s="19">
        <v>44254.401493055557</v>
      </c>
      <c r="C416" s="14">
        <v>16</v>
      </c>
      <c r="D416" s="14">
        <v>3</v>
      </c>
      <c r="E416" s="14" t="s">
        <v>14</v>
      </c>
      <c r="F416" s="14">
        <v>112</v>
      </c>
      <c r="G416" s="14">
        <v>5</v>
      </c>
      <c r="H416" s="19">
        <v>44254.502881944441</v>
      </c>
      <c r="I416" s="13">
        <f>tb_triagem_saude_tech[[#This Row],[Tempo de espera p/ triagem (min)]] + tb_triagem_saude_tech[[#This Row],[Tempo de espera p/ consulta (min)]]</f>
        <v>128</v>
      </c>
      <c r="J416" s="13">
        <f>(tb_triagem_saude_tech[[#This Row],[Hora de saída]] - tb_triagem_saude_tech[[#This Row],[Hora de entrada]])*24*60</f>
        <v>145.9999999939464</v>
      </c>
      <c r="K416"/>
    </row>
    <row r="417" spans="1:11" x14ac:dyDescent="0.25">
      <c r="A417" s="12">
        <v>44256.294618055559</v>
      </c>
      <c r="B417" s="19">
        <v>44256.294618055559</v>
      </c>
      <c r="C417" s="14">
        <v>16</v>
      </c>
      <c r="D417" s="14">
        <v>2</v>
      </c>
      <c r="E417" s="14" t="s">
        <v>12</v>
      </c>
      <c r="F417" s="14">
        <v>106</v>
      </c>
      <c r="G417" s="14">
        <v>7</v>
      </c>
      <c r="H417" s="19">
        <v>44256.392534722218</v>
      </c>
      <c r="I417" s="13">
        <f>tb_triagem_saude_tech[[#This Row],[Tempo de espera p/ triagem (min)]] + tb_triagem_saude_tech[[#This Row],[Tempo de espera p/ consulta (min)]]</f>
        <v>122</v>
      </c>
      <c r="J417" s="13">
        <f>(tb_triagem_saude_tech[[#This Row],[Hora de saída]] - tb_triagem_saude_tech[[#This Row],[Hora de entrada]])*24*60</f>
        <v>140.99999998812564</v>
      </c>
      <c r="K417"/>
    </row>
    <row r="418" spans="1:11" x14ac:dyDescent="0.25">
      <c r="A418" s="12">
        <v>44256.468506944453</v>
      </c>
      <c r="B418" s="19">
        <v>44256.468506944453</v>
      </c>
      <c r="C418" s="14">
        <v>10</v>
      </c>
      <c r="D418" s="14">
        <v>3</v>
      </c>
      <c r="E418" s="14" t="s">
        <v>12</v>
      </c>
      <c r="F418" s="14">
        <v>103</v>
      </c>
      <c r="G418" s="14">
        <v>6</v>
      </c>
      <c r="H418" s="19">
        <v>44256.560173611113</v>
      </c>
      <c r="I418" s="13">
        <f>tb_triagem_saude_tech[[#This Row],[Tempo de espera p/ triagem (min)]] + tb_triagem_saude_tech[[#This Row],[Tempo de espera p/ consulta (min)]]</f>
        <v>113</v>
      </c>
      <c r="J418" s="13">
        <f>(tb_triagem_saude_tech[[#This Row],[Hora de saída]] - tb_triagem_saude_tech[[#This Row],[Hora de entrada]])*24*60</f>
        <v>131.99999999022111</v>
      </c>
      <c r="K418"/>
    </row>
    <row r="419" spans="1:11" x14ac:dyDescent="0.25">
      <c r="A419" s="12">
        <v>44257.024062500001</v>
      </c>
      <c r="B419" s="19">
        <v>44257.024062500001</v>
      </c>
      <c r="C419" s="14">
        <v>12</v>
      </c>
      <c r="D419" s="14">
        <v>3</v>
      </c>
      <c r="E419" s="14" t="s">
        <v>12</v>
      </c>
      <c r="F419" s="14">
        <v>102</v>
      </c>
      <c r="G419" s="14">
        <v>5</v>
      </c>
      <c r="H419" s="19">
        <v>44257.115729166668</v>
      </c>
      <c r="I419" s="13">
        <f>tb_triagem_saude_tech[[#This Row],[Tempo de espera p/ triagem (min)]] + tb_triagem_saude_tech[[#This Row],[Tempo de espera p/ consulta (min)]]</f>
        <v>114</v>
      </c>
      <c r="J419" s="13">
        <f>(tb_triagem_saude_tech[[#This Row],[Hora de saída]] - tb_triagem_saude_tech[[#This Row],[Hora de entrada]])*24*60</f>
        <v>132.00000000069849</v>
      </c>
      <c r="K419"/>
    </row>
    <row r="420" spans="1:11" x14ac:dyDescent="0.25">
      <c r="A420" s="12">
        <v>44259.717557870368</v>
      </c>
      <c r="B420" s="19">
        <v>44259.717557870368</v>
      </c>
      <c r="C420" s="14">
        <v>13</v>
      </c>
      <c r="D420" s="14">
        <v>3</v>
      </c>
      <c r="E420" s="14" t="s">
        <v>14</v>
      </c>
      <c r="F420" s="14">
        <v>85</v>
      </c>
      <c r="G420" s="14">
        <v>7</v>
      </c>
      <c r="H420" s="19">
        <v>44259.799502314818</v>
      </c>
      <c r="I420" s="13">
        <f>tb_triagem_saude_tech[[#This Row],[Tempo de espera p/ triagem (min)]] + tb_triagem_saude_tech[[#This Row],[Tempo de espera p/ consulta (min)]]</f>
        <v>98</v>
      </c>
      <c r="J420" s="13">
        <f>(tb_triagem_saude_tech[[#This Row],[Hora de saída]] - tb_triagem_saude_tech[[#This Row],[Hora de entrada]])*24*60</f>
        <v>118.00000000745058</v>
      </c>
      <c r="K420"/>
    </row>
    <row r="421" spans="1:11" x14ac:dyDescent="0.25">
      <c r="A421" s="12">
        <v>44261.430879629632</v>
      </c>
      <c r="B421" s="19">
        <v>44261.430879629632</v>
      </c>
      <c r="C421" s="14">
        <v>15</v>
      </c>
      <c r="D421" s="14">
        <v>3</v>
      </c>
      <c r="E421" s="14" t="s">
        <v>12</v>
      </c>
      <c r="F421" s="14">
        <v>135</v>
      </c>
      <c r="G421" s="14">
        <v>5</v>
      </c>
      <c r="H421" s="19">
        <v>44261.547546296293</v>
      </c>
      <c r="I421" s="13">
        <f>tb_triagem_saude_tech[[#This Row],[Tempo de espera p/ triagem (min)]] + tb_triagem_saude_tech[[#This Row],[Tempo de espera p/ consulta (min)]]</f>
        <v>150</v>
      </c>
      <c r="J421" s="13">
        <f>(tb_triagem_saude_tech[[#This Row],[Hora de saída]] - tb_triagem_saude_tech[[#This Row],[Hora de entrada]])*24*60</f>
        <v>167.99999999231659</v>
      </c>
      <c r="K421"/>
    </row>
    <row r="422" spans="1:11" x14ac:dyDescent="0.25">
      <c r="A422" s="12">
        <v>44262.286886574067</v>
      </c>
      <c r="B422" s="19">
        <v>44262.286886574067</v>
      </c>
      <c r="C422" s="14">
        <v>11</v>
      </c>
      <c r="D422" s="14">
        <v>3</v>
      </c>
      <c r="E422" s="14" t="s">
        <v>13</v>
      </c>
      <c r="F422" s="14">
        <v>123</v>
      </c>
      <c r="G422" s="14">
        <v>7</v>
      </c>
      <c r="H422" s="19">
        <v>44262.393831018519</v>
      </c>
      <c r="I422" s="13">
        <f>tb_triagem_saude_tech[[#This Row],[Tempo de espera p/ triagem (min)]] + tb_triagem_saude_tech[[#This Row],[Tempo de espera p/ consulta (min)]]</f>
        <v>134</v>
      </c>
      <c r="J422" s="13">
        <f>(tb_triagem_saude_tech[[#This Row],[Hora de saída]] - tb_triagem_saude_tech[[#This Row],[Hora de entrada]])*24*60</f>
        <v>154.00000000954606</v>
      </c>
      <c r="K422"/>
    </row>
    <row r="423" spans="1:11" x14ac:dyDescent="0.25">
      <c r="A423" s="12">
        <v>44262.708622685182</v>
      </c>
      <c r="B423" s="19">
        <v>44262.708622685182</v>
      </c>
      <c r="C423" s="14">
        <v>16</v>
      </c>
      <c r="D423" s="14">
        <v>4</v>
      </c>
      <c r="E423" s="14" t="s">
        <v>13</v>
      </c>
      <c r="F423" s="14">
        <v>132</v>
      </c>
      <c r="G423" s="14">
        <v>5</v>
      </c>
      <c r="H423" s="19">
        <v>44262.824594907397</v>
      </c>
      <c r="I423" s="13">
        <f>tb_triagem_saude_tech[[#This Row],[Tempo de espera p/ triagem (min)]] + tb_triagem_saude_tech[[#This Row],[Tempo de espera p/ consulta (min)]]</f>
        <v>148</v>
      </c>
      <c r="J423" s="13">
        <f>(tb_triagem_saude_tech[[#This Row],[Hora de saída]] - tb_triagem_saude_tech[[#This Row],[Hora de entrada]])*24*60</f>
        <v>166.99999998905696</v>
      </c>
      <c r="K423"/>
    </row>
    <row r="424" spans="1:11" x14ac:dyDescent="0.25">
      <c r="A424" s="12">
        <v>44263.083819444437</v>
      </c>
      <c r="B424" s="19">
        <v>44263.083819444437</v>
      </c>
      <c r="C424" s="14">
        <v>18</v>
      </c>
      <c r="D424" s="14">
        <v>4</v>
      </c>
      <c r="E424" s="14" t="s">
        <v>12</v>
      </c>
      <c r="F424" s="14">
        <v>112</v>
      </c>
      <c r="G424" s="14">
        <v>7</v>
      </c>
      <c r="H424" s="19">
        <v>44263.188680555562</v>
      </c>
      <c r="I424" s="13">
        <f>tb_triagem_saude_tech[[#This Row],[Tempo de espera p/ triagem (min)]] + tb_triagem_saude_tech[[#This Row],[Tempo de espera p/ consulta (min)]]</f>
        <v>130</v>
      </c>
      <c r="J424" s="13">
        <f>(tb_triagem_saude_tech[[#This Row],[Hora de saída]] - tb_triagem_saude_tech[[#This Row],[Hora de entrada]])*24*60</f>
        <v>151.00000002072193</v>
      </c>
      <c r="K424"/>
    </row>
    <row r="425" spans="1:11" x14ac:dyDescent="0.25">
      <c r="A425" s="12">
        <v>44264.808368055557</v>
      </c>
      <c r="B425" s="19">
        <v>44264.808368055557</v>
      </c>
      <c r="C425" s="14">
        <v>14</v>
      </c>
      <c r="D425" s="14">
        <v>3</v>
      </c>
      <c r="E425" s="14" t="s">
        <v>12</v>
      </c>
      <c r="F425" s="14">
        <v>108</v>
      </c>
      <c r="G425" s="14">
        <v>7</v>
      </c>
      <c r="H425" s="19">
        <v>44264.90697916667</v>
      </c>
      <c r="I425" s="13">
        <f>tb_triagem_saude_tech[[#This Row],[Tempo de espera p/ triagem (min)]] + tb_triagem_saude_tech[[#This Row],[Tempo de espera p/ consulta (min)]]</f>
        <v>122</v>
      </c>
      <c r="J425" s="13">
        <f>(tb_triagem_saude_tech[[#This Row],[Hora de saída]] - tb_triagem_saude_tech[[#This Row],[Hora de entrada]])*24*60</f>
        <v>142.00000000186265</v>
      </c>
      <c r="K425"/>
    </row>
    <row r="426" spans="1:11" x14ac:dyDescent="0.25">
      <c r="A426" s="12">
        <v>44265.814965277779</v>
      </c>
      <c r="B426" s="19">
        <v>44265.814965277779</v>
      </c>
      <c r="C426" s="14">
        <v>16</v>
      </c>
      <c r="D426" s="14">
        <v>2</v>
      </c>
      <c r="E426" s="14" t="s">
        <v>12</v>
      </c>
      <c r="F426" s="14">
        <v>119</v>
      </c>
      <c r="G426" s="14">
        <v>8</v>
      </c>
      <c r="H426" s="19">
        <v>44265.92260416667</v>
      </c>
      <c r="I426" s="13">
        <f>tb_triagem_saude_tech[[#This Row],[Tempo de espera p/ triagem (min)]] + tb_triagem_saude_tech[[#This Row],[Tempo de espera p/ consulta (min)]]</f>
        <v>135</v>
      </c>
      <c r="J426" s="13">
        <f>(tb_triagem_saude_tech[[#This Row],[Hora de saída]] - tb_triagem_saude_tech[[#This Row],[Hora de entrada]])*24*60</f>
        <v>155.00000000232831</v>
      </c>
      <c r="K426"/>
    </row>
    <row r="427" spans="1:11" x14ac:dyDescent="0.25">
      <c r="A427" s="12">
        <v>44266.105439814812</v>
      </c>
      <c r="B427" s="19">
        <v>44266.105439814812</v>
      </c>
      <c r="C427" s="14">
        <v>12</v>
      </c>
      <c r="D427" s="14">
        <v>3</v>
      </c>
      <c r="E427" s="14" t="s">
        <v>13</v>
      </c>
      <c r="F427" s="14">
        <v>132</v>
      </c>
      <c r="G427" s="14">
        <v>6</v>
      </c>
      <c r="H427" s="19">
        <v>44266.218634259261</v>
      </c>
      <c r="I427" s="13">
        <f>tb_triagem_saude_tech[[#This Row],[Tempo de espera p/ triagem (min)]] + tb_triagem_saude_tech[[#This Row],[Tempo de espera p/ consulta (min)]]</f>
        <v>144</v>
      </c>
      <c r="J427" s="13">
        <f>(tb_triagem_saude_tech[[#This Row],[Hora de saída]] - tb_triagem_saude_tech[[#This Row],[Hora de entrada]])*24*60</f>
        <v>163.00000000745058</v>
      </c>
      <c r="K427"/>
    </row>
    <row r="428" spans="1:11" x14ac:dyDescent="0.25">
      <c r="A428" s="12">
        <v>44267.666678240741</v>
      </c>
      <c r="B428" s="19">
        <v>44267.666678240741</v>
      </c>
      <c r="C428" s="14">
        <v>14</v>
      </c>
      <c r="D428" s="14">
        <v>3</v>
      </c>
      <c r="E428" s="14" t="s">
        <v>12</v>
      </c>
      <c r="F428" s="14">
        <v>98</v>
      </c>
      <c r="G428" s="14">
        <v>5</v>
      </c>
      <c r="H428" s="19">
        <v>44267.756956018522</v>
      </c>
      <c r="I428" s="13">
        <f>tb_triagem_saude_tech[[#This Row],[Tempo de espera p/ triagem (min)]] + tb_triagem_saude_tech[[#This Row],[Tempo de espera p/ consulta (min)]]</f>
        <v>112</v>
      </c>
      <c r="J428" s="13">
        <f>(tb_triagem_saude_tech[[#This Row],[Hora de saída]] - tb_triagem_saude_tech[[#This Row],[Hora de entrada]])*24*60</f>
        <v>130.00000000465661</v>
      </c>
      <c r="K428"/>
    </row>
    <row r="429" spans="1:11" x14ac:dyDescent="0.25">
      <c r="A429" s="12">
        <v>44268.655682870369</v>
      </c>
      <c r="B429" s="19">
        <v>44268.655682870369</v>
      </c>
      <c r="C429" s="14">
        <v>14</v>
      </c>
      <c r="D429" s="14">
        <v>3</v>
      </c>
      <c r="E429" s="14" t="s">
        <v>14</v>
      </c>
      <c r="F429" s="14">
        <v>135</v>
      </c>
      <c r="G429" s="14">
        <v>6</v>
      </c>
      <c r="H429" s="19">
        <v>44268.772349537037</v>
      </c>
      <c r="I429" s="13">
        <f>tb_triagem_saude_tech[[#This Row],[Tempo de espera p/ triagem (min)]] + tb_triagem_saude_tech[[#This Row],[Tempo de espera p/ consulta (min)]]</f>
        <v>149</v>
      </c>
      <c r="J429" s="13">
        <f>(tb_triagem_saude_tech[[#This Row],[Hora de saída]] - tb_triagem_saude_tech[[#This Row],[Hora de entrada]])*24*60</f>
        <v>168.00000000279397</v>
      </c>
      <c r="K429"/>
    </row>
    <row r="430" spans="1:11" x14ac:dyDescent="0.25">
      <c r="A430" s="12">
        <v>44269.564432870371</v>
      </c>
      <c r="B430" s="19">
        <v>44269.564432870371</v>
      </c>
      <c r="C430" s="14">
        <v>12</v>
      </c>
      <c r="D430" s="14">
        <v>3</v>
      </c>
      <c r="E430" s="14" t="s">
        <v>12</v>
      </c>
      <c r="F430" s="14">
        <v>132</v>
      </c>
      <c r="G430" s="14">
        <v>6</v>
      </c>
      <c r="H430" s="19">
        <v>44269.677627314813</v>
      </c>
      <c r="I430" s="13">
        <f>tb_triagem_saude_tech[[#This Row],[Tempo de espera p/ triagem (min)]] + tb_triagem_saude_tech[[#This Row],[Tempo de espera p/ consulta (min)]]</f>
        <v>144</v>
      </c>
      <c r="J430" s="13">
        <f>(tb_triagem_saude_tech[[#This Row],[Hora de saída]] - tb_triagem_saude_tech[[#This Row],[Hora de entrada]])*24*60</f>
        <v>162.9999999969732</v>
      </c>
      <c r="K430"/>
    </row>
    <row r="431" spans="1:11" x14ac:dyDescent="0.25">
      <c r="A431" s="12">
        <v>44269.987256944441</v>
      </c>
      <c r="B431" s="19">
        <v>44269.987256944441</v>
      </c>
      <c r="C431" s="14">
        <v>22</v>
      </c>
      <c r="D431" s="14">
        <v>4</v>
      </c>
      <c r="E431" s="14" t="s">
        <v>13</v>
      </c>
      <c r="F431" s="14">
        <v>110</v>
      </c>
      <c r="G431" s="14">
        <v>6</v>
      </c>
      <c r="H431" s="19">
        <v>44270.092812499999</v>
      </c>
      <c r="I431" s="13">
        <f>tb_triagem_saude_tech[[#This Row],[Tempo de espera p/ triagem (min)]] + tb_triagem_saude_tech[[#This Row],[Tempo de espera p/ consulta (min)]]</f>
        <v>132</v>
      </c>
      <c r="J431" s="13">
        <f>(tb_triagem_saude_tech[[#This Row],[Hora de saída]] - tb_triagem_saude_tech[[#This Row],[Hora de entrada]])*24*60</f>
        <v>152.0000000030268</v>
      </c>
      <c r="K431"/>
    </row>
    <row r="432" spans="1:11" x14ac:dyDescent="0.25">
      <c r="A432" s="12">
        <v>44270.077905092592</v>
      </c>
      <c r="B432" s="19">
        <v>44270.077905092592</v>
      </c>
      <c r="C432" s="14">
        <v>13</v>
      </c>
      <c r="D432" s="14">
        <v>3</v>
      </c>
      <c r="E432" s="14" t="s">
        <v>12</v>
      </c>
      <c r="F432" s="14">
        <v>108</v>
      </c>
      <c r="G432" s="14">
        <v>6</v>
      </c>
      <c r="H432" s="19">
        <v>44270.175127314818</v>
      </c>
      <c r="I432" s="13">
        <f>tb_triagem_saude_tech[[#This Row],[Tempo de espera p/ triagem (min)]] + tb_triagem_saude_tech[[#This Row],[Tempo de espera p/ consulta (min)]]</f>
        <v>121</v>
      </c>
      <c r="J432" s="13">
        <f>(tb_triagem_saude_tech[[#This Row],[Hora de saída]] - tb_triagem_saude_tech[[#This Row],[Hora de entrada]])*24*60</f>
        <v>140.00000000582077</v>
      </c>
      <c r="K432"/>
    </row>
    <row r="433" spans="1:11" x14ac:dyDescent="0.25">
      <c r="A433" s="12">
        <v>44271.349027777767</v>
      </c>
      <c r="B433" s="19">
        <v>44271.349027777767</v>
      </c>
      <c r="C433" s="14">
        <v>16</v>
      </c>
      <c r="D433" s="14">
        <v>3</v>
      </c>
      <c r="E433" s="14" t="s">
        <v>12</v>
      </c>
      <c r="F433" s="14">
        <v>102</v>
      </c>
      <c r="G433" s="14">
        <v>7</v>
      </c>
      <c r="H433" s="19">
        <v>44271.444861111107</v>
      </c>
      <c r="I433" s="13">
        <f>tb_triagem_saude_tech[[#This Row],[Tempo de espera p/ triagem (min)]] + tb_triagem_saude_tech[[#This Row],[Tempo de espera p/ consulta (min)]]</f>
        <v>118</v>
      </c>
      <c r="J433" s="13">
        <f>(tb_triagem_saude_tech[[#This Row],[Hora de saída]] - tb_triagem_saude_tech[[#This Row],[Hora de entrada]])*24*60</f>
        <v>138.00000000977889</v>
      </c>
      <c r="K433"/>
    </row>
    <row r="434" spans="1:11" x14ac:dyDescent="0.25">
      <c r="A434" s="12">
        <v>44271.495729166672</v>
      </c>
      <c r="B434" s="19">
        <v>44271.495729166672</v>
      </c>
      <c r="C434" s="14">
        <v>17</v>
      </c>
      <c r="D434" s="14">
        <v>3</v>
      </c>
      <c r="E434" s="14" t="s">
        <v>12</v>
      </c>
      <c r="F434" s="14">
        <v>75</v>
      </c>
      <c r="G434" s="14">
        <v>7</v>
      </c>
      <c r="H434" s="19">
        <v>44271.573506944442</v>
      </c>
      <c r="I434" s="13">
        <f>tb_triagem_saude_tech[[#This Row],[Tempo de espera p/ triagem (min)]] + tb_triagem_saude_tech[[#This Row],[Tempo de espera p/ consulta (min)]]</f>
        <v>92</v>
      </c>
      <c r="J434" s="13">
        <f>(tb_triagem_saude_tech[[#This Row],[Hora de saída]] - tb_triagem_saude_tech[[#This Row],[Hora de entrada]])*24*60</f>
        <v>111.99999998789281</v>
      </c>
      <c r="K434"/>
    </row>
    <row r="435" spans="1:11" x14ac:dyDescent="0.25">
      <c r="A435" s="12">
        <v>44271.930532407408</v>
      </c>
      <c r="B435" s="19">
        <v>44271.930532407408</v>
      </c>
      <c r="C435" s="14">
        <v>15</v>
      </c>
      <c r="D435" s="14">
        <v>3</v>
      </c>
      <c r="E435" s="14" t="s">
        <v>13</v>
      </c>
      <c r="F435" s="14">
        <v>98</v>
      </c>
      <c r="G435" s="14">
        <v>8</v>
      </c>
      <c r="H435" s="19">
        <v>44272.023587962962</v>
      </c>
      <c r="I435" s="13">
        <f>tb_triagem_saude_tech[[#This Row],[Tempo de espera p/ triagem (min)]] + tb_triagem_saude_tech[[#This Row],[Tempo de espera p/ consulta (min)]]</f>
        <v>113</v>
      </c>
      <c r="J435" s="13">
        <f>(tb_triagem_saude_tech[[#This Row],[Hora de saída]] - tb_triagem_saude_tech[[#This Row],[Hora de entrada]])*24*60</f>
        <v>133.99999999674037</v>
      </c>
      <c r="K435"/>
    </row>
    <row r="436" spans="1:11" x14ac:dyDescent="0.25">
      <c r="A436" s="12">
        <v>44274.77783564815</v>
      </c>
      <c r="B436" s="19">
        <v>44274.77783564815</v>
      </c>
      <c r="C436" s="14">
        <v>12</v>
      </c>
      <c r="D436" s="14">
        <v>3</v>
      </c>
      <c r="E436" s="14" t="s">
        <v>13</v>
      </c>
      <c r="F436" s="14">
        <v>115</v>
      </c>
      <c r="G436" s="14">
        <v>6</v>
      </c>
      <c r="H436" s="19">
        <v>44274.879224537042</v>
      </c>
      <c r="I436" s="13">
        <f>tb_triagem_saude_tech[[#This Row],[Tempo de espera p/ triagem (min)]] + tb_triagem_saude_tech[[#This Row],[Tempo de espera p/ consulta (min)]]</f>
        <v>127</v>
      </c>
      <c r="J436" s="13">
        <f>(tb_triagem_saude_tech[[#This Row],[Hora de saída]] - tb_triagem_saude_tech[[#This Row],[Hora de entrada]])*24*60</f>
        <v>146.00000000442378</v>
      </c>
      <c r="K436"/>
    </row>
    <row r="437" spans="1:11" x14ac:dyDescent="0.25">
      <c r="A437" s="12">
        <v>44275.268043981479</v>
      </c>
      <c r="B437" s="19">
        <v>44275.268043981479</v>
      </c>
      <c r="C437" s="14">
        <v>15</v>
      </c>
      <c r="D437" s="14">
        <v>2</v>
      </c>
      <c r="E437" s="14" t="s">
        <v>14</v>
      </c>
      <c r="F437" s="14">
        <v>128</v>
      </c>
      <c r="G437" s="14">
        <v>6</v>
      </c>
      <c r="H437" s="19">
        <v>44275.379849537043</v>
      </c>
      <c r="I437" s="13">
        <f>tb_triagem_saude_tech[[#This Row],[Tempo de espera p/ triagem (min)]] + tb_triagem_saude_tech[[#This Row],[Tempo de espera p/ consulta (min)]]</f>
        <v>143</v>
      </c>
      <c r="J437" s="13">
        <f>(tb_triagem_saude_tech[[#This Row],[Hora de saída]] - tb_triagem_saude_tech[[#This Row],[Hora de entrada]])*24*60</f>
        <v>161.0000000114087</v>
      </c>
      <c r="K437"/>
    </row>
    <row r="438" spans="1:11" x14ac:dyDescent="0.25">
      <c r="A438" s="12">
        <v>44279.501597222217</v>
      </c>
      <c r="B438" s="19">
        <v>44279.501597222217</v>
      </c>
      <c r="C438" s="14">
        <v>11</v>
      </c>
      <c r="D438" s="14">
        <v>3</v>
      </c>
      <c r="E438" s="14" t="s">
        <v>12</v>
      </c>
      <c r="F438" s="14">
        <v>102</v>
      </c>
      <c r="G438" s="14">
        <v>5</v>
      </c>
      <c r="H438" s="19">
        <v>44279.592569444438</v>
      </c>
      <c r="I438" s="13">
        <f>tb_triagem_saude_tech[[#This Row],[Tempo de espera p/ triagem (min)]] + tb_triagem_saude_tech[[#This Row],[Tempo de espera p/ consulta (min)]]</f>
        <v>113</v>
      </c>
      <c r="J438" s="13">
        <f>(tb_triagem_saude_tech[[#This Row],[Hora de saída]] - tb_triagem_saude_tech[[#This Row],[Hora de entrada]])*24*60</f>
        <v>130.99999999743886</v>
      </c>
      <c r="K438"/>
    </row>
    <row r="439" spans="1:11" x14ac:dyDescent="0.25">
      <c r="A439" s="12">
        <v>44279.764976851853</v>
      </c>
      <c r="B439" s="19">
        <v>44279.764976851853</v>
      </c>
      <c r="C439" s="14">
        <v>14</v>
      </c>
      <c r="D439" s="14">
        <v>4</v>
      </c>
      <c r="E439" s="14" t="s">
        <v>12</v>
      </c>
      <c r="F439" s="14">
        <v>89</v>
      </c>
      <c r="G439" s="14">
        <v>6</v>
      </c>
      <c r="H439" s="19">
        <v>44279.850393518522</v>
      </c>
      <c r="I439" s="13">
        <f>tb_triagem_saude_tech[[#This Row],[Tempo de espera p/ triagem (min)]] + tb_triagem_saude_tech[[#This Row],[Tempo de espera p/ consulta (min)]]</f>
        <v>103</v>
      </c>
      <c r="J439" s="13">
        <f>(tb_triagem_saude_tech[[#This Row],[Hora de saída]] - tb_triagem_saude_tech[[#This Row],[Hora de entrada]])*24*60</f>
        <v>123.00000000279397</v>
      </c>
      <c r="K439"/>
    </row>
    <row r="440" spans="1:11" x14ac:dyDescent="0.25">
      <c r="A440" s="12">
        <v>44288.814328703702</v>
      </c>
      <c r="B440" s="19">
        <v>44288.814328703702</v>
      </c>
      <c r="C440" s="14">
        <v>11</v>
      </c>
      <c r="D440" s="14">
        <v>2</v>
      </c>
      <c r="E440" s="14" t="s">
        <v>13</v>
      </c>
      <c r="F440" s="14">
        <v>123</v>
      </c>
      <c r="G440" s="14">
        <v>5</v>
      </c>
      <c r="H440" s="19">
        <v>44288.919189814813</v>
      </c>
      <c r="I440" s="13">
        <f>tb_triagem_saude_tech[[#This Row],[Tempo de espera p/ triagem (min)]] + tb_triagem_saude_tech[[#This Row],[Tempo de espera p/ consulta (min)]]</f>
        <v>134</v>
      </c>
      <c r="J440" s="13">
        <f>(tb_triagem_saude_tech[[#This Row],[Hora de saída]] - tb_triagem_saude_tech[[#This Row],[Hora de entrada]])*24*60</f>
        <v>150.99999999976717</v>
      </c>
      <c r="K440"/>
    </row>
    <row r="441" spans="1:11" x14ac:dyDescent="0.25">
      <c r="A441" s="12">
        <v>44290.980393518519</v>
      </c>
      <c r="B441" s="19">
        <v>44290.980393518519</v>
      </c>
      <c r="C441" s="14">
        <v>13</v>
      </c>
      <c r="D441" s="14">
        <v>3</v>
      </c>
      <c r="E441" s="14" t="s">
        <v>12</v>
      </c>
      <c r="F441" s="14">
        <v>104</v>
      </c>
      <c r="G441" s="14">
        <v>7</v>
      </c>
      <c r="H441" s="19">
        <v>44291.075532407413</v>
      </c>
      <c r="I441" s="13">
        <f>tb_triagem_saude_tech[[#This Row],[Tempo de espera p/ triagem (min)]] + tb_triagem_saude_tech[[#This Row],[Tempo de espera p/ consulta (min)]]</f>
        <v>117</v>
      </c>
      <c r="J441" s="13">
        <f>(tb_triagem_saude_tech[[#This Row],[Hora de saída]] - tb_triagem_saude_tech[[#This Row],[Hora de entrada]])*24*60</f>
        <v>137.00000000651926</v>
      </c>
      <c r="K441"/>
    </row>
    <row r="442" spans="1:11" x14ac:dyDescent="0.25">
      <c r="A442" s="12">
        <v>44293.71980324074</v>
      </c>
      <c r="B442" s="19">
        <v>44293.71980324074</v>
      </c>
      <c r="C442" s="14">
        <v>19</v>
      </c>
      <c r="D442" s="14">
        <v>3</v>
      </c>
      <c r="E442" s="14" t="s">
        <v>12</v>
      </c>
      <c r="F442" s="14">
        <v>103</v>
      </c>
      <c r="G442" s="14">
        <v>5</v>
      </c>
      <c r="H442" s="19">
        <v>44293.817025462973</v>
      </c>
      <c r="I442" s="13">
        <f>tb_triagem_saude_tech[[#This Row],[Tempo de espera p/ triagem (min)]] + tb_triagem_saude_tech[[#This Row],[Tempo de espera p/ consulta (min)]]</f>
        <v>122</v>
      </c>
      <c r="J442" s="13">
        <f>(tb_triagem_saude_tech[[#This Row],[Hora de saída]] - tb_triagem_saude_tech[[#This Row],[Hora de entrada]])*24*60</f>
        <v>140.00000001629815</v>
      </c>
      <c r="K442"/>
    </row>
    <row r="443" spans="1:11" x14ac:dyDescent="0.25">
      <c r="A443" s="12">
        <v>44294.455821759257</v>
      </c>
      <c r="B443" s="19">
        <v>44294.455821759257</v>
      </c>
      <c r="C443" s="14">
        <v>16</v>
      </c>
      <c r="D443" s="14">
        <v>3</v>
      </c>
      <c r="E443" s="14" t="s">
        <v>12</v>
      </c>
      <c r="F443" s="14">
        <v>118</v>
      </c>
      <c r="G443" s="14">
        <v>6</v>
      </c>
      <c r="H443" s="19">
        <v>44294.562071759261</v>
      </c>
      <c r="I443" s="13">
        <f>tb_triagem_saude_tech[[#This Row],[Tempo de espera p/ triagem (min)]] + tb_triagem_saude_tech[[#This Row],[Tempo de espera p/ consulta (min)]]</f>
        <v>134</v>
      </c>
      <c r="J443" s="13">
        <f>(tb_triagem_saude_tech[[#This Row],[Hora de saída]] - tb_triagem_saude_tech[[#This Row],[Hora de entrada]])*24*60</f>
        <v>153.00000000628643</v>
      </c>
      <c r="K443"/>
    </row>
    <row r="444" spans="1:11" x14ac:dyDescent="0.25">
      <c r="A444" s="12">
        <v>44294.683796296304</v>
      </c>
      <c r="B444" s="19">
        <v>44294.683796296304</v>
      </c>
      <c r="C444" s="14">
        <v>14</v>
      </c>
      <c r="D444" s="14">
        <v>2</v>
      </c>
      <c r="E444" s="14" t="s">
        <v>12</v>
      </c>
      <c r="F444" s="14">
        <v>83</v>
      </c>
      <c r="G444" s="14">
        <v>7</v>
      </c>
      <c r="H444" s="19">
        <v>44294.764351851853</v>
      </c>
      <c r="I444" s="13">
        <f>tb_triagem_saude_tech[[#This Row],[Tempo de espera p/ triagem (min)]] + tb_triagem_saude_tech[[#This Row],[Tempo de espera p/ consulta (min)]]</f>
        <v>97</v>
      </c>
      <c r="J444" s="13">
        <f>(tb_triagem_saude_tech[[#This Row],[Hora de saída]] - tb_triagem_saude_tech[[#This Row],[Hora de entrada]])*24*60</f>
        <v>115.99999999045394</v>
      </c>
      <c r="K444"/>
    </row>
    <row r="445" spans="1:11" x14ac:dyDescent="0.25">
      <c r="A445" s="12">
        <v>44294.766168981478</v>
      </c>
      <c r="B445" s="19">
        <v>44294.766168981478</v>
      </c>
      <c r="C445" s="14">
        <v>10</v>
      </c>
      <c r="D445" s="14">
        <v>3</v>
      </c>
      <c r="E445" s="14" t="s">
        <v>12</v>
      </c>
      <c r="F445" s="14">
        <v>77</v>
      </c>
      <c r="G445" s="14">
        <v>5</v>
      </c>
      <c r="H445" s="19">
        <v>44294.839085648149</v>
      </c>
      <c r="I445" s="13">
        <f>tb_triagem_saude_tech[[#This Row],[Tempo de espera p/ triagem (min)]] + tb_triagem_saude_tech[[#This Row],[Tempo de espera p/ consulta (min)]]</f>
        <v>87</v>
      </c>
      <c r="J445" s="13">
        <f>(tb_triagem_saude_tech[[#This Row],[Hora de saída]] - tb_triagem_saude_tech[[#This Row],[Hora de entrada]])*24*60</f>
        <v>105.00000000698492</v>
      </c>
      <c r="K445"/>
    </row>
    <row r="446" spans="1:11" x14ac:dyDescent="0.25">
      <c r="A446" s="12">
        <v>44296.496944444443</v>
      </c>
      <c r="B446" s="19">
        <v>44296.496944444443</v>
      </c>
      <c r="C446" s="14">
        <v>20</v>
      </c>
      <c r="D446" s="14">
        <v>2</v>
      </c>
      <c r="E446" s="14" t="s">
        <v>12</v>
      </c>
      <c r="F446" s="14">
        <v>113</v>
      </c>
      <c r="G446" s="14">
        <v>6</v>
      </c>
      <c r="H446" s="19">
        <v>44296.601805555547</v>
      </c>
      <c r="I446" s="13">
        <f>tb_triagem_saude_tech[[#This Row],[Tempo de espera p/ triagem (min)]] + tb_triagem_saude_tech[[#This Row],[Tempo de espera p/ consulta (min)]]</f>
        <v>133</v>
      </c>
      <c r="J446" s="13">
        <f>(tb_triagem_saude_tech[[#This Row],[Hora de saída]] - tb_triagem_saude_tech[[#This Row],[Hora de entrada]])*24*60</f>
        <v>150.99999998928979</v>
      </c>
      <c r="K446"/>
    </row>
    <row r="447" spans="1:11" x14ac:dyDescent="0.25">
      <c r="A447" s="12">
        <v>44296.853437500002</v>
      </c>
      <c r="B447" s="19">
        <v>44296.853437500002</v>
      </c>
      <c r="C447" s="14">
        <v>16</v>
      </c>
      <c r="D447" s="14">
        <v>3</v>
      </c>
      <c r="E447" s="14" t="s">
        <v>12</v>
      </c>
      <c r="F447" s="14">
        <v>107</v>
      </c>
      <c r="G447" s="14">
        <v>5</v>
      </c>
      <c r="H447" s="19">
        <v>44296.951354166667</v>
      </c>
      <c r="I447" s="13">
        <f>tb_triagem_saude_tech[[#This Row],[Tempo de espera p/ triagem (min)]] + tb_triagem_saude_tech[[#This Row],[Tempo de espera p/ consulta (min)]]</f>
        <v>123</v>
      </c>
      <c r="J447" s="13">
        <f>(tb_triagem_saude_tech[[#This Row],[Hora de saída]] - tb_triagem_saude_tech[[#This Row],[Hora de entrada]])*24*60</f>
        <v>140.99999999860302</v>
      </c>
      <c r="K447"/>
    </row>
    <row r="448" spans="1:11" x14ac:dyDescent="0.25">
      <c r="A448" s="12">
        <v>44297.455821759257</v>
      </c>
      <c r="B448" s="19">
        <v>44297.455821759257</v>
      </c>
      <c r="C448" s="14">
        <v>20</v>
      </c>
      <c r="D448" s="14">
        <v>3</v>
      </c>
      <c r="E448" s="14" t="s">
        <v>12</v>
      </c>
      <c r="F448" s="14">
        <v>97</v>
      </c>
      <c r="G448" s="14">
        <v>7</v>
      </c>
      <c r="H448" s="19">
        <v>44297.55096064815</v>
      </c>
      <c r="I448" s="13">
        <f>tb_triagem_saude_tech[[#This Row],[Tempo de espera p/ triagem (min)]] + tb_triagem_saude_tech[[#This Row],[Tempo de espera p/ consulta (min)]]</f>
        <v>117</v>
      </c>
      <c r="J448" s="13">
        <f>(tb_triagem_saude_tech[[#This Row],[Hora de saída]] - tb_triagem_saude_tech[[#This Row],[Hora de entrada]])*24*60</f>
        <v>137.00000000651926</v>
      </c>
      <c r="K448"/>
    </row>
    <row r="449" spans="1:11" x14ac:dyDescent="0.25">
      <c r="A449" s="12">
        <v>44299.945972222216</v>
      </c>
      <c r="B449" s="19">
        <v>44299.945972222216</v>
      </c>
      <c r="C449" s="14">
        <v>9</v>
      </c>
      <c r="D449" s="14">
        <v>4</v>
      </c>
      <c r="E449" s="14" t="s">
        <v>12</v>
      </c>
      <c r="F449" s="14">
        <v>142</v>
      </c>
      <c r="G449" s="14">
        <v>5</v>
      </c>
      <c r="H449" s="19">
        <v>44300.064027777778</v>
      </c>
      <c r="I449" s="13">
        <f>tb_triagem_saude_tech[[#This Row],[Tempo de espera p/ triagem (min)]] + tb_triagem_saude_tech[[#This Row],[Tempo de espera p/ consulta (min)]]</f>
        <v>151</v>
      </c>
      <c r="J449" s="13">
        <f>(tb_triagem_saude_tech[[#This Row],[Hora de saída]] - tb_triagem_saude_tech[[#This Row],[Hora de entrada]])*24*60</f>
        <v>170.00000000931323</v>
      </c>
      <c r="K449"/>
    </row>
    <row r="450" spans="1:11" x14ac:dyDescent="0.25">
      <c r="A450" s="12">
        <v>44300.426412037043</v>
      </c>
      <c r="B450" s="19">
        <v>44300.426412037043</v>
      </c>
      <c r="C450" s="14">
        <v>20</v>
      </c>
      <c r="D450" s="14">
        <v>3</v>
      </c>
      <c r="E450" s="14" t="s">
        <v>14</v>
      </c>
      <c r="F450" s="14">
        <v>107</v>
      </c>
      <c r="G450" s="14">
        <v>7</v>
      </c>
      <c r="H450" s="19">
        <v>44300.528495370367</v>
      </c>
      <c r="I450" s="13">
        <f>tb_triagem_saude_tech[[#This Row],[Tempo de espera p/ triagem (min)]] + tb_triagem_saude_tech[[#This Row],[Tempo de espera p/ consulta (min)]]</f>
        <v>127</v>
      </c>
      <c r="J450" s="13">
        <f>(tb_triagem_saude_tech[[#This Row],[Hora de saída]] - tb_triagem_saude_tech[[#This Row],[Hora de entrada]])*24*60</f>
        <v>146.99999998672865</v>
      </c>
      <c r="K450"/>
    </row>
    <row r="451" spans="1:11" x14ac:dyDescent="0.25">
      <c r="A451" s="12">
        <v>44302.194814814808</v>
      </c>
      <c r="B451" s="19">
        <v>44302.194814814808</v>
      </c>
      <c r="C451" s="14">
        <v>19</v>
      </c>
      <c r="D451" s="14">
        <v>3</v>
      </c>
      <c r="E451" s="14" t="s">
        <v>12</v>
      </c>
      <c r="F451" s="14">
        <v>105</v>
      </c>
      <c r="G451" s="14">
        <v>7</v>
      </c>
      <c r="H451" s="19">
        <v>44302.294814814813</v>
      </c>
      <c r="I451" s="13">
        <f>tb_triagem_saude_tech[[#This Row],[Tempo de espera p/ triagem (min)]] + tb_triagem_saude_tech[[#This Row],[Tempo de espera p/ consulta (min)]]</f>
        <v>124</v>
      </c>
      <c r="J451" s="13">
        <f>(tb_triagem_saude_tech[[#This Row],[Hora de saída]] - tb_triagem_saude_tech[[#This Row],[Hora de entrada]])*24*60</f>
        <v>144.0000000083819</v>
      </c>
      <c r="K451"/>
    </row>
    <row r="452" spans="1:11" x14ac:dyDescent="0.25">
      <c r="A452" s="12">
        <v>44303.014502314807</v>
      </c>
      <c r="B452" s="19">
        <v>44303.014502314807</v>
      </c>
      <c r="C452" s="14">
        <v>16</v>
      </c>
      <c r="D452" s="14">
        <v>3</v>
      </c>
      <c r="E452" s="14" t="s">
        <v>14</v>
      </c>
      <c r="F452" s="14">
        <v>103</v>
      </c>
      <c r="G452" s="14">
        <v>5</v>
      </c>
      <c r="H452" s="19">
        <v>44303.1096412037</v>
      </c>
      <c r="I452" s="13">
        <f>tb_triagem_saude_tech[[#This Row],[Tempo de espera p/ triagem (min)]] + tb_triagem_saude_tech[[#This Row],[Tempo de espera p/ consulta (min)]]</f>
        <v>119</v>
      </c>
      <c r="J452" s="13">
        <f>(tb_triagem_saude_tech[[#This Row],[Hora de saída]] - tb_triagem_saude_tech[[#This Row],[Hora de entrada]])*24*60</f>
        <v>137.00000000651926</v>
      </c>
      <c r="K452"/>
    </row>
    <row r="453" spans="1:11" x14ac:dyDescent="0.25">
      <c r="A453" s="12">
        <v>44303.301539351851</v>
      </c>
      <c r="B453" s="19">
        <v>44303.301539351851</v>
      </c>
      <c r="C453" s="14">
        <v>17</v>
      </c>
      <c r="D453" s="14">
        <v>4</v>
      </c>
      <c r="E453" s="14" t="s">
        <v>12</v>
      </c>
      <c r="F453" s="14">
        <v>118</v>
      </c>
      <c r="G453" s="14">
        <v>8</v>
      </c>
      <c r="H453" s="19">
        <v>44303.410567129627</v>
      </c>
      <c r="I453" s="13">
        <f>tb_triagem_saude_tech[[#This Row],[Tempo de espera p/ triagem (min)]] + tb_triagem_saude_tech[[#This Row],[Tempo de espera p/ consulta (min)]]</f>
        <v>135</v>
      </c>
      <c r="J453" s="13">
        <f>(tb_triagem_saude_tech[[#This Row],[Hora de saída]] - tb_triagem_saude_tech[[#This Row],[Hora de entrada]])*24*60</f>
        <v>156.99999999837019</v>
      </c>
      <c r="K453"/>
    </row>
    <row r="454" spans="1:11" x14ac:dyDescent="0.25">
      <c r="A454" s="12">
        <v>44309.449305555558</v>
      </c>
      <c r="B454" s="19">
        <v>44309.449305555558</v>
      </c>
      <c r="C454" s="14">
        <v>17</v>
      </c>
      <c r="D454" s="14">
        <v>3</v>
      </c>
      <c r="E454" s="14" t="s">
        <v>12</v>
      </c>
      <c r="F454" s="14">
        <v>133</v>
      </c>
      <c r="G454" s="14">
        <v>7</v>
      </c>
      <c r="H454" s="19">
        <v>44309.567361111112</v>
      </c>
      <c r="I454" s="13">
        <f>tb_triagem_saude_tech[[#This Row],[Tempo de espera p/ triagem (min)]] + tb_triagem_saude_tech[[#This Row],[Tempo de espera p/ consulta (min)]]</f>
        <v>150</v>
      </c>
      <c r="J454" s="13">
        <f>(tb_triagem_saude_tech[[#This Row],[Hora de saída]] - tb_triagem_saude_tech[[#This Row],[Hora de entrada]])*24*60</f>
        <v>169.99999999883585</v>
      </c>
      <c r="K454"/>
    </row>
    <row r="455" spans="1:11" x14ac:dyDescent="0.25">
      <c r="A455" s="12">
        <v>44309.903495370367</v>
      </c>
      <c r="B455" s="19">
        <v>44309.903495370367</v>
      </c>
      <c r="C455" s="14">
        <v>16</v>
      </c>
      <c r="D455" s="14">
        <v>4</v>
      </c>
      <c r="E455" s="14" t="s">
        <v>12</v>
      </c>
      <c r="F455" s="14">
        <v>94</v>
      </c>
      <c r="G455" s="14">
        <v>6</v>
      </c>
      <c r="H455" s="19">
        <v>44309.993773148148</v>
      </c>
      <c r="I455" s="13">
        <f>tb_triagem_saude_tech[[#This Row],[Tempo de espera p/ triagem (min)]] + tb_triagem_saude_tech[[#This Row],[Tempo de espera p/ consulta (min)]]</f>
        <v>110</v>
      </c>
      <c r="J455" s="13">
        <f>(tb_triagem_saude_tech[[#This Row],[Hora de saída]] - tb_triagem_saude_tech[[#This Row],[Hora de entrada]])*24*60</f>
        <v>130.00000000465661</v>
      </c>
      <c r="K455"/>
    </row>
    <row r="456" spans="1:11" x14ac:dyDescent="0.25">
      <c r="A456" s="12">
        <v>44311.630300925928</v>
      </c>
      <c r="B456" s="19">
        <v>44311.630300925928</v>
      </c>
      <c r="C456" s="14">
        <v>18</v>
      </c>
      <c r="D456" s="14">
        <v>3</v>
      </c>
      <c r="E456" s="14" t="s">
        <v>12</v>
      </c>
      <c r="F456" s="14">
        <v>113</v>
      </c>
      <c r="G456" s="14">
        <v>6</v>
      </c>
      <c r="H456" s="19">
        <v>44311.734467592592</v>
      </c>
      <c r="I456" s="13">
        <f>tb_triagem_saude_tech[[#This Row],[Tempo de espera p/ triagem (min)]] + tb_triagem_saude_tech[[#This Row],[Tempo de espera p/ consulta (min)]]</f>
        <v>131</v>
      </c>
      <c r="J456" s="13">
        <f>(tb_triagem_saude_tech[[#This Row],[Hora de saída]] - tb_triagem_saude_tech[[#This Row],[Hora de entrada]])*24*60</f>
        <v>149.99999999650754</v>
      </c>
      <c r="K456"/>
    </row>
    <row r="457" spans="1:11" x14ac:dyDescent="0.25">
      <c r="A457" s="12">
        <v>44312.765405092592</v>
      </c>
      <c r="B457" s="19">
        <v>44312.765405092592</v>
      </c>
      <c r="C457" s="14">
        <v>19</v>
      </c>
      <c r="D457" s="14">
        <v>2</v>
      </c>
      <c r="E457" s="14" t="s">
        <v>14</v>
      </c>
      <c r="F457" s="14">
        <v>135</v>
      </c>
      <c r="G457" s="14">
        <v>5</v>
      </c>
      <c r="H457" s="19">
        <v>44312.884155092594</v>
      </c>
      <c r="I457" s="13">
        <f>tb_triagem_saude_tech[[#This Row],[Tempo de espera p/ triagem (min)]] + tb_triagem_saude_tech[[#This Row],[Tempo de espera p/ consulta (min)]]</f>
        <v>154</v>
      </c>
      <c r="J457" s="13">
        <f>(tb_triagem_saude_tech[[#This Row],[Hora de saída]] - tb_triagem_saude_tech[[#This Row],[Hora de entrada]])*24*60</f>
        <v>171.00000000209548</v>
      </c>
      <c r="K457"/>
    </row>
    <row r="458" spans="1:11" x14ac:dyDescent="0.25">
      <c r="A458" s="12">
        <v>44314.084062499998</v>
      </c>
      <c r="B458" s="19">
        <v>44314.084062499998</v>
      </c>
      <c r="C458" s="14">
        <v>17</v>
      </c>
      <c r="D458" s="14">
        <v>2</v>
      </c>
      <c r="E458" s="14" t="s">
        <v>13</v>
      </c>
      <c r="F458" s="14">
        <v>149</v>
      </c>
      <c r="G458" s="14">
        <v>7</v>
      </c>
      <c r="H458" s="19">
        <v>44314.212534722217</v>
      </c>
      <c r="I458" s="13">
        <f>tb_triagem_saude_tech[[#This Row],[Tempo de espera p/ triagem (min)]] + tb_triagem_saude_tech[[#This Row],[Tempo de espera p/ consulta (min)]]</f>
        <v>166</v>
      </c>
      <c r="J458" s="13">
        <f>(tb_triagem_saude_tech[[#This Row],[Hora de saída]] - tb_triagem_saude_tech[[#This Row],[Hora de entrada]])*24*60</f>
        <v>184.99999999534339</v>
      </c>
      <c r="K458"/>
    </row>
    <row r="459" spans="1:11" x14ac:dyDescent="0.25">
      <c r="A459" s="12">
        <v>44320.08935185185</v>
      </c>
      <c r="B459" s="19">
        <v>44320.08935185185</v>
      </c>
      <c r="C459" s="14">
        <v>18</v>
      </c>
      <c r="D459" s="14">
        <v>2</v>
      </c>
      <c r="E459" s="14" t="s">
        <v>12</v>
      </c>
      <c r="F459" s="14">
        <v>107</v>
      </c>
      <c r="G459" s="14">
        <v>5</v>
      </c>
      <c r="H459" s="19">
        <v>44320.187962962962</v>
      </c>
      <c r="I459" s="13">
        <f>tb_triagem_saude_tech[[#This Row],[Tempo de espera p/ triagem (min)]] + tb_triagem_saude_tech[[#This Row],[Tempo de espera p/ consulta (min)]]</f>
        <v>125</v>
      </c>
      <c r="J459" s="13">
        <f>(tb_triagem_saude_tech[[#This Row],[Hora de saída]] - tb_triagem_saude_tech[[#This Row],[Hora de entrada]])*24*60</f>
        <v>142.00000000186265</v>
      </c>
      <c r="K459"/>
    </row>
    <row r="460" spans="1:11" x14ac:dyDescent="0.25">
      <c r="A460" s="12">
        <v>44320.151400462957</v>
      </c>
      <c r="B460" s="19">
        <v>44320.151400462957</v>
      </c>
      <c r="C460" s="14">
        <v>18</v>
      </c>
      <c r="D460" s="14">
        <v>2</v>
      </c>
      <c r="E460" s="14" t="s">
        <v>12</v>
      </c>
      <c r="F460" s="14">
        <v>102</v>
      </c>
      <c r="G460" s="14">
        <v>5</v>
      </c>
      <c r="H460" s="19">
        <v>44320.246539351851</v>
      </c>
      <c r="I460" s="13">
        <f>tb_triagem_saude_tech[[#This Row],[Tempo de espera p/ triagem (min)]] + tb_triagem_saude_tech[[#This Row],[Tempo de espera p/ consulta (min)]]</f>
        <v>120</v>
      </c>
      <c r="J460" s="13">
        <f>(tb_triagem_saude_tech[[#This Row],[Hora de saída]] - tb_triagem_saude_tech[[#This Row],[Hora de entrada]])*24*60</f>
        <v>137.00000000651926</v>
      </c>
      <c r="K460"/>
    </row>
    <row r="461" spans="1:11" x14ac:dyDescent="0.25">
      <c r="A461" s="12">
        <v>44320.564270833333</v>
      </c>
      <c r="B461" s="19">
        <v>44320.564270833333</v>
      </c>
      <c r="C461" s="14">
        <v>15</v>
      </c>
      <c r="D461" s="14">
        <v>3</v>
      </c>
      <c r="E461" s="14" t="s">
        <v>13</v>
      </c>
      <c r="F461" s="14">
        <v>106</v>
      </c>
      <c r="G461" s="14">
        <v>6</v>
      </c>
      <c r="H461" s="19">
        <v>44320.661493055559</v>
      </c>
      <c r="I461" s="13">
        <f>tb_triagem_saude_tech[[#This Row],[Tempo de espera p/ triagem (min)]] + tb_triagem_saude_tech[[#This Row],[Tempo de espera p/ consulta (min)]]</f>
        <v>121</v>
      </c>
      <c r="J461" s="13">
        <f>(tb_triagem_saude_tech[[#This Row],[Hora de saída]] - tb_triagem_saude_tech[[#This Row],[Hora de entrada]])*24*60</f>
        <v>140.00000000582077</v>
      </c>
      <c r="K461"/>
    </row>
    <row r="462" spans="1:11" x14ac:dyDescent="0.25">
      <c r="A462" s="12">
        <v>44320.794421296298</v>
      </c>
      <c r="B462" s="19">
        <v>44320.794421296298</v>
      </c>
      <c r="C462" s="14">
        <v>11</v>
      </c>
      <c r="D462" s="14">
        <v>3</v>
      </c>
      <c r="E462" s="14" t="s">
        <v>12</v>
      </c>
      <c r="F462" s="14">
        <v>107</v>
      </c>
      <c r="G462" s="14">
        <v>4</v>
      </c>
      <c r="H462" s="19">
        <v>44320.888171296298</v>
      </c>
      <c r="I462" s="13">
        <f>tb_triagem_saude_tech[[#This Row],[Tempo de espera p/ triagem (min)]] + tb_triagem_saude_tech[[#This Row],[Tempo de espera p/ consulta (min)]]</f>
        <v>118</v>
      </c>
      <c r="J462" s="13">
        <f>(tb_triagem_saude_tech[[#This Row],[Hora de saída]] - tb_triagem_saude_tech[[#This Row],[Hora de entrada]])*24*60</f>
        <v>135</v>
      </c>
      <c r="K462"/>
    </row>
    <row r="463" spans="1:11" x14ac:dyDescent="0.25">
      <c r="A463" s="12">
        <v>44323.864884259259</v>
      </c>
      <c r="B463" s="19">
        <v>44323.864884259259</v>
      </c>
      <c r="C463" s="14">
        <v>11</v>
      </c>
      <c r="D463" s="14">
        <v>3</v>
      </c>
      <c r="E463" s="14" t="s">
        <v>14</v>
      </c>
      <c r="F463" s="14">
        <v>110</v>
      </c>
      <c r="G463" s="14">
        <v>7</v>
      </c>
      <c r="H463" s="19">
        <v>44323.962800925918</v>
      </c>
      <c r="I463" s="13">
        <f>tb_triagem_saude_tech[[#This Row],[Tempo de espera p/ triagem (min)]] + tb_triagem_saude_tech[[#This Row],[Tempo de espera p/ consulta (min)]]</f>
        <v>121</v>
      </c>
      <c r="J463" s="13">
        <f>(tb_triagem_saude_tech[[#This Row],[Hora de saída]] - tb_triagem_saude_tech[[#This Row],[Hora de entrada]])*24*60</f>
        <v>140.99999998812564</v>
      </c>
      <c r="K463"/>
    </row>
    <row r="464" spans="1:11" x14ac:dyDescent="0.25">
      <c r="A464" s="12">
        <v>44324.68109953704</v>
      </c>
      <c r="B464" s="19">
        <v>44324.68109953704</v>
      </c>
      <c r="C464" s="14">
        <v>16</v>
      </c>
      <c r="D464" s="14">
        <v>3</v>
      </c>
      <c r="E464" s="14" t="s">
        <v>14</v>
      </c>
      <c r="F464" s="14">
        <v>107</v>
      </c>
      <c r="G464" s="14">
        <v>8</v>
      </c>
      <c r="H464" s="19">
        <v>44324.781099537038</v>
      </c>
      <c r="I464" s="13">
        <f>tb_triagem_saude_tech[[#This Row],[Tempo de espera p/ triagem (min)]] + tb_triagem_saude_tech[[#This Row],[Tempo de espera p/ consulta (min)]]</f>
        <v>123</v>
      </c>
      <c r="J464" s="13">
        <f>(tb_triagem_saude_tech[[#This Row],[Hora de saída]] - tb_triagem_saude_tech[[#This Row],[Hora de entrada]])*24*60</f>
        <v>143.99999999790452</v>
      </c>
      <c r="K464"/>
    </row>
    <row r="465" spans="1:11" x14ac:dyDescent="0.25">
      <c r="A465" s="12">
        <v>44328.281550925924</v>
      </c>
      <c r="B465" s="19">
        <v>44328.281550925924</v>
      </c>
      <c r="C465" s="14">
        <v>13</v>
      </c>
      <c r="D465" s="14">
        <v>2</v>
      </c>
      <c r="E465" s="14" t="s">
        <v>12</v>
      </c>
      <c r="F465" s="14">
        <v>95</v>
      </c>
      <c r="G465" s="14">
        <v>5</v>
      </c>
      <c r="H465" s="19">
        <v>44328.368356481478</v>
      </c>
      <c r="I465" s="13">
        <f>tb_triagem_saude_tech[[#This Row],[Tempo de espera p/ triagem (min)]] + tb_triagem_saude_tech[[#This Row],[Tempo de espera p/ consulta (min)]]</f>
        <v>108</v>
      </c>
      <c r="J465" s="13">
        <f>(tb_triagem_saude_tech[[#This Row],[Hora de saída]] - tb_triagem_saude_tech[[#This Row],[Hora de entrada]])*24*60</f>
        <v>124.99999999883585</v>
      </c>
      <c r="K465"/>
    </row>
    <row r="466" spans="1:11" x14ac:dyDescent="0.25">
      <c r="A466" s="12">
        <v>44330.211423611108</v>
      </c>
      <c r="B466" s="19">
        <v>44330.211423611108</v>
      </c>
      <c r="C466" s="14">
        <v>23</v>
      </c>
      <c r="D466" s="14">
        <v>3</v>
      </c>
      <c r="E466" s="14" t="s">
        <v>12</v>
      </c>
      <c r="F466" s="14">
        <v>116</v>
      </c>
      <c r="G466" s="14">
        <v>6</v>
      </c>
      <c r="H466" s="19">
        <v>44330.321145833332</v>
      </c>
      <c r="I466" s="13">
        <f>tb_triagem_saude_tech[[#This Row],[Tempo de espera p/ triagem (min)]] + tb_triagem_saude_tech[[#This Row],[Tempo de espera p/ consulta (min)]]</f>
        <v>139</v>
      </c>
      <c r="J466" s="13">
        <f>(tb_triagem_saude_tech[[#This Row],[Hora de saída]] - tb_triagem_saude_tech[[#This Row],[Hora de entrada]])*24*60</f>
        <v>158.00000000162981</v>
      </c>
      <c r="K466"/>
    </row>
    <row r="467" spans="1:11" x14ac:dyDescent="0.25">
      <c r="A467" s="12">
        <v>44332.699907407397</v>
      </c>
      <c r="B467" s="19">
        <v>44332.699907407397</v>
      </c>
      <c r="C467" s="14">
        <v>19</v>
      </c>
      <c r="D467" s="14">
        <v>4</v>
      </c>
      <c r="E467" s="14" t="s">
        <v>12</v>
      </c>
      <c r="F467" s="14">
        <v>111</v>
      </c>
      <c r="G467" s="14">
        <v>6</v>
      </c>
      <c r="H467" s="19">
        <v>44332.804074074083</v>
      </c>
      <c r="I467" s="13">
        <f>tb_triagem_saude_tech[[#This Row],[Tempo de espera p/ triagem (min)]] + tb_triagem_saude_tech[[#This Row],[Tempo de espera p/ consulta (min)]]</f>
        <v>130</v>
      </c>
      <c r="J467" s="13">
        <f>(tb_triagem_saude_tech[[#This Row],[Hora de saída]] - tb_triagem_saude_tech[[#This Row],[Hora de entrada]])*24*60</f>
        <v>150.00000002793968</v>
      </c>
      <c r="K467"/>
    </row>
    <row r="468" spans="1:11" x14ac:dyDescent="0.25">
      <c r="A468" s="12">
        <v>44333.285532407397</v>
      </c>
      <c r="B468" s="19">
        <v>44333.285532407397</v>
      </c>
      <c r="C468" s="14">
        <v>19</v>
      </c>
      <c r="D468" s="14">
        <v>3</v>
      </c>
      <c r="E468" s="14" t="s">
        <v>12</v>
      </c>
      <c r="F468" s="14">
        <v>103</v>
      </c>
      <c r="G468" s="14">
        <v>7</v>
      </c>
      <c r="H468" s="19">
        <v>44333.384143518517</v>
      </c>
      <c r="I468" s="13">
        <f>tb_triagem_saude_tech[[#This Row],[Tempo de espera p/ triagem (min)]] + tb_triagem_saude_tech[[#This Row],[Tempo de espera p/ consulta (min)]]</f>
        <v>122</v>
      </c>
      <c r="J468" s="13">
        <f>(tb_triagem_saude_tech[[#This Row],[Hora de saída]] - tb_triagem_saude_tech[[#This Row],[Hora de entrada]])*24*60</f>
        <v>142.00000001234002</v>
      </c>
      <c r="K468"/>
    </row>
    <row r="469" spans="1:11" x14ac:dyDescent="0.25">
      <c r="A469" s="12">
        <v>44334.762291666673</v>
      </c>
      <c r="B469" s="19">
        <v>44334.762291666673</v>
      </c>
      <c r="C469" s="14">
        <v>18</v>
      </c>
      <c r="D469" s="14">
        <v>3</v>
      </c>
      <c r="E469" s="14" t="s">
        <v>14</v>
      </c>
      <c r="F469" s="14">
        <v>100</v>
      </c>
      <c r="G469" s="14">
        <v>5</v>
      </c>
      <c r="H469" s="19">
        <v>44334.856736111113</v>
      </c>
      <c r="I469" s="13">
        <f>tb_triagem_saude_tech[[#This Row],[Tempo de espera p/ triagem (min)]] + tb_triagem_saude_tech[[#This Row],[Tempo de espera p/ consulta (min)]]</f>
        <v>118</v>
      </c>
      <c r="J469" s="13">
        <f>(tb_triagem_saude_tech[[#This Row],[Hora de saída]] - tb_triagem_saude_tech[[#This Row],[Hora de entrada]])*24*60</f>
        <v>135.99999999278225</v>
      </c>
      <c r="K469"/>
    </row>
    <row r="470" spans="1:11" x14ac:dyDescent="0.25">
      <c r="A470" s="12">
        <v>44342.150277777779</v>
      </c>
      <c r="B470" s="19">
        <v>44342.150277777779</v>
      </c>
      <c r="C470" s="14">
        <v>18</v>
      </c>
      <c r="D470" s="14">
        <v>4</v>
      </c>
      <c r="E470" s="14" t="s">
        <v>13</v>
      </c>
      <c r="F470" s="14">
        <v>112</v>
      </c>
      <c r="G470" s="14">
        <v>9</v>
      </c>
      <c r="H470" s="19">
        <v>44342.256527777783</v>
      </c>
      <c r="I470" s="13">
        <f>tb_triagem_saude_tech[[#This Row],[Tempo de espera p/ triagem (min)]] + tb_triagem_saude_tech[[#This Row],[Tempo de espera p/ consulta (min)]]</f>
        <v>130</v>
      </c>
      <c r="J470" s="13">
        <f>(tb_triagem_saude_tech[[#This Row],[Hora de saída]] - tb_triagem_saude_tech[[#This Row],[Hora de entrada]])*24*60</f>
        <v>153.00000000628643</v>
      </c>
      <c r="K470"/>
    </row>
    <row r="471" spans="1:11" x14ac:dyDescent="0.25">
      <c r="A471" s="12">
        <v>44343.662164351852</v>
      </c>
      <c r="B471" s="19">
        <v>44343.662164351852</v>
      </c>
      <c r="C471" s="14">
        <v>15</v>
      </c>
      <c r="D471" s="14">
        <v>3</v>
      </c>
      <c r="E471" s="14" t="s">
        <v>14</v>
      </c>
      <c r="F471" s="14">
        <v>103</v>
      </c>
      <c r="G471" s="14">
        <v>7</v>
      </c>
      <c r="H471" s="19">
        <v>44343.757997685178</v>
      </c>
      <c r="I471" s="13">
        <f>tb_triagem_saude_tech[[#This Row],[Tempo de espera p/ triagem (min)]] + tb_triagem_saude_tech[[#This Row],[Tempo de espera p/ consulta (min)]]</f>
        <v>118</v>
      </c>
      <c r="J471" s="13">
        <f>(tb_triagem_saude_tech[[#This Row],[Hora de saída]] - tb_triagem_saude_tech[[#This Row],[Hora de entrada]])*24*60</f>
        <v>137.99999998882413</v>
      </c>
      <c r="K471"/>
    </row>
    <row r="472" spans="1:11" x14ac:dyDescent="0.25">
      <c r="A472" s="12">
        <v>44344.810671296298</v>
      </c>
      <c r="B472" s="19">
        <v>44344.810671296298</v>
      </c>
      <c r="C472" s="14">
        <v>17</v>
      </c>
      <c r="D472" s="14">
        <v>3</v>
      </c>
      <c r="E472" s="14" t="s">
        <v>13</v>
      </c>
      <c r="F472" s="14">
        <v>74</v>
      </c>
      <c r="G472" s="14">
        <v>8</v>
      </c>
      <c r="H472" s="19">
        <v>44344.888449074067</v>
      </c>
      <c r="I472" s="13">
        <f>tb_triagem_saude_tech[[#This Row],[Tempo de espera p/ triagem (min)]] + tb_triagem_saude_tech[[#This Row],[Tempo de espera p/ consulta (min)]]</f>
        <v>91</v>
      </c>
      <c r="J472" s="13">
        <f>(tb_triagem_saude_tech[[#This Row],[Hora de saída]] - tb_triagem_saude_tech[[#This Row],[Hora de entrada]])*24*60</f>
        <v>111.99999998789281</v>
      </c>
      <c r="K472"/>
    </row>
    <row r="473" spans="1:11" x14ac:dyDescent="0.25">
      <c r="A473" s="12">
        <v>44350.76734953704</v>
      </c>
      <c r="B473" s="19">
        <v>44350.76734953704</v>
      </c>
      <c r="C473" s="14">
        <v>13</v>
      </c>
      <c r="D473" s="14">
        <v>3</v>
      </c>
      <c r="E473" s="14" t="s">
        <v>12</v>
      </c>
      <c r="F473" s="14">
        <v>94</v>
      </c>
      <c r="G473" s="14">
        <v>5</v>
      </c>
      <c r="H473" s="19">
        <v>44350.854155092587</v>
      </c>
      <c r="I473" s="13">
        <f>tb_triagem_saude_tech[[#This Row],[Tempo de espera p/ triagem (min)]] + tb_triagem_saude_tech[[#This Row],[Tempo de espera p/ consulta (min)]]</f>
        <v>107</v>
      </c>
      <c r="J473" s="13">
        <f>(tb_triagem_saude_tech[[#This Row],[Hora de saída]] - tb_triagem_saude_tech[[#This Row],[Hora de entrada]])*24*60</f>
        <v>124.99999998835847</v>
      </c>
      <c r="K473"/>
    </row>
    <row r="474" spans="1:11" x14ac:dyDescent="0.25">
      <c r="A474" s="12">
        <v>44354.119722222233</v>
      </c>
      <c r="B474" s="19">
        <v>44354.119722222233</v>
      </c>
      <c r="C474" s="14">
        <v>16</v>
      </c>
      <c r="D474" s="14">
        <v>3</v>
      </c>
      <c r="E474" s="14" t="s">
        <v>14</v>
      </c>
      <c r="F474" s="14">
        <v>107</v>
      </c>
      <c r="G474" s="14">
        <v>6</v>
      </c>
      <c r="H474" s="19">
        <v>44354.218333333331</v>
      </c>
      <c r="I474" s="13">
        <f>tb_triagem_saude_tech[[#This Row],[Tempo de espera p/ triagem (min)]] + tb_triagem_saude_tech[[#This Row],[Tempo de espera p/ consulta (min)]]</f>
        <v>123</v>
      </c>
      <c r="J474" s="13">
        <f>(tb_triagem_saude_tech[[#This Row],[Hora de saída]] - tb_triagem_saude_tech[[#This Row],[Hora de entrada]])*24*60</f>
        <v>141.99999998090789</v>
      </c>
      <c r="K474"/>
    </row>
    <row r="475" spans="1:11" x14ac:dyDescent="0.25">
      <c r="A475" s="12">
        <v>44354.226030092592</v>
      </c>
      <c r="B475" s="19">
        <v>44354.226030092592</v>
      </c>
      <c r="C475" s="14">
        <v>15</v>
      </c>
      <c r="D475" s="14">
        <v>4</v>
      </c>
      <c r="E475" s="14" t="s">
        <v>12</v>
      </c>
      <c r="F475" s="14">
        <v>116</v>
      </c>
      <c r="G475" s="14">
        <v>5</v>
      </c>
      <c r="H475" s="19">
        <v>44354.330196759263</v>
      </c>
      <c r="I475" s="13">
        <f>tb_triagem_saude_tech[[#This Row],[Tempo de espera p/ triagem (min)]] + tb_triagem_saude_tech[[#This Row],[Tempo de espera p/ consulta (min)]]</f>
        <v>131</v>
      </c>
      <c r="J475" s="13">
        <f>(tb_triagem_saude_tech[[#This Row],[Hora de saída]] - tb_triagem_saude_tech[[#This Row],[Hora de entrada]])*24*60</f>
        <v>150.00000000698492</v>
      </c>
      <c r="K475"/>
    </row>
    <row r="476" spans="1:11" x14ac:dyDescent="0.25">
      <c r="A476" s="12">
        <v>44356.640879629631</v>
      </c>
      <c r="B476" s="19">
        <v>44356.640879629631</v>
      </c>
      <c r="C476" s="14">
        <v>15</v>
      </c>
      <c r="D476" s="14">
        <v>3</v>
      </c>
      <c r="E476" s="14" t="s">
        <v>13</v>
      </c>
      <c r="F476" s="14">
        <v>124</v>
      </c>
      <c r="G476" s="14">
        <v>6</v>
      </c>
      <c r="H476" s="19">
        <v>44356.750601851847</v>
      </c>
      <c r="I476" s="13">
        <f>tb_triagem_saude_tech[[#This Row],[Tempo de espera p/ triagem (min)]] + tb_triagem_saude_tech[[#This Row],[Tempo de espera p/ consulta (min)]]</f>
        <v>139</v>
      </c>
      <c r="J476" s="13">
        <f>(tb_triagem_saude_tech[[#This Row],[Hora de saída]] - tb_triagem_saude_tech[[#This Row],[Hora de entrada]])*24*60</f>
        <v>157.99999999115244</v>
      </c>
      <c r="K476"/>
    </row>
    <row r="477" spans="1:11" x14ac:dyDescent="0.25">
      <c r="A477" s="12">
        <v>44357.392442129632</v>
      </c>
      <c r="B477" s="19">
        <v>44357.392442129632</v>
      </c>
      <c r="C477" s="14">
        <v>11</v>
      </c>
      <c r="D477" s="14">
        <v>3</v>
      </c>
      <c r="E477" s="14" t="s">
        <v>12</v>
      </c>
      <c r="F477" s="14">
        <v>103</v>
      </c>
      <c r="G477" s="14">
        <v>6</v>
      </c>
      <c r="H477" s="19">
        <v>44357.484803240739</v>
      </c>
      <c r="I477" s="13">
        <f>tb_triagem_saude_tech[[#This Row],[Tempo de espera p/ triagem (min)]] + tb_triagem_saude_tech[[#This Row],[Tempo de espera p/ consulta (min)]]</f>
        <v>114</v>
      </c>
      <c r="J477" s="13">
        <f>(tb_triagem_saude_tech[[#This Row],[Hora de saída]] - tb_triagem_saude_tech[[#This Row],[Hora de entrada]])*24*60</f>
        <v>132.99999999348074</v>
      </c>
      <c r="K477"/>
    </row>
    <row r="478" spans="1:11" x14ac:dyDescent="0.25">
      <c r="A478" s="12">
        <v>44357.640393518523</v>
      </c>
      <c r="B478" s="19">
        <v>44357.640393518523</v>
      </c>
      <c r="C478" s="14">
        <v>12</v>
      </c>
      <c r="D478" s="14">
        <v>4</v>
      </c>
      <c r="E478" s="14" t="s">
        <v>12</v>
      </c>
      <c r="F478" s="14">
        <v>99</v>
      </c>
      <c r="G478" s="14">
        <v>5</v>
      </c>
      <c r="H478" s="19">
        <v>44357.730671296304</v>
      </c>
      <c r="I478" s="13">
        <f>tb_triagem_saude_tech[[#This Row],[Tempo de espera p/ triagem (min)]] + tb_triagem_saude_tech[[#This Row],[Tempo de espera p/ consulta (min)]]</f>
        <v>111</v>
      </c>
      <c r="J478" s="13">
        <f>(tb_triagem_saude_tech[[#This Row],[Hora de saída]] - tb_triagem_saude_tech[[#This Row],[Hora de entrada]])*24*60</f>
        <v>130.00000000465661</v>
      </c>
      <c r="K478"/>
    </row>
    <row r="479" spans="1:11" x14ac:dyDescent="0.25">
      <c r="A479" s="12">
        <v>44358.194039351853</v>
      </c>
      <c r="B479" s="19">
        <v>44358.194039351853</v>
      </c>
      <c r="C479" s="14">
        <v>20</v>
      </c>
      <c r="D479" s="14">
        <v>3</v>
      </c>
      <c r="E479" s="14" t="s">
        <v>12</v>
      </c>
      <c r="F479" s="14">
        <v>131</v>
      </c>
      <c r="G479" s="14">
        <v>6</v>
      </c>
      <c r="H479" s="19">
        <v>44358.312094907407</v>
      </c>
      <c r="I479" s="13">
        <f>tb_triagem_saude_tech[[#This Row],[Tempo de espera p/ triagem (min)]] + tb_triagem_saude_tech[[#This Row],[Tempo de espera p/ consulta (min)]]</f>
        <v>151</v>
      </c>
      <c r="J479" s="13">
        <f>(tb_triagem_saude_tech[[#This Row],[Hora de saída]] - tb_triagem_saude_tech[[#This Row],[Hora de entrada]])*24*60</f>
        <v>169.99999999883585</v>
      </c>
      <c r="K479"/>
    </row>
    <row r="480" spans="1:11" x14ac:dyDescent="0.25">
      <c r="A480" s="12">
        <v>44363.288807870369</v>
      </c>
      <c r="B480" s="19">
        <v>44363.288807870369</v>
      </c>
      <c r="C480" s="14">
        <v>20</v>
      </c>
      <c r="D480" s="14">
        <v>3</v>
      </c>
      <c r="E480" s="14" t="s">
        <v>12</v>
      </c>
      <c r="F480" s="14">
        <v>135</v>
      </c>
      <c r="G480" s="14">
        <v>5</v>
      </c>
      <c r="H480" s="19">
        <v>44363.408946759257</v>
      </c>
      <c r="I480" s="13">
        <f>tb_triagem_saude_tech[[#This Row],[Tempo de espera p/ triagem (min)]] + tb_triagem_saude_tech[[#This Row],[Tempo de espera p/ consulta (min)]]</f>
        <v>155</v>
      </c>
      <c r="J480" s="13">
        <f>(tb_triagem_saude_tech[[#This Row],[Hora de saída]] - tb_triagem_saude_tech[[#This Row],[Hora de entrada]])*24*60</f>
        <v>172.99999999813735</v>
      </c>
      <c r="K480"/>
    </row>
    <row r="481" spans="1:11" x14ac:dyDescent="0.25">
      <c r="A481" s="12">
        <v>44363.56318287037</v>
      </c>
      <c r="B481" s="19">
        <v>44363.56318287037</v>
      </c>
      <c r="C481" s="14">
        <v>19</v>
      </c>
      <c r="D481" s="14">
        <v>3</v>
      </c>
      <c r="E481" s="14" t="s">
        <v>12</v>
      </c>
      <c r="F481" s="14">
        <v>127</v>
      </c>
      <c r="G481" s="14">
        <v>7</v>
      </c>
      <c r="H481" s="19">
        <v>44363.678460648152</v>
      </c>
      <c r="I481" s="13">
        <f>tb_triagem_saude_tech[[#This Row],[Tempo de espera p/ triagem (min)]] + tb_triagem_saude_tech[[#This Row],[Tempo de espera p/ consulta (min)]]</f>
        <v>146</v>
      </c>
      <c r="J481" s="13">
        <f>(tb_triagem_saude_tech[[#This Row],[Hora de saída]] - tb_triagem_saude_tech[[#This Row],[Hora de entrada]])*24*60</f>
        <v>166.00000000675209</v>
      </c>
      <c r="K481"/>
    </row>
    <row r="482" spans="1:11" x14ac:dyDescent="0.25">
      <c r="A482" s="12">
        <v>44364.24113425926</v>
      </c>
      <c r="B482" s="19">
        <v>44364.24113425926</v>
      </c>
      <c r="C482" s="14">
        <v>15</v>
      </c>
      <c r="D482" s="14">
        <v>3</v>
      </c>
      <c r="E482" s="14" t="s">
        <v>14</v>
      </c>
      <c r="F482" s="14">
        <v>115</v>
      </c>
      <c r="G482" s="14">
        <v>6</v>
      </c>
      <c r="H482" s="19">
        <v>44364.344606481478</v>
      </c>
      <c r="I482" s="13">
        <f>tb_triagem_saude_tech[[#This Row],[Tempo de espera p/ triagem (min)]] + tb_triagem_saude_tech[[#This Row],[Tempo de espera p/ consulta (min)]]</f>
        <v>130</v>
      </c>
      <c r="J482" s="13">
        <f>(tb_triagem_saude_tech[[#This Row],[Hora de saída]] - tb_triagem_saude_tech[[#This Row],[Hora de entrada]])*24*60</f>
        <v>148.99999999324791</v>
      </c>
      <c r="K482"/>
    </row>
    <row r="483" spans="1:11" x14ac:dyDescent="0.25">
      <c r="A483" s="12">
        <v>44364.860208333332</v>
      </c>
      <c r="B483" s="19">
        <v>44364.860208333332</v>
      </c>
      <c r="C483" s="14">
        <v>16</v>
      </c>
      <c r="D483" s="14">
        <v>4</v>
      </c>
      <c r="E483" s="14" t="s">
        <v>12</v>
      </c>
      <c r="F483" s="14">
        <v>100</v>
      </c>
      <c r="G483" s="14">
        <v>7</v>
      </c>
      <c r="H483" s="19">
        <v>44364.955347222232</v>
      </c>
      <c r="I483" s="13">
        <f>tb_triagem_saude_tech[[#This Row],[Tempo de espera p/ triagem (min)]] + tb_triagem_saude_tech[[#This Row],[Tempo de espera p/ consulta (min)]]</f>
        <v>116</v>
      </c>
      <c r="J483" s="13">
        <f>(tb_triagem_saude_tech[[#This Row],[Hora de saída]] - tb_triagem_saude_tech[[#This Row],[Hora de entrada]])*24*60</f>
        <v>137.00000001699664</v>
      </c>
      <c r="K483"/>
    </row>
    <row r="484" spans="1:11" x14ac:dyDescent="0.25">
      <c r="A484" s="12">
        <v>44372.300740740742</v>
      </c>
      <c r="B484" s="19">
        <v>44372.300740740742</v>
      </c>
      <c r="C484" s="14">
        <v>10</v>
      </c>
      <c r="D484" s="14">
        <v>3</v>
      </c>
      <c r="E484" s="14" t="s">
        <v>13</v>
      </c>
      <c r="F484" s="14">
        <v>79</v>
      </c>
      <c r="G484" s="14">
        <v>7</v>
      </c>
      <c r="H484" s="19">
        <v>44372.376435185193</v>
      </c>
      <c r="I484" s="13">
        <f>tb_triagem_saude_tech[[#This Row],[Tempo de espera p/ triagem (min)]] + tb_triagem_saude_tech[[#This Row],[Tempo de espera p/ consulta (min)]]</f>
        <v>89</v>
      </c>
      <c r="J484" s="13">
        <f>(tb_triagem_saude_tech[[#This Row],[Hora de saída]] - tb_triagem_saude_tech[[#This Row],[Hora de entrada]])*24*60</f>
        <v>109.00000000954606</v>
      </c>
      <c r="K484"/>
    </row>
    <row r="485" spans="1:11" x14ac:dyDescent="0.25">
      <c r="A485" s="12">
        <v>44372.361666666657</v>
      </c>
      <c r="B485" s="19">
        <v>44372.361666666657</v>
      </c>
      <c r="C485" s="14">
        <v>11</v>
      </c>
      <c r="D485" s="14">
        <v>3</v>
      </c>
      <c r="E485" s="14" t="s">
        <v>14</v>
      </c>
      <c r="F485" s="14">
        <v>98</v>
      </c>
      <c r="G485" s="14">
        <v>7</v>
      </c>
      <c r="H485" s="19">
        <v>44372.451249999998</v>
      </c>
      <c r="I485" s="13">
        <f>tb_triagem_saude_tech[[#This Row],[Tempo de espera p/ triagem (min)]] + tb_triagem_saude_tech[[#This Row],[Tempo de espera p/ consulta (min)]]</f>
        <v>109</v>
      </c>
      <c r="J485" s="13">
        <f>(tb_triagem_saude_tech[[#This Row],[Hora de saída]] - tb_triagem_saude_tech[[#This Row],[Hora de entrada]])*24*60</f>
        <v>129.00000001187436</v>
      </c>
      <c r="K485"/>
    </row>
    <row r="486" spans="1:11" x14ac:dyDescent="0.25">
      <c r="A486" s="12">
        <v>44372.458668981482</v>
      </c>
      <c r="B486" s="19">
        <v>44372.458668981482</v>
      </c>
      <c r="C486" s="14">
        <v>14</v>
      </c>
      <c r="D486" s="14">
        <v>3</v>
      </c>
      <c r="E486" s="14" t="s">
        <v>12</v>
      </c>
      <c r="F486" s="14">
        <v>77</v>
      </c>
      <c r="G486" s="14">
        <v>8</v>
      </c>
      <c r="H486" s="19">
        <v>44372.536446759259</v>
      </c>
      <c r="I486" s="13">
        <f>tb_triagem_saude_tech[[#This Row],[Tempo de espera p/ triagem (min)]] + tb_triagem_saude_tech[[#This Row],[Tempo de espera p/ consulta (min)]]</f>
        <v>91</v>
      </c>
      <c r="J486" s="13">
        <f>(tb_triagem_saude_tech[[#This Row],[Hora de saída]] - tb_triagem_saude_tech[[#This Row],[Hora de entrada]])*24*60</f>
        <v>111.99999999837019</v>
      </c>
      <c r="K486"/>
    </row>
    <row r="487" spans="1:11" x14ac:dyDescent="0.25">
      <c r="A487" s="12">
        <v>44373.463495370372</v>
      </c>
      <c r="B487" s="19">
        <v>44373.463495370372</v>
      </c>
      <c r="C487" s="14">
        <v>14</v>
      </c>
      <c r="D487" s="14">
        <v>3</v>
      </c>
      <c r="E487" s="14" t="s">
        <v>12</v>
      </c>
      <c r="F487" s="14">
        <v>91</v>
      </c>
      <c r="G487" s="14">
        <v>6</v>
      </c>
      <c r="H487" s="19">
        <v>44373.54960648148</v>
      </c>
      <c r="I487" s="13">
        <f>tb_triagem_saude_tech[[#This Row],[Tempo de espera p/ triagem (min)]] + tb_triagem_saude_tech[[#This Row],[Tempo de espera p/ consulta (min)]]</f>
        <v>105</v>
      </c>
      <c r="J487" s="13">
        <f>(tb_triagem_saude_tech[[#This Row],[Hora de saída]] - tb_triagem_saude_tech[[#This Row],[Hora de entrada]])*24*60</f>
        <v>123.99999999557622</v>
      </c>
      <c r="K487"/>
    </row>
    <row r="488" spans="1:11" x14ac:dyDescent="0.25">
      <c r="A488" s="12">
        <v>44379.818240740737</v>
      </c>
      <c r="B488" s="19">
        <v>44379.818240740737</v>
      </c>
      <c r="C488" s="14">
        <v>18</v>
      </c>
      <c r="D488" s="14">
        <v>3</v>
      </c>
      <c r="E488" s="14" t="s">
        <v>12</v>
      </c>
      <c r="F488" s="14">
        <v>100</v>
      </c>
      <c r="G488" s="14">
        <v>7</v>
      </c>
      <c r="H488" s="19">
        <v>44379.914074074077</v>
      </c>
      <c r="I488" s="13">
        <f>tb_triagem_saude_tech[[#This Row],[Tempo de espera p/ triagem (min)]] + tb_triagem_saude_tech[[#This Row],[Tempo de espera p/ consulta (min)]]</f>
        <v>118</v>
      </c>
      <c r="J488" s="13">
        <f>(tb_triagem_saude_tech[[#This Row],[Hora de saída]] - tb_triagem_saude_tech[[#This Row],[Hora de entrada]])*24*60</f>
        <v>138.00000000977889</v>
      </c>
      <c r="K488"/>
    </row>
    <row r="489" spans="1:11" x14ac:dyDescent="0.25">
      <c r="A489" s="12">
        <v>44385.396261574067</v>
      </c>
      <c r="B489" s="19">
        <v>44385.396261574067</v>
      </c>
      <c r="C489" s="14">
        <v>12</v>
      </c>
      <c r="D489" s="14">
        <v>4</v>
      </c>
      <c r="E489" s="14" t="s">
        <v>12</v>
      </c>
      <c r="F489" s="14">
        <v>85</v>
      </c>
      <c r="G489" s="14">
        <v>6</v>
      </c>
      <c r="H489" s="19">
        <v>44385.477511574078</v>
      </c>
      <c r="I489" s="13">
        <f>tb_triagem_saude_tech[[#This Row],[Tempo de espera p/ triagem (min)]] + tb_triagem_saude_tech[[#This Row],[Tempo de espera p/ consulta (min)]]</f>
        <v>97</v>
      </c>
      <c r="J489" s="13">
        <f>(tb_triagem_saude_tech[[#This Row],[Hora de saída]] - tb_triagem_saude_tech[[#This Row],[Hora de entrada]])*24*60</f>
        <v>117.00000001466833</v>
      </c>
      <c r="K489"/>
    </row>
    <row r="490" spans="1:11" x14ac:dyDescent="0.25">
      <c r="A490" s="12">
        <v>44387.010763888888</v>
      </c>
      <c r="B490" s="19">
        <v>44387.010763888888</v>
      </c>
      <c r="C490" s="14">
        <v>17</v>
      </c>
      <c r="D490" s="14">
        <v>3</v>
      </c>
      <c r="E490" s="14" t="s">
        <v>12</v>
      </c>
      <c r="F490" s="14">
        <v>156</v>
      </c>
      <c r="G490" s="14">
        <v>5</v>
      </c>
      <c r="H490" s="19">
        <v>44387.14340277778</v>
      </c>
      <c r="I490" s="13">
        <f>tb_triagem_saude_tech[[#This Row],[Tempo de espera p/ triagem (min)]] + tb_triagem_saude_tech[[#This Row],[Tempo de espera p/ consulta (min)]]</f>
        <v>173</v>
      </c>
      <c r="J490" s="13">
        <f>(tb_triagem_saude_tech[[#This Row],[Hora de saída]] - tb_triagem_saude_tech[[#This Row],[Hora de entrada]])*24*60</f>
        <v>191.00000000442378</v>
      </c>
      <c r="K490"/>
    </row>
    <row r="491" spans="1:11" x14ac:dyDescent="0.25">
      <c r="A491" s="12">
        <v>44388.202627314808</v>
      </c>
      <c r="B491" s="19">
        <v>44388.202627314808</v>
      </c>
      <c r="C491" s="14">
        <v>11</v>
      </c>
      <c r="D491" s="14">
        <v>3</v>
      </c>
      <c r="E491" s="14" t="s">
        <v>12</v>
      </c>
      <c r="F491" s="14">
        <v>119</v>
      </c>
      <c r="G491" s="14">
        <v>5</v>
      </c>
      <c r="H491" s="19">
        <v>44388.305405092593</v>
      </c>
      <c r="I491" s="13">
        <f>tb_triagem_saude_tech[[#This Row],[Tempo de espera p/ triagem (min)]] + tb_triagem_saude_tech[[#This Row],[Tempo de espera p/ consulta (min)]]</f>
        <v>130</v>
      </c>
      <c r="J491" s="13">
        <f>(tb_triagem_saude_tech[[#This Row],[Hora de saída]] - tb_triagem_saude_tech[[#This Row],[Hora de entrada]])*24*60</f>
        <v>148.00000001094304</v>
      </c>
      <c r="K491"/>
    </row>
    <row r="492" spans="1:11" x14ac:dyDescent="0.25">
      <c r="A492" s="12">
        <v>44390.045983796299</v>
      </c>
      <c r="B492" s="19">
        <v>44390.045983796299</v>
      </c>
      <c r="C492" s="14">
        <v>14</v>
      </c>
      <c r="D492" s="14">
        <v>3</v>
      </c>
      <c r="E492" s="14" t="s">
        <v>12</v>
      </c>
      <c r="F492" s="14">
        <v>135</v>
      </c>
      <c r="G492" s="14">
        <v>5</v>
      </c>
      <c r="H492" s="19">
        <v>44390.161956018521</v>
      </c>
      <c r="I492" s="13">
        <f>tb_triagem_saude_tech[[#This Row],[Tempo de espera p/ triagem (min)]] + tb_triagem_saude_tech[[#This Row],[Tempo de espera p/ consulta (min)]]</f>
        <v>149</v>
      </c>
      <c r="J492" s="13">
        <f>(tb_triagem_saude_tech[[#This Row],[Hora de saída]] - tb_triagem_saude_tech[[#This Row],[Hora de entrada]])*24*60</f>
        <v>166.99999999953434</v>
      </c>
      <c r="K492"/>
    </row>
    <row r="493" spans="1:11" x14ac:dyDescent="0.25">
      <c r="A493" s="12">
        <v>44391.572708333333</v>
      </c>
      <c r="B493" s="19">
        <v>44391.572708333333</v>
      </c>
      <c r="C493" s="14">
        <v>18</v>
      </c>
      <c r="D493" s="14">
        <v>2</v>
      </c>
      <c r="E493" s="14" t="s">
        <v>12</v>
      </c>
      <c r="F493" s="14">
        <v>117</v>
      </c>
      <c r="G493" s="14">
        <v>5</v>
      </c>
      <c r="H493" s="19">
        <v>44391.678263888891</v>
      </c>
      <c r="I493" s="13">
        <f>tb_triagem_saude_tech[[#This Row],[Tempo de espera p/ triagem (min)]] + tb_triagem_saude_tech[[#This Row],[Tempo de espera p/ consulta (min)]]</f>
        <v>135</v>
      </c>
      <c r="J493" s="13">
        <f>(tb_triagem_saude_tech[[#This Row],[Hora de saída]] - tb_triagem_saude_tech[[#This Row],[Hora de entrada]])*24*60</f>
        <v>152.0000000030268</v>
      </c>
      <c r="K493"/>
    </row>
    <row r="494" spans="1:11" x14ac:dyDescent="0.25">
      <c r="A494" s="12">
        <v>44391.841423611113</v>
      </c>
      <c r="B494" s="19">
        <v>44391.841423611113</v>
      </c>
      <c r="C494" s="14">
        <v>21</v>
      </c>
      <c r="D494" s="14">
        <v>3</v>
      </c>
      <c r="E494" s="14" t="s">
        <v>12</v>
      </c>
      <c r="F494" s="14">
        <v>116</v>
      </c>
      <c r="G494" s="14">
        <v>4</v>
      </c>
      <c r="H494" s="19">
        <v>44391.948368055557</v>
      </c>
      <c r="I494" s="13">
        <f>tb_triagem_saude_tech[[#This Row],[Tempo de espera p/ triagem (min)]] + tb_triagem_saude_tech[[#This Row],[Tempo de espera p/ consulta (min)]]</f>
        <v>137</v>
      </c>
      <c r="J494" s="13">
        <f>(tb_triagem_saude_tech[[#This Row],[Hora de saída]] - tb_triagem_saude_tech[[#This Row],[Hora de entrada]])*24*60</f>
        <v>153.99999999906868</v>
      </c>
      <c r="K494"/>
    </row>
    <row r="495" spans="1:11" x14ac:dyDescent="0.25">
      <c r="A495" s="12">
        <v>44393.707800925928</v>
      </c>
      <c r="B495" s="19">
        <v>44393.707800925928</v>
      </c>
      <c r="C495" s="14">
        <v>18</v>
      </c>
      <c r="D495" s="14">
        <v>3</v>
      </c>
      <c r="E495" s="14" t="s">
        <v>12</v>
      </c>
      <c r="F495" s="14">
        <v>110</v>
      </c>
      <c r="G495" s="14">
        <v>6</v>
      </c>
      <c r="H495" s="19">
        <v>44393.809884259259</v>
      </c>
      <c r="I495" s="13">
        <f>tb_triagem_saude_tech[[#This Row],[Tempo de espera p/ triagem (min)]] + tb_triagem_saude_tech[[#This Row],[Tempo de espera p/ consulta (min)]]</f>
        <v>128</v>
      </c>
      <c r="J495" s="13">
        <f>(tb_triagem_saude_tech[[#This Row],[Hora de saída]] - tb_triagem_saude_tech[[#This Row],[Hora de entrada]])*24*60</f>
        <v>146.99999999720603</v>
      </c>
      <c r="K495"/>
    </row>
    <row r="496" spans="1:11" x14ac:dyDescent="0.25">
      <c r="A496" s="12">
        <v>44394.303425925929</v>
      </c>
      <c r="B496" s="19">
        <v>44394.303425925929</v>
      </c>
      <c r="C496" s="14">
        <v>13</v>
      </c>
      <c r="D496" s="14">
        <v>2</v>
      </c>
      <c r="E496" s="14" t="s">
        <v>12</v>
      </c>
      <c r="F496" s="14">
        <v>103</v>
      </c>
      <c r="G496" s="14">
        <v>5</v>
      </c>
      <c r="H496" s="19">
        <v>44394.395787037043</v>
      </c>
      <c r="I496" s="13">
        <f>tb_triagem_saude_tech[[#This Row],[Tempo de espera p/ triagem (min)]] + tb_triagem_saude_tech[[#This Row],[Tempo de espera p/ consulta (min)]]</f>
        <v>116</v>
      </c>
      <c r="J496" s="13">
        <f>(tb_triagem_saude_tech[[#This Row],[Hora de saída]] - tb_triagem_saude_tech[[#This Row],[Hora de entrada]])*24*60</f>
        <v>133.00000000395812</v>
      </c>
      <c r="K496"/>
    </row>
    <row r="497" spans="1:11" x14ac:dyDescent="0.25">
      <c r="A497" s="12">
        <v>44400.232546296298</v>
      </c>
      <c r="B497" s="19">
        <v>44400.232546296298</v>
      </c>
      <c r="C497" s="14">
        <v>12</v>
      </c>
      <c r="D497" s="14">
        <v>3</v>
      </c>
      <c r="E497" s="14" t="s">
        <v>12</v>
      </c>
      <c r="F497" s="14">
        <v>112</v>
      </c>
      <c r="G497" s="14">
        <v>7</v>
      </c>
      <c r="H497" s="19">
        <v>44400.332546296297</v>
      </c>
      <c r="I497" s="13">
        <f>tb_triagem_saude_tech[[#This Row],[Tempo de espera p/ triagem (min)]] + tb_triagem_saude_tech[[#This Row],[Tempo de espera p/ consulta (min)]]</f>
        <v>124</v>
      </c>
      <c r="J497" s="13">
        <f>(tb_triagem_saude_tech[[#This Row],[Hora de saída]] - tb_triagem_saude_tech[[#This Row],[Hora de entrada]])*24*60</f>
        <v>143.99999999790452</v>
      </c>
      <c r="K497"/>
    </row>
    <row r="498" spans="1:11" x14ac:dyDescent="0.25">
      <c r="A498" s="12">
        <v>44413.53365740741</v>
      </c>
      <c r="B498" s="19">
        <v>44413.53365740741</v>
      </c>
      <c r="C498" s="14">
        <v>10</v>
      </c>
      <c r="D498" s="14">
        <v>3</v>
      </c>
      <c r="E498" s="14" t="s">
        <v>14</v>
      </c>
      <c r="F498" s="14">
        <v>105</v>
      </c>
      <c r="G498" s="14">
        <v>7</v>
      </c>
      <c r="H498" s="19">
        <v>44413.62740740741</v>
      </c>
      <c r="I498" s="13">
        <f>tb_triagem_saude_tech[[#This Row],[Tempo de espera p/ triagem (min)]] + tb_triagem_saude_tech[[#This Row],[Tempo de espera p/ consulta (min)]]</f>
        <v>115</v>
      </c>
      <c r="J498" s="13">
        <f>(tb_triagem_saude_tech[[#This Row],[Hora de saída]] - tb_triagem_saude_tech[[#This Row],[Hora de entrada]])*24*60</f>
        <v>135</v>
      </c>
      <c r="K498"/>
    </row>
    <row r="499" spans="1:11" x14ac:dyDescent="0.25">
      <c r="A499" s="12">
        <v>44415.587592592587</v>
      </c>
      <c r="B499" s="19">
        <v>44415.587592592587</v>
      </c>
      <c r="C499" s="14">
        <v>12</v>
      </c>
      <c r="D499" s="14">
        <v>3</v>
      </c>
      <c r="E499" s="14" t="s">
        <v>13</v>
      </c>
      <c r="F499" s="14">
        <v>135</v>
      </c>
      <c r="G499" s="14">
        <v>5</v>
      </c>
      <c r="H499" s="19">
        <v>44415.702175925922</v>
      </c>
      <c r="I499" s="13">
        <f>tb_triagem_saude_tech[[#This Row],[Tempo de espera p/ triagem (min)]] + tb_triagem_saude_tech[[#This Row],[Tempo de espera p/ consulta (min)]]</f>
        <v>147</v>
      </c>
      <c r="J499" s="13">
        <f>(tb_triagem_saude_tech[[#This Row],[Hora de saída]] - tb_triagem_saude_tech[[#This Row],[Hora de entrada]])*24*60</f>
        <v>165.00000000349246</v>
      </c>
      <c r="K499"/>
    </row>
    <row r="500" spans="1:11" x14ac:dyDescent="0.25">
      <c r="A500" s="12">
        <v>44415.862847222219</v>
      </c>
      <c r="B500" s="19">
        <v>44415.862847222219</v>
      </c>
      <c r="C500" s="14">
        <v>17</v>
      </c>
      <c r="D500" s="14">
        <v>2</v>
      </c>
      <c r="E500" s="14" t="s">
        <v>12</v>
      </c>
      <c r="F500" s="14">
        <v>124</v>
      </c>
      <c r="G500" s="14">
        <v>6</v>
      </c>
      <c r="H500" s="19">
        <v>44415.973263888889</v>
      </c>
      <c r="I500" s="13">
        <f>tb_triagem_saude_tech[[#This Row],[Tempo de espera p/ triagem (min)]] + tb_triagem_saude_tech[[#This Row],[Tempo de espera p/ consulta (min)]]</f>
        <v>141</v>
      </c>
      <c r="J500" s="13">
        <f>(tb_triagem_saude_tech[[#This Row],[Hora de saída]] - tb_triagem_saude_tech[[#This Row],[Hora de entrada]])*24*60</f>
        <v>159.00000000488944</v>
      </c>
      <c r="K500"/>
    </row>
    <row r="501" spans="1:11" x14ac:dyDescent="0.25">
      <c r="A501" s="12">
        <v>44417.541307870371</v>
      </c>
      <c r="B501" s="19">
        <v>44417.541307870371</v>
      </c>
      <c r="C501" s="14">
        <v>19</v>
      </c>
      <c r="D501" s="14">
        <v>3</v>
      </c>
      <c r="E501" s="14" t="s">
        <v>14</v>
      </c>
      <c r="F501" s="14">
        <v>106</v>
      </c>
      <c r="G501" s="14">
        <v>6</v>
      </c>
      <c r="H501" s="19">
        <v>44417.64130787037</v>
      </c>
      <c r="I501" s="13">
        <f>tb_triagem_saude_tech[[#This Row],[Tempo de espera p/ triagem (min)]] + tb_triagem_saude_tech[[#This Row],[Tempo de espera p/ consulta (min)]]</f>
        <v>125</v>
      </c>
      <c r="J501" s="13">
        <f>(tb_triagem_saude_tech[[#This Row],[Hora de saída]] - tb_triagem_saude_tech[[#This Row],[Hora de entrada]])*24*60</f>
        <v>143.99999999790452</v>
      </c>
      <c r="K501"/>
    </row>
    <row r="502" spans="1:11" x14ac:dyDescent="0.25">
      <c r="A502" s="12">
        <v>44417.984409722223</v>
      </c>
      <c r="B502" s="19">
        <v>44417.984409722223</v>
      </c>
      <c r="C502" s="14">
        <v>16</v>
      </c>
      <c r="D502" s="14">
        <v>3</v>
      </c>
      <c r="E502" s="14" t="s">
        <v>12</v>
      </c>
      <c r="F502" s="14">
        <v>151</v>
      </c>
      <c r="G502" s="14">
        <v>5</v>
      </c>
      <c r="H502" s="19">
        <v>44418.112881944442</v>
      </c>
      <c r="I502" s="13">
        <f>tb_triagem_saude_tech[[#This Row],[Tempo de espera p/ triagem (min)]] + tb_triagem_saude_tech[[#This Row],[Tempo de espera p/ consulta (min)]]</f>
        <v>167</v>
      </c>
      <c r="J502" s="13">
        <f>(tb_triagem_saude_tech[[#This Row],[Hora de saída]] - tb_triagem_saude_tech[[#This Row],[Hora de entrada]])*24*60</f>
        <v>184.99999999534339</v>
      </c>
      <c r="K502"/>
    </row>
    <row r="503" spans="1:11" x14ac:dyDescent="0.25">
      <c r="A503" s="12">
        <v>44418.100335648152</v>
      </c>
      <c r="B503" s="19">
        <v>44418.100335648152</v>
      </c>
      <c r="C503" s="14">
        <v>14</v>
      </c>
      <c r="D503" s="14">
        <v>2</v>
      </c>
      <c r="E503" s="14" t="s">
        <v>12</v>
      </c>
      <c r="F503" s="14">
        <v>84</v>
      </c>
      <c r="G503" s="14">
        <v>6</v>
      </c>
      <c r="H503" s="19">
        <v>44418.180891203701</v>
      </c>
      <c r="I503" s="13">
        <f>tb_triagem_saude_tech[[#This Row],[Tempo de espera p/ triagem (min)]] + tb_triagem_saude_tech[[#This Row],[Tempo de espera p/ consulta (min)]]</f>
        <v>98</v>
      </c>
      <c r="J503" s="13">
        <f>(tb_triagem_saude_tech[[#This Row],[Hora de saída]] - tb_triagem_saude_tech[[#This Row],[Hora de entrada]])*24*60</f>
        <v>115.99999999045394</v>
      </c>
      <c r="K503"/>
    </row>
    <row r="504" spans="1:11" x14ac:dyDescent="0.25">
      <c r="A504" s="12">
        <v>44419.564988425933</v>
      </c>
      <c r="B504" s="19">
        <v>44419.564988425933</v>
      </c>
      <c r="C504" s="14">
        <v>20</v>
      </c>
      <c r="D504" s="14">
        <v>3</v>
      </c>
      <c r="E504" s="14" t="s">
        <v>12</v>
      </c>
      <c r="F504" s="14">
        <v>79</v>
      </c>
      <c r="G504" s="14">
        <v>6</v>
      </c>
      <c r="H504" s="19">
        <v>44419.646932870368</v>
      </c>
      <c r="I504" s="13">
        <f>tb_triagem_saude_tech[[#This Row],[Tempo de espera p/ triagem (min)]] + tb_triagem_saude_tech[[#This Row],[Tempo de espera p/ consulta (min)]]</f>
        <v>99</v>
      </c>
      <c r="J504" s="13">
        <f>(tb_triagem_saude_tech[[#This Row],[Hora de saída]] - tb_triagem_saude_tech[[#This Row],[Hora de entrada]])*24*60</f>
        <v>117.99999998649582</v>
      </c>
      <c r="K504"/>
    </row>
    <row r="505" spans="1:11" x14ac:dyDescent="0.25">
      <c r="A505" s="12">
        <v>44419.975590277783</v>
      </c>
      <c r="B505" s="19">
        <v>44419.975590277783</v>
      </c>
      <c r="C505" s="14">
        <v>15</v>
      </c>
      <c r="D505" s="14">
        <v>3</v>
      </c>
      <c r="E505" s="14" t="s">
        <v>12</v>
      </c>
      <c r="F505" s="14">
        <v>108</v>
      </c>
      <c r="G505" s="14">
        <v>6</v>
      </c>
      <c r="H505" s="19">
        <v>44420.074201388888</v>
      </c>
      <c r="I505" s="13">
        <f>tb_triagem_saude_tech[[#This Row],[Tempo de espera p/ triagem (min)]] + tb_triagem_saude_tech[[#This Row],[Tempo de espera p/ consulta (min)]]</f>
        <v>123</v>
      </c>
      <c r="J505" s="13">
        <f>(tb_triagem_saude_tech[[#This Row],[Hora de saída]] - tb_triagem_saude_tech[[#This Row],[Hora de entrada]])*24*60</f>
        <v>141.99999999138527</v>
      </c>
      <c r="K505"/>
    </row>
    <row r="506" spans="1:11" x14ac:dyDescent="0.25">
      <c r="A506" s="12">
        <v>44419.992164351846</v>
      </c>
      <c r="B506" s="19">
        <v>44419.992164351846</v>
      </c>
      <c r="C506" s="14">
        <v>17</v>
      </c>
      <c r="D506" s="14">
        <v>3</v>
      </c>
      <c r="E506" s="14" t="s">
        <v>12</v>
      </c>
      <c r="F506" s="14">
        <v>93</v>
      </c>
      <c r="G506" s="14">
        <v>6</v>
      </c>
      <c r="H506" s="19">
        <v>44420.081747685188</v>
      </c>
      <c r="I506" s="13">
        <f>tb_triagem_saude_tech[[#This Row],[Tempo de espera p/ triagem (min)]] + tb_triagem_saude_tech[[#This Row],[Tempo de espera p/ consulta (min)]]</f>
        <v>110</v>
      </c>
      <c r="J506" s="13">
        <f>(tb_triagem_saude_tech[[#This Row],[Hora de saída]] - tb_triagem_saude_tech[[#This Row],[Hora de entrada]])*24*60</f>
        <v>129.00000001187436</v>
      </c>
      <c r="K506"/>
    </row>
    <row r="507" spans="1:11" x14ac:dyDescent="0.25">
      <c r="A507" s="12">
        <v>44421.455358796287</v>
      </c>
      <c r="B507" s="19">
        <v>44421.455358796287</v>
      </c>
      <c r="C507" s="14">
        <v>18</v>
      </c>
      <c r="D507" s="14">
        <v>3</v>
      </c>
      <c r="E507" s="14" t="s">
        <v>12</v>
      </c>
      <c r="F507" s="14">
        <v>135</v>
      </c>
      <c r="G507" s="14">
        <v>7</v>
      </c>
      <c r="H507" s="19">
        <v>44421.575497685182</v>
      </c>
      <c r="I507" s="13">
        <f>tb_triagem_saude_tech[[#This Row],[Tempo de espera p/ triagem (min)]] + tb_triagem_saude_tech[[#This Row],[Tempo de espera p/ consulta (min)]]</f>
        <v>153</v>
      </c>
      <c r="J507" s="13">
        <f>(tb_triagem_saude_tech[[#This Row],[Hora de saída]] - tb_triagem_saude_tech[[#This Row],[Hora de entrada]])*24*60</f>
        <v>173.00000000861473</v>
      </c>
      <c r="K507"/>
    </row>
    <row r="508" spans="1:11" x14ac:dyDescent="0.25">
      <c r="A508" s="12">
        <v>44423.433738425927</v>
      </c>
      <c r="B508" s="19">
        <v>44423.433738425927</v>
      </c>
      <c r="C508" s="14">
        <v>19</v>
      </c>
      <c r="D508" s="14">
        <v>3</v>
      </c>
      <c r="E508" s="14" t="s">
        <v>13</v>
      </c>
      <c r="F508" s="14">
        <v>106</v>
      </c>
      <c r="G508" s="14">
        <v>5</v>
      </c>
      <c r="H508" s="19">
        <v>44423.533043981479</v>
      </c>
      <c r="I508" s="13">
        <f>tb_triagem_saude_tech[[#This Row],[Tempo de espera p/ triagem (min)]] + tb_triagem_saude_tech[[#This Row],[Tempo de espera p/ consulta (min)]]</f>
        <v>125</v>
      </c>
      <c r="J508" s="13">
        <f>(tb_triagem_saude_tech[[#This Row],[Hora de saída]] - tb_triagem_saude_tech[[#This Row],[Hora de entrada]])*24*60</f>
        <v>142.9999999946449</v>
      </c>
      <c r="K508"/>
    </row>
    <row r="509" spans="1:11" x14ac:dyDescent="0.25">
      <c r="A509" s="12">
        <v>44423.958495370367</v>
      </c>
      <c r="B509" s="19">
        <v>44423.958495370367</v>
      </c>
      <c r="C509" s="14">
        <v>17</v>
      </c>
      <c r="D509" s="14">
        <v>3</v>
      </c>
      <c r="E509" s="14" t="s">
        <v>12</v>
      </c>
      <c r="F509" s="14">
        <v>95</v>
      </c>
      <c r="G509" s="14">
        <v>6</v>
      </c>
      <c r="H509" s="19">
        <v>44424.049467592587</v>
      </c>
      <c r="I509" s="13">
        <f>tb_triagem_saude_tech[[#This Row],[Tempo de espera p/ triagem (min)]] + tb_triagem_saude_tech[[#This Row],[Tempo de espera p/ consulta (min)]]</f>
        <v>112</v>
      </c>
      <c r="J509" s="13">
        <f>(tb_triagem_saude_tech[[#This Row],[Hora de saída]] - tb_triagem_saude_tech[[#This Row],[Hora de entrada]])*24*60</f>
        <v>130.99999999743886</v>
      </c>
      <c r="K509"/>
    </row>
    <row r="510" spans="1:11" x14ac:dyDescent="0.25">
      <c r="A510" s="12">
        <v>44424.945891203701</v>
      </c>
      <c r="B510" s="19">
        <v>44424.945891203701</v>
      </c>
      <c r="C510" s="14">
        <v>19</v>
      </c>
      <c r="D510" s="14">
        <v>3</v>
      </c>
      <c r="E510" s="14" t="s">
        <v>12</v>
      </c>
      <c r="F510" s="14">
        <v>98</v>
      </c>
      <c r="G510" s="14">
        <v>9</v>
      </c>
      <c r="H510" s="19">
        <v>44425.04241898148</v>
      </c>
      <c r="I510" s="13">
        <f>tb_triagem_saude_tech[[#This Row],[Tempo de espera p/ triagem (min)]] + tb_triagem_saude_tech[[#This Row],[Tempo de espera p/ consulta (min)]]</f>
        <v>117</v>
      </c>
      <c r="J510" s="13">
        <f>(tb_triagem_saude_tech[[#This Row],[Hora de saída]] - tb_triagem_saude_tech[[#This Row],[Hora de entrada]])*24*60</f>
        <v>139.00000000256114</v>
      </c>
      <c r="K510"/>
    </row>
    <row r="511" spans="1:11" x14ac:dyDescent="0.25">
      <c r="A511" s="12">
        <v>44427.572777777779</v>
      </c>
      <c r="B511" s="19">
        <v>44427.572777777779</v>
      </c>
      <c r="C511" s="14">
        <v>16</v>
      </c>
      <c r="D511" s="14">
        <v>3</v>
      </c>
      <c r="E511" s="14" t="s">
        <v>14</v>
      </c>
      <c r="F511" s="14">
        <v>125</v>
      </c>
      <c r="G511" s="14">
        <v>5</v>
      </c>
      <c r="H511" s="19">
        <v>44427.683194444442</v>
      </c>
      <c r="I511" s="13">
        <f>tb_triagem_saude_tech[[#This Row],[Tempo de espera p/ triagem (min)]] + tb_triagem_saude_tech[[#This Row],[Tempo de espera p/ consulta (min)]]</f>
        <v>141</v>
      </c>
      <c r="J511" s="13">
        <f>(tb_triagem_saude_tech[[#This Row],[Hora de saída]] - tb_triagem_saude_tech[[#This Row],[Hora de entrada]])*24*60</f>
        <v>158.99999999441206</v>
      </c>
      <c r="K511"/>
    </row>
    <row r="512" spans="1:11" x14ac:dyDescent="0.25">
      <c r="A512" s="12">
        <v>44427.727199074077</v>
      </c>
      <c r="B512" s="19">
        <v>44427.727199074077</v>
      </c>
      <c r="C512" s="14">
        <v>14</v>
      </c>
      <c r="D512" s="14">
        <v>3</v>
      </c>
      <c r="E512" s="14" t="s">
        <v>14</v>
      </c>
      <c r="F512" s="14">
        <v>98</v>
      </c>
      <c r="G512" s="14">
        <v>5</v>
      </c>
      <c r="H512" s="19">
        <v>44427.817476851851</v>
      </c>
      <c r="I512" s="13">
        <f>tb_triagem_saude_tech[[#This Row],[Tempo de espera p/ triagem (min)]] + tb_triagem_saude_tech[[#This Row],[Tempo de espera p/ consulta (min)]]</f>
        <v>112</v>
      </c>
      <c r="J512" s="13">
        <f>(tb_triagem_saude_tech[[#This Row],[Hora de saída]] - tb_triagem_saude_tech[[#This Row],[Hora de entrada]])*24*60</f>
        <v>129.99999999417923</v>
      </c>
      <c r="K512"/>
    </row>
    <row r="513" spans="1:11" x14ac:dyDescent="0.25">
      <c r="A513" s="12">
        <v>44428.354178240741</v>
      </c>
      <c r="B513" s="19">
        <v>44428.354178240741</v>
      </c>
      <c r="C513" s="14">
        <v>13</v>
      </c>
      <c r="D513" s="14">
        <v>3</v>
      </c>
      <c r="E513" s="14" t="s">
        <v>12</v>
      </c>
      <c r="F513" s="14">
        <v>92</v>
      </c>
      <c r="G513" s="14">
        <v>7</v>
      </c>
      <c r="H513" s="19">
        <v>44428.440983796303</v>
      </c>
      <c r="I513" s="13">
        <f>tb_triagem_saude_tech[[#This Row],[Tempo de espera p/ triagem (min)]] + tb_triagem_saude_tech[[#This Row],[Tempo de espera p/ consulta (min)]]</f>
        <v>105</v>
      </c>
      <c r="J513" s="13">
        <f>(tb_triagem_saude_tech[[#This Row],[Hora de saída]] - tb_triagem_saude_tech[[#This Row],[Hora de entrada]])*24*60</f>
        <v>125.00000000931323</v>
      </c>
      <c r="K513"/>
    </row>
    <row r="514" spans="1:11" x14ac:dyDescent="0.25">
      <c r="A514" s="12">
        <v>44428.718784722223</v>
      </c>
      <c r="B514" s="19">
        <v>44428.718784722223</v>
      </c>
      <c r="C514" s="14">
        <v>13</v>
      </c>
      <c r="D514" s="14">
        <v>3</v>
      </c>
      <c r="E514" s="14" t="s">
        <v>13</v>
      </c>
      <c r="F514" s="14">
        <v>110</v>
      </c>
      <c r="G514" s="14">
        <v>6</v>
      </c>
      <c r="H514" s="19">
        <v>44428.817395833343</v>
      </c>
      <c r="I514" s="13">
        <f>tb_triagem_saude_tech[[#This Row],[Tempo de espera p/ triagem (min)]] + tb_triagem_saude_tech[[#This Row],[Tempo de espera p/ consulta (min)]]</f>
        <v>123</v>
      </c>
      <c r="J514" s="13">
        <f>(tb_triagem_saude_tech[[#This Row],[Hora de saída]] - tb_triagem_saude_tech[[#This Row],[Hora de entrada]])*24*60</f>
        <v>142.00000001234002</v>
      </c>
      <c r="K514"/>
    </row>
    <row r="515" spans="1:11" x14ac:dyDescent="0.25">
      <c r="A515" s="12">
        <v>44428.92224537037</v>
      </c>
      <c r="B515" s="19">
        <v>44428.92224537037</v>
      </c>
      <c r="C515" s="14">
        <v>13</v>
      </c>
      <c r="D515" s="14">
        <v>3</v>
      </c>
      <c r="E515" s="14" t="s">
        <v>12</v>
      </c>
      <c r="F515" s="14">
        <v>119</v>
      </c>
      <c r="G515" s="14">
        <v>5</v>
      </c>
      <c r="H515" s="19">
        <v>44429.026412037027</v>
      </c>
      <c r="I515" s="13">
        <f>tb_triagem_saude_tech[[#This Row],[Tempo de espera p/ triagem (min)]] + tb_triagem_saude_tech[[#This Row],[Tempo de espera p/ consulta (min)]]</f>
        <v>132</v>
      </c>
      <c r="J515" s="13">
        <f>(tb_triagem_saude_tech[[#This Row],[Hora de saída]] - tb_triagem_saude_tech[[#This Row],[Hora de entrada]])*24*60</f>
        <v>149.99999998603016</v>
      </c>
      <c r="K515"/>
    </row>
    <row r="516" spans="1:11" x14ac:dyDescent="0.25">
      <c r="A516" s="12">
        <v>44429.394537037027</v>
      </c>
      <c r="B516" s="19">
        <v>44429.394537037027</v>
      </c>
      <c r="C516" s="14">
        <v>11</v>
      </c>
      <c r="D516" s="14">
        <v>3</v>
      </c>
      <c r="E516" s="14" t="s">
        <v>14</v>
      </c>
      <c r="F516" s="14">
        <v>154</v>
      </c>
      <c r="G516" s="14">
        <v>5</v>
      </c>
      <c r="H516" s="19">
        <v>44429.521620370368</v>
      </c>
      <c r="I516" s="13">
        <f>tb_triagem_saude_tech[[#This Row],[Tempo de espera p/ triagem (min)]] + tb_triagem_saude_tech[[#This Row],[Tempo de espera p/ consulta (min)]]</f>
        <v>165</v>
      </c>
      <c r="J516" s="13">
        <f>(tb_triagem_saude_tech[[#This Row],[Hora de saída]] - tb_triagem_saude_tech[[#This Row],[Hora de entrada]])*24*60</f>
        <v>183.00000000977889</v>
      </c>
      <c r="K516"/>
    </row>
    <row r="517" spans="1:11" x14ac:dyDescent="0.25">
      <c r="A517" s="12">
        <v>44429.931516203702</v>
      </c>
      <c r="B517" s="19">
        <v>44429.931516203702</v>
      </c>
      <c r="C517" s="14">
        <v>8</v>
      </c>
      <c r="D517" s="14">
        <v>3</v>
      </c>
      <c r="E517" s="14" t="s">
        <v>12</v>
      </c>
      <c r="F517" s="14">
        <v>102</v>
      </c>
      <c r="G517" s="14">
        <v>4</v>
      </c>
      <c r="H517" s="19">
        <v>44430.01971064815</v>
      </c>
      <c r="I517" s="13">
        <f>tb_triagem_saude_tech[[#This Row],[Tempo de espera p/ triagem (min)]] + tb_triagem_saude_tech[[#This Row],[Tempo de espera p/ consulta (min)]]</f>
        <v>110</v>
      </c>
      <c r="J517" s="13">
        <f>(tb_triagem_saude_tech[[#This Row],[Hora de saída]] - tb_triagem_saude_tech[[#This Row],[Hora de entrada]])*24*60</f>
        <v>127.0000000053551</v>
      </c>
      <c r="K517"/>
    </row>
    <row r="518" spans="1:11" x14ac:dyDescent="0.25">
      <c r="A518" s="12">
        <v>44430.074004629627</v>
      </c>
      <c r="B518" s="19">
        <v>44430.074004629627</v>
      </c>
      <c r="C518" s="14">
        <v>14</v>
      </c>
      <c r="D518" s="14">
        <v>4</v>
      </c>
      <c r="E518" s="14" t="s">
        <v>12</v>
      </c>
      <c r="F518" s="14">
        <v>103</v>
      </c>
      <c r="G518" s="14">
        <v>6</v>
      </c>
      <c r="H518" s="19">
        <v>44430.16914351852</v>
      </c>
      <c r="I518" s="13">
        <f>tb_triagem_saude_tech[[#This Row],[Tempo de espera p/ triagem (min)]] + tb_triagem_saude_tech[[#This Row],[Tempo de espera p/ consulta (min)]]</f>
        <v>117</v>
      </c>
      <c r="J518" s="13">
        <f>(tb_triagem_saude_tech[[#This Row],[Hora de saída]] - tb_triagem_saude_tech[[#This Row],[Hora de entrada]])*24*60</f>
        <v>137.00000000651926</v>
      </c>
      <c r="K518"/>
    </row>
    <row r="519" spans="1:11" x14ac:dyDescent="0.25">
      <c r="A519" s="12">
        <v>44431.375011574077</v>
      </c>
      <c r="B519" s="19">
        <v>44431.375011574077</v>
      </c>
      <c r="C519" s="14">
        <v>16</v>
      </c>
      <c r="D519" s="14">
        <v>3</v>
      </c>
      <c r="E519" s="14" t="s">
        <v>12</v>
      </c>
      <c r="F519" s="14">
        <v>100</v>
      </c>
      <c r="G519" s="14">
        <v>6</v>
      </c>
      <c r="H519" s="19">
        <v>44431.468761574077</v>
      </c>
      <c r="I519" s="13">
        <f>tb_triagem_saude_tech[[#This Row],[Tempo de espera p/ triagem (min)]] + tb_triagem_saude_tech[[#This Row],[Tempo de espera p/ consulta (min)]]</f>
        <v>116</v>
      </c>
      <c r="J519" s="13">
        <f>(tb_triagem_saude_tech[[#This Row],[Hora de saída]] - tb_triagem_saude_tech[[#This Row],[Hora de entrada]])*24*60</f>
        <v>135</v>
      </c>
      <c r="K519"/>
    </row>
    <row r="520" spans="1:11" x14ac:dyDescent="0.25">
      <c r="A520" s="12">
        <v>44433.783935185187</v>
      </c>
      <c r="B520" s="19">
        <v>44433.783935185187</v>
      </c>
      <c r="C520" s="14">
        <v>15</v>
      </c>
      <c r="D520" s="14">
        <v>2</v>
      </c>
      <c r="E520" s="14" t="s">
        <v>12</v>
      </c>
      <c r="F520" s="14">
        <v>108</v>
      </c>
      <c r="G520" s="14">
        <v>5</v>
      </c>
      <c r="H520" s="19">
        <v>44433.881157407413</v>
      </c>
      <c r="I520" s="13">
        <f>tb_triagem_saude_tech[[#This Row],[Tempo de espera p/ triagem (min)]] + tb_triagem_saude_tech[[#This Row],[Tempo de espera p/ consulta (min)]]</f>
        <v>123</v>
      </c>
      <c r="J520" s="13">
        <f>(tb_triagem_saude_tech[[#This Row],[Hora de saída]] - tb_triagem_saude_tech[[#This Row],[Hora de entrada]])*24*60</f>
        <v>140.00000000582077</v>
      </c>
      <c r="K520"/>
    </row>
    <row r="521" spans="1:11" x14ac:dyDescent="0.25">
      <c r="A521" s="12">
        <v>44436.375578703701</v>
      </c>
      <c r="B521" s="19">
        <v>44436.375578703701</v>
      </c>
      <c r="C521" s="14">
        <v>17</v>
      </c>
      <c r="D521" s="14">
        <v>4</v>
      </c>
      <c r="E521" s="14" t="s">
        <v>14</v>
      </c>
      <c r="F521" s="14">
        <v>120</v>
      </c>
      <c r="G521" s="14">
        <v>7</v>
      </c>
      <c r="H521" s="19">
        <v>44436.485300925917</v>
      </c>
      <c r="I521" s="13">
        <f>tb_triagem_saude_tech[[#This Row],[Tempo de espera p/ triagem (min)]] + tb_triagem_saude_tech[[#This Row],[Tempo de espera p/ consulta (min)]]</f>
        <v>137</v>
      </c>
      <c r="J521" s="13">
        <f>(tb_triagem_saude_tech[[#This Row],[Hora de saída]] - tb_triagem_saude_tech[[#This Row],[Hora de entrada]])*24*60</f>
        <v>157.99999999115244</v>
      </c>
      <c r="K521"/>
    </row>
    <row r="522" spans="1:11" x14ac:dyDescent="0.25">
      <c r="A522" s="12">
        <v>44440.620578703703</v>
      </c>
      <c r="B522" s="19">
        <v>44440.620578703703</v>
      </c>
      <c r="C522" s="14">
        <v>15</v>
      </c>
      <c r="D522" s="14">
        <v>3</v>
      </c>
      <c r="E522" s="14" t="s">
        <v>12</v>
      </c>
      <c r="F522" s="14">
        <v>106</v>
      </c>
      <c r="G522" s="14">
        <v>6</v>
      </c>
      <c r="H522" s="19">
        <v>44440.717800925922</v>
      </c>
      <c r="I522" s="13">
        <f>tb_triagem_saude_tech[[#This Row],[Tempo de espera p/ triagem (min)]] + tb_triagem_saude_tech[[#This Row],[Tempo de espera p/ consulta (min)]]</f>
        <v>121</v>
      </c>
      <c r="J522" s="13">
        <f>(tb_triagem_saude_tech[[#This Row],[Hora de saída]] - tb_triagem_saude_tech[[#This Row],[Hora de entrada]])*24*60</f>
        <v>139.99999999534339</v>
      </c>
      <c r="K522"/>
    </row>
    <row r="523" spans="1:11" x14ac:dyDescent="0.25">
      <c r="A523" s="12">
        <v>44440.694328703707</v>
      </c>
      <c r="B523" s="19">
        <v>44440.694328703707</v>
      </c>
      <c r="C523" s="14">
        <v>14</v>
      </c>
      <c r="D523" s="14">
        <v>2</v>
      </c>
      <c r="E523" s="14" t="s">
        <v>12</v>
      </c>
      <c r="F523" s="14">
        <v>142</v>
      </c>
      <c r="G523" s="14">
        <v>6</v>
      </c>
      <c r="H523" s="19">
        <v>44440.815162037034</v>
      </c>
      <c r="I523" s="13">
        <f>tb_triagem_saude_tech[[#This Row],[Tempo de espera p/ triagem (min)]] + tb_triagem_saude_tech[[#This Row],[Tempo de espera p/ consulta (min)]]</f>
        <v>156</v>
      </c>
      <c r="J523" s="13">
        <f>(tb_triagem_saude_tech[[#This Row],[Hora de saída]] - tb_triagem_saude_tech[[#This Row],[Hora de entrada]])*24*60</f>
        <v>173.9999999909196</v>
      </c>
      <c r="K523"/>
    </row>
    <row r="524" spans="1:11" x14ac:dyDescent="0.25">
      <c r="A524" s="12">
        <v>44443.470960648148</v>
      </c>
      <c r="B524" s="19">
        <v>44443.470960648148</v>
      </c>
      <c r="C524" s="14">
        <v>14</v>
      </c>
      <c r="D524" s="14">
        <v>3</v>
      </c>
      <c r="E524" s="14" t="s">
        <v>13</v>
      </c>
      <c r="F524" s="14">
        <v>116</v>
      </c>
      <c r="G524" s="14">
        <v>6</v>
      </c>
      <c r="H524" s="19">
        <v>44443.574432870373</v>
      </c>
      <c r="I524" s="13">
        <f>tb_triagem_saude_tech[[#This Row],[Tempo de espera p/ triagem (min)]] + tb_triagem_saude_tech[[#This Row],[Tempo de espera p/ consulta (min)]]</f>
        <v>130</v>
      </c>
      <c r="J524" s="13">
        <f>(tb_triagem_saude_tech[[#This Row],[Hora de saída]] - tb_triagem_saude_tech[[#This Row],[Hora de entrada]])*24*60</f>
        <v>149.00000000372529</v>
      </c>
      <c r="K524"/>
    </row>
    <row r="525" spans="1:11" x14ac:dyDescent="0.25">
      <c r="A525" s="12">
        <v>44448.399745370371</v>
      </c>
      <c r="B525" s="19">
        <v>44448.399745370371</v>
      </c>
      <c r="C525" s="14">
        <v>16</v>
      </c>
      <c r="D525" s="14">
        <v>3</v>
      </c>
      <c r="E525" s="14" t="s">
        <v>12</v>
      </c>
      <c r="F525" s="14">
        <v>117</v>
      </c>
      <c r="G525" s="14">
        <v>5</v>
      </c>
      <c r="H525" s="19">
        <v>44448.504606481481</v>
      </c>
      <c r="I525" s="13">
        <f>tb_triagem_saude_tech[[#This Row],[Tempo de espera p/ triagem (min)]] + tb_triagem_saude_tech[[#This Row],[Tempo de espera p/ consulta (min)]]</f>
        <v>133</v>
      </c>
      <c r="J525" s="13">
        <f>(tb_triagem_saude_tech[[#This Row],[Hora de saída]] - tb_triagem_saude_tech[[#This Row],[Hora de entrada]])*24*60</f>
        <v>150.99999999976717</v>
      </c>
      <c r="K525"/>
    </row>
    <row r="526" spans="1:11" x14ac:dyDescent="0.25">
      <c r="A526" s="12">
        <v>44449.119629629633</v>
      </c>
      <c r="B526" s="19">
        <v>44449.119629629633</v>
      </c>
      <c r="C526" s="14">
        <v>11</v>
      </c>
      <c r="D526" s="14">
        <v>3</v>
      </c>
      <c r="E526" s="14" t="s">
        <v>13</v>
      </c>
      <c r="F526" s="14">
        <v>98</v>
      </c>
      <c r="G526" s="14">
        <v>7</v>
      </c>
      <c r="H526" s="19">
        <v>44449.20921296296</v>
      </c>
      <c r="I526" s="13">
        <f>tb_triagem_saude_tech[[#This Row],[Tempo de espera p/ triagem (min)]] + tb_triagem_saude_tech[[#This Row],[Tempo de espera p/ consulta (min)]]</f>
        <v>109</v>
      </c>
      <c r="J526" s="13">
        <f>(tb_triagem_saude_tech[[#This Row],[Hora de saída]] - tb_triagem_saude_tech[[#This Row],[Hora de entrada]])*24*60</f>
        <v>128.9999999909196</v>
      </c>
      <c r="K526"/>
    </row>
    <row r="527" spans="1:11" x14ac:dyDescent="0.25">
      <c r="A527" s="12">
        <v>44449.402511574073</v>
      </c>
      <c r="B527" s="19">
        <v>44449.402511574073</v>
      </c>
      <c r="C527" s="14">
        <v>18</v>
      </c>
      <c r="D527" s="14">
        <v>2</v>
      </c>
      <c r="E527" s="14" t="s">
        <v>12</v>
      </c>
      <c r="F527" s="14">
        <v>103</v>
      </c>
      <c r="G527" s="14">
        <v>6</v>
      </c>
      <c r="H527" s="19">
        <v>44449.499039351853</v>
      </c>
      <c r="I527" s="13">
        <f>tb_triagem_saude_tech[[#This Row],[Tempo de espera p/ triagem (min)]] + tb_triagem_saude_tech[[#This Row],[Tempo de espera p/ consulta (min)]]</f>
        <v>121</v>
      </c>
      <c r="J527" s="13">
        <f>(tb_triagem_saude_tech[[#This Row],[Hora de saída]] - tb_triagem_saude_tech[[#This Row],[Hora de entrada]])*24*60</f>
        <v>139.00000000256114</v>
      </c>
      <c r="K527"/>
    </row>
    <row r="528" spans="1:11" x14ac:dyDescent="0.25">
      <c r="A528" s="12">
        <v>44449.414699074077</v>
      </c>
      <c r="B528" s="19">
        <v>44449.414699074077</v>
      </c>
      <c r="C528" s="14">
        <v>18</v>
      </c>
      <c r="D528" s="14">
        <v>3</v>
      </c>
      <c r="E528" s="14" t="s">
        <v>12</v>
      </c>
      <c r="F528" s="14">
        <v>101</v>
      </c>
      <c r="G528" s="14">
        <v>7</v>
      </c>
      <c r="H528" s="19">
        <v>44449.51122685185</v>
      </c>
      <c r="I528" s="13">
        <f>tb_triagem_saude_tech[[#This Row],[Tempo de espera p/ triagem (min)]] + tb_triagem_saude_tech[[#This Row],[Tempo de espera p/ consulta (min)]]</f>
        <v>119</v>
      </c>
      <c r="J528" s="13">
        <f>(tb_triagem_saude_tech[[#This Row],[Hora de saída]] - tb_triagem_saude_tech[[#This Row],[Hora de entrada]])*24*60</f>
        <v>138.99999999208376</v>
      </c>
      <c r="K528"/>
    </row>
    <row r="529" spans="1:11" x14ac:dyDescent="0.25">
      <c r="A529" s="12">
        <v>44452.484861111108</v>
      </c>
      <c r="B529" s="19">
        <v>44452.484861111108</v>
      </c>
      <c r="C529" s="14">
        <v>10</v>
      </c>
      <c r="D529" s="14">
        <v>3</v>
      </c>
      <c r="E529" s="14" t="s">
        <v>12</v>
      </c>
      <c r="F529" s="14">
        <v>102</v>
      </c>
      <c r="G529" s="14">
        <v>5</v>
      </c>
      <c r="H529" s="19">
        <v>44452.575138888889</v>
      </c>
      <c r="I529" s="13">
        <f>tb_triagem_saude_tech[[#This Row],[Tempo de espera p/ triagem (min)]] + tb_triagem_saude_tech[[#This Row],[Tempo de espera p/ consulta (min)]]</f>
        <v>112</v>
      </c>
      <c r="J529" s="13">
        <f>(tb_triagem_saude_tech[[#This Row],[Hora de saída]] - tb_triagem_saude_tech[[#This Row],[Hora de entrada]])*24*60</f>
        <v>130.00000000465661</v>
      </c>
      <c r="K529"/>
    </row>
    <row r="530" spans="1:11" x14ac:dyDescent="0.25">
      <c r="A530" s="12">
        <v>44452.534571759257</v>
      </c>
      <c r="B530" s="19">
        <v>44452.534571759257</v>
      </c>
      <c r="C530" s="14">
        <v>13</v>
      </c>
      <c r="D530" s="14">
        <v>3</v>
      </c>
      <c r="E530" s="14" t="s">
        <v>12</v>
      </c>
      <c r="F530" s="14">
        <v>135</v>
      </c>
      <c r="G530" s="14">
        <v>8</v>
      </c>
      <c r="H530" s="19">
        <v>44452.651932870373</v>
      </c>
      <c r="I530" s="13">
        <f>tb_triagem_saude_tech[[#This Row],[Tempo de espera p/ triagem (min)]] + tb_triagem_saude_tech[[#This Row],[Tempo de espera p/ consulta (min)]]</f>
        <v>148</v>
      </c>
      <c r="J530" s="13">
        <f>(tb_triagem_saude_tech[[#This Row],[Hora de saída]] - tb_triagem_saude_tech[[#This Row],[Hora de entrada]])*24*60</f>
        <v>169.0000000060536</v>
      </c>
      <c r="K530"/>
    </row>
    <row r="531" spans="1:11" x14ac:dyDescent="0.25">
      <c r="A531" s="12">
        <v>44456.655474537038</v>
      </c>
      <c r="B531" s="19">
        <v>44456.655474537038</v>
      </c>
      <c r="C531" s="14">
        <v>19</v>
      </c>
      <c r="D531" s="14">
        <v>3</v>
      </c>
      <c r="E531" s="14" t="s">
        <v>12</v>
      </c>
      <c r="F531" s="14">
        <v>97</v>
      </c>
      <c r="G531" s="14">
        <v>6</v>
      </c>
      <c r="H531" s="19">
        <v>44456.749224537038</v>
      </c>
      <c r="I531" s="13">
        <f>tb_triagem_saude_tech[[#This Row],[Tempo de espera p/ triagem (min)]] + tb_triagem_saude_tech[[#This Row],[Tempo de espera p/ consulta (min)]]</f>
        <v>116</v>
      </c>
      <c r="J531" s="13">
        <f>(tb_triagem_saude_tech[[#This Row],[Hora de saída]] - tb_triagem_saude_tech[[#This Row],[Hora de entrada]])*24*60</f>
        <v>135</v>
      </c>
      <c r="K531"/>
    </row>
    <row r="532" spans="1:11" x14ac:dyDescent="0.25">
      <c r="A532" s="12">
        <v>44457.922048611108</v>
      </c>
      <c r="B532" s="19">
        <v>44457.922048611108</v>
      </c>
      <c r="C532" s="14">
        <v>15</v>
      </c>
      <c r="D532" s="14">
        <v>3</v>
      </c>
      <c r="E532" s="14" t="s">
        <v>12</v>
      </c>
      <c r="F532" s="14">
        <v>100</v>
      </c>
      <c r="G532" s="14">
        <v>5</v>
      </c>
      <c r="H532" s="19">
        <v>44458.014409722222</v>
      </c>
      <c r="I532" s="13">
        <f>tb_triagem_saude_tech[[#This Row],[Tempo de espera p/ triagem (min)]] + tb_triagem_saude_tech[[#This Row],[Tempo de espera p/ consulta (min)]]</f>
        <v>115</v>
      </c>
      <c r="J532" s="13">
        <f>(tb_triagem_saude_tech[[#This Row],[Hora de saída]] - tb_triagem_saude_tech[[#This Row],[Hora de entrada]])*24*60</f>
        <v>133.00000000395812</v>
      </c>
      <c r="K532"/>
    </row>
    <row r="533" spans="1:11" x14ac:dyDescent="0.25">
      <c r="A533" s="12">
        <v>44458.280312499999</v>
      </c>
      <c r="B533" s="19">
        <v>44458.280312499999</v>
      </c>
      <c r="C533" s="14">
        <v>9</v>
      </c>
      <c r="D533" s="14">
        <v>2</v>
      </c>
      <c r="E533" s="14" t="s">
        <v>14</v>
      </c>
      <c r="F533" s="14">
        <v>106</v>
      </c>
      <c r="G533" s="14">
        <v>6</v>
      </c>
      <c r="H533" s="19">
        <v>44458.372673611113</v>
      </c>
      <c r="I533" s="13">
        <f>tb_triagem_saude_tech[[#This Row],[Tempo de espera p/ triagem (min)]] + tb_triagem_saude_tech[[#This Row],[Tempo de espera p/ consulta (min)]]</f>
        <v>115</v>
      </c>
      <c r="J533" s="13">
        <f>(tb_triagem_saude_tech[[#This Row],[Hora de saída]] - tb_triagem_saude_tech[[#This Row],[Hora de entrada]])*24*60</f>
        <v>133.00000000395812</v>
      </c>
      <c r="K533"/>
    </row>
    <row r="534" spans="1:11" x14ac:dyDescent="0.25">
      <c r="A534" s="12">
        <v>44459.593356481477</v>
      </c>
      <c r="B534" s="19">
        <v>44459.593356481477</v>
      </c>
      <c r="C534" s="14">
        <v>20</v>
      </c>
      <c r="D534" s="14">
        <v>4</v>
      </c>
      <c r="E534" s="14" t="s">
        <v>14</v>
      </c>
      <c r="F534" s="14">
        <v>98</v>
      </c>
      <c r="G534" s="14">
        <v>6</v>
      </c>
      <c r="H534" s="19">
        <v>44459.689189814817</v>
      </c>
      <c r="I534" s="13">
        <f>tb_triagem_saude_tech[[#This Row],[Tempo de espera p/ triagem (min)]] + tb_triagem_saude_tech[[#This Row],[Tempo de espera p/ consulta (min)]]</f>
        <v>118</v>
      </c>
      <c r="J534" s="13">
        <f>(tb_triagem_saude_tech[[#This Row],[Hora de saída]] - tb_triagem_saude_tech[[#This Row],[Hora de entrada]])*24*60</f>
        <v>138.00000000977889</v>
      </c>
      <c r="K534"/>
    </row>
    <row r="535" spans="1:11" x14ac:dyDescent="0.25">
      <c r="A535" s="12">
        <v>44460.355428240742</v>
      </c>
      <c r="B535" s="19">
        <v>44460.355428240742</v>
      </c>
      <c r="C535" s="14">
        <v>20</v>
      </c>
      <c r="D535" s="14">
        <v>3</v>
      </c>
      <c r="E535" s="14" t="s">
        <v>13</v>
      </c>
      <c r="F535" s="14">
        <v>112</v>
      </c>
      <c r="G535" s="14">
        <v>7</v>
      </c>
      <c r="H535" s="19">
        <v>44460.4609837963</v>
      </c>
      <c r="I535" s="13">
        <f>tb_triagem_saude_tech[[#This Row],[Tempo de espera p/ triagem (min)]] + tb_triagem_saude_tech[[#This Row],[Tempo de espera p/ consulta (min)]]</f>
        <v>132</v>
      </c>
      <c r="J535" s="13">
        <f>(tb_triagem_saude_tech[[#This Row],[Hora de saída]] - tb_triagem_saude_tech[[#This Row],[Hora de entrada]])*24*60</f>
        <v>152.0000000030268</v>
      </c>
      <c r="K535"/>
    </row>
    <row r="536" spans="1:11" x14ac:dyDescent="0.25">
      <c r="A536" s="12">
        <v>44460.584791666668</v>
      </c>
      <c r="B536" s="19">
        <v>44460.584791666668</v>
      </c>
      <c r="C536" s="14">
        <v>15</v>
      </c>
      <c r="D536" s="14">
        <v>3</v>
      </c>
      <c r="E536" s="14" t="s">
        <v>13</v>
      </c>
      <c r="F536" s="14">
        <v>117</v>
      </c>
      <c r="G536" s="14">
        <v>6</v>
      </c>
      <c r="H536" s="19">
        <v>44460.689652777779</v>
      </c>
      <c r="I536" s="13">
        <f>tb_triagem_saude_tech[[#This Row],[Tempo de espera p/ triagem (min)]] + tb_triagem_saude_tech[[#This Row],[Tempo de espera p/ consulta (min)]]</f>
        <v>132</v>
      </c>
      <c r="J536" s="13">
        <f>(tb_triagem_saude_tech[[#This Row],[Hora de saída]] - tb_triagem_saude_tech[[#This Row],[Hora de entrada]])*24*60</f>
        <v>150.99999999976717</v>
      </c>
      <c r="K536"/>
    </row>
    <row r="537" spans="1:11" x14ac:dyDescent="0.25">
      <c r="A537" s="12">
        <v>44460.799247685187</v>
      </c>
      <c r="B537" s="19">
        <v>44460.799247685187</v>
      </c>
      <c r="C537" s="14">
        <v>14</v>
      </c>
      <c r="D537" s="14">
        <v>3</v>
      </c>
      <c r="E537" s="14" t="s">
        <v>12</v>
      </c>
      <c r="F537" s="14">
        <v>87</v>
      </c>
      <c r="G537" s="14">
        <v>7</v>
      </c>
      <c r="H537" s="19">
        <v>44460.883275462962</v>
      </c>
      <c r="I537" s="13">
        <f>tb_triagem_saude_tech[[#This Row],[Tempo de espera p/ triagem (min)]] + tb_triagem_saude_tech[[#This Row],[Tempo de espera p/ consulta (min)]]</f>
        <v>101</v>
      </c>
      <c r="J537" s="13">
        <f>(tb_triagem_saude_tech[[#This Row],[Hora de saída]] - tb_triagem_saude_tech[[#This Row],[Hora de entrada]])*24*60</f>
        <v>120.99999999627471</v>
      </c>
      <c r="K537"/>
    </row>
    <row r="538" spans="1:11" x14ac:dyDescent="0.25">
      <c r="A538" s="12">
        <v>44461.027592592603</v>
      </c>
      <c r="B538" s="19">
        <v>44461.027592592603</v>
      </c>
      <c r="C538" s="14">
        <v>15</v>
      </c>
      <c r="D538" s="14">
        <v>3</v>
      </c>
      <c r="E538" s="14" t="s">
        <v>12</v>
      </c>
      <c r="F538" s="14">
        <v>108</v>
      </c>
      <c r="G538" s="14">
        <v>6</v>
      </c>
      <c r="H538" s="19">
        <v>44461.126203703701</v>
      </c>
      <c r="I538" s="13">
        <f>tb_triagem_saude_tech[[#This Row],[Tempo de espera p/ triagem (min)]] + tb_triagem_saude_tech[[#This Row],[Tempo de espera p/ consulta (min)]]</f>
        <v>123</v>
      </c>
      <c r="J538" s="13">
        <f>(tb_triagem_saude_tech[[#This Row],[Hora de saída]] - tb_triagem_saude_tech[[#This Row],[Hora de entrada]])*24*60</f>
        <v>141.99999998090789</v>
      </c>
      <c r="K538"/>
    </row>
    <row r="539" spans="1:11" x14ac:dyDescent="0.25">
      <c r="A539" s="12">
        <v>44461.125937500001</v>
      </c>
      <c r="B539" s="19">
        <v>44461.125937500001</v>
      </c>
      <c r="C539" s="14">
        <v>19</v>
      </c>
      <c r="D539" s="14">
        <v>3</v>
      </c>
      <c r="E539" s="14" t="s">
        <v>12</v>
      </c>
      <c r="F539" s="14">
        <v>159</v>
      </c>
      <c r="G539" s="14">
        <v>7</v>
      </c>
      <c r="H539" s="19">
        <v>44461.263437499998</v>
      </c>
      <c r="I539" s="13">
        <f>tb_triagem_saude_tech[[#This Row],[Tempo de espera p/ triagem (min)]] + tb_triagem_saude_tech[[#This Row],[Tempo de espera p/ consulta (min)]]</f>
        <v>178</v>
      </c>
      <c r="J539" s="13">
        <f>(tb_triagem_saude_tech[[#This Row],[Hora de saída]] - tb_triagem_saude_tech[[#This Row],[Hora de entrada]])*24*60</f>
        <v>197.99999999580905</v>
      </c>
      <c r="K539"/>
    </row>
    <row r="540" spans="1:11" x14ac:dyDescent="0.25">
      <c r="A540" s="12">
        <v>44464.434618055559</v>
      </c>
      <c r="B540" s="19">
        <v>44464.434618055559</v>
      </c>
      <c r="C540" s="14">
        <v>14</v>
      </c>
      <c r="D540" s="14">
        <v>4</v>
      </c>
      <c r="E540" s="14" t="s">
        <v>13</v>
      </c>
      <c r="F540" s="14">
        <v>110</v>
      </c>
      <c r="G540" s="14">
        <v>5</v>
      </c>
      <c r="H540" s="19">
        <v>44464.53392361111</v>
      </c>
      <c r="I540" s="13">
        <f>tb_triagem_saude_tech[[#This Row],[Tempo de espera p/ triagem (min)]] + tb_triagem_saude_tech[[#This Row],[Tempo de espera p/ consulta (min)]]</f>
        <v>124</v>
      </c>
      <c r="J540" s="13">
        <f>(tb_triagem_saude_tech[[#This Row],[Hora de saída]] - tb_triagem_saude_tech[[#This Row],[Hora de entrada]])*24*60</f>
        <v>142.9999999946449</v>
      </c>
      <c r="K540"/>
    </row>
    <row r="541" spans="1:11" x14ac:dyDescent="0.25">
      <c r="A541" s="12">
        <v>44465.761562500003</v>
      </c>
      <c r="B541" s="19">
        <v>44465.761562500003</v>
      </c>
      <c r="C541" s="14">
        <v>15</v>
      </c>
      <c r="D541" s="14">
        <v>3</v>
      </c>
      <c r="E541" s="14" t="s">
        <v>14</v>
      </c>
      <c r="F541" s="14">
        <v>101</v>
      </c>
      <c r="G541" s="14">
        <v>6</v>
      </c>
      <c r="H541" s="19">
        <v>44465.855312500003</v>
      </c>
      <c r="I541" s="13">
        <f>tb_triagem_saude_tech[[#This Row],[Tempo de espera p/ triagem (min)]] + tb_triagem_saude_tech[[#This Row],[Tempo de espera p/ consulta (min)]]</f>
        <v>116</v>
      </c>
      <c r="J541" s="13">
        <f>(tb_triagem_saude_tech[[#This Row],[Hora de saída]] - tb_triagem_saude_tech[[#This Row],[Hora de entrada]])*24*60</f>
        <v>135</v>
      </c>
      <c r="K541"/>
    </row>
    <row r="542" spans="1:11" x14ac:dyDescent="0.25">
      <c r="A542" s="12">
        <v>44466.232407407413</v>
      </c>
      <c r="B542" s="19">
        <v>44466.232407407413</v>
      </c>
      <c r="C542" s="14">
        <v>18</v>
      </c>
      <c r="D542" s="14">
        <v>3</v>
      </c>
      <c r="E542" s="14" t="s">
        <v>12</v>
      </c>
      <c r="F542" s="14">
        <v>145</v>
      </c>
      <c r="G542" s="14">
        <v>6</v>
      </c>
      <c r="H542" s="19">
        <v>44466.358796296299</v>
      </c>
      <c r="I542" s="13">
        <f>tb_triagem_saude_tech[[#This Row],[Tempo de espera p/ triagem (min)]] + tb_triagem_saude_tech[[#This Row],[Tempo de espera p/ consulta (min)]]</f>
        <v>163</v>
      </c>
      <c r="J542" s="13">
        <f>(tb_triagem_saude_tech[[#This Row],[Hora de saída]] - tb_triagem_saude_tech[[#This Row],[Hora de entrada]])*24*60</f>
        <v>181.99999999604188</v>
      </c>
      <c r="K542"/>
    </row>
    <row r="543" spans="1:11" x14ac:dyDescent="0.25">
      <c r="A543" s="12">
        <v>44471.380439814813</v>
      </c>
      <c r="B543" s="19">
        <v>44471.380439814813</v>
      </c>
      <c r="C543" s="14">
        <v>12</v>
      </c>
      <c r="D543" s="14">
        <v>3</v>
      </c>
      <c r="E543" s="14" t="s">
        <v>13</v>
      </c>
      <c r="F543" s="14">
        <v>116</v>
      </c>
      <c r="G543" s="14">
        <v>8</v>
      </c>
      <c r="H543" s="19">
        <v>44471.483912037038</v>
      </c>
      <c r="I543" s="13">
        <f>tb_triagem_saude_tech[[#This Row],[Tempo de espera p/ triagem (min)]] + tb_triagem_saude_tech[[#This Row],[Tempo de espera p/ consulta (min)]]</f>
        <v>128</v>
      </c>
      <c r="J543" s="13">
        <f>(tb_triagem_saude_tech[[#This Row],[Hora de saída]] - tb_triagem_saude_tech[[#This Row],[Hora de entrada]])*24*60</f>
        <v>149.00000000372529</v>
      </c>
      <c r="K543"/>
    </row>
    <row r="544" spans="1:11" x14ac:dyDescent="0.25">
      <c r="A544" s="12">
        <v>44472.525057870371</v>
      </c>
      <c r="B544" s="19">
        <v>44472.525057870371</v>
      </c>
      <c r="C544" s="14">
        <v>15</v>
      </c>
      <c r="D544" s="14">
        <v>3</v>
      </c>
      <c r="E544" s="14" t="s">
        <v>12</v>
      </c>
      <c r="F544" s="14">
        <v>103</v>
      </c>
      <c r="G544" s="14">
        <v>4</v>
      </c>
      <c r="H544" s="19">
        <v>44472.618807870371</v>
      </c>
      <c r="I544" s="13">
        <f>tb_triagem_saude_tech[[#This Row],[Tempo de espera p/ triagem (min)]] + tb_triagem_saude_tech[[#This Row],[Tempo de espera p/ consulta (min)]]</f>
        <v>118</v>
      </c>
      <c r="J544" s="13">
        <f>(tb_triagem_saude_tech[[#This Row],[Hora de saída]] - tb_triagem_saude_tech[[#This Row],[Hora de entrada]])*24*60</f>
        <v>135</v>
      </c>
      <c r="K544"/>
    </row>
    <row r="545" spans="1:11" x14ac:dyDescent="0.25">
      <c r="A545" s="12">
        <v>44476.125462962962</v>
      </c>
      <c r="B545" s="19">
        <v>44476.125462962962</v>
      </c>
      <c r="C545" s="14">
        <v>18</v>
      </c>
      <c r="D545" s="14">
        <v>4</v>
      </c>
      <c r="E545" s="14" t="s">
        <v>12</v>
      </c>
      <c r="F545" s="14">
        <v>84</v>
      </c>
      <c r="G545" s="14">
        <v>6</v>
      </c>
      <c r="H545" s="19">
        <v>44476.210185185177</v>
      </c>
      <c r="I545" s="13">
        <f>tb_triagem_saude_tech[[#This Row],[Tempo de espera p/ triagem (min)]] + tb_triagem_saude_tech[[#This Row],[Tempo de espera p/ consulta (min)]]</f>
        <v>102</v>
      </c>
      <c r="J545" s="13">
        <f>(tb_triagem_saude_tech[[#This Row],[Hora de saída]] - tb_triagem_saude_tech[[#This Row],[Hora de entrada]])*24*60</f>
        <v>121.99999998905696</v>
      </c>
      <c r="K545"/>
    </row>
    <row r="546" spans="1:11" x14ac:dyDescent="0.25">
      <c r="A546" s="12">
        <v>44476.365891203714</v>
      </c>
      <c r="B546" s="19">
        <v>44476.365891203714</v>
      </c>
      <c r="C546" s="14">
        <v>11</v>
      </c>
      <c r="D546" s="14">
        <v>2</v>
      </c>
      <c r="E546" s="14" t="s">
        <v>12</v>
      </c>
      <c r="F546" s="14">
        <v>84</v>
      </c>
      <c r="G546" s="14">
        <v>5</v>
      </c>
      <c r="H546" s="19">
        <v>44476.443668981483</v>
      </c>
      <c r="I546" s="13">
        <f>tb_triagem_saude_tech[[#This Row],[Tempo de espera p/ triagem (min)]] + tb_triagem_saude_tech[[#This Row],[Tempo de espera p/ consulta (min)]]</f>
        <v>95</v>
      </c>
      <c r="J546" s="13">
        <f>(tb_triagem_saude_tech[[#This Row],[Hora de saída]] - tb_triagem_saude_tech[[#This Row],[Hora de entrada]])*24*60</f>
        <v>111.99999998789281</v>
      </c>
      <c r="K546"/>
    </row>
    <row r="547" spans="1:11" x14ac:dyDescent="0.25">
      <c r="A547" s="12">
        <v>44478.504027777781</v>
      </c>
      <c r="B547" s="19">
        <v>44478.504027777781</v>
      </c>
      <c r="C547" s="14">
        <v>15</v>
      </c>
      <c r="D547" s="14">
        <v>3</v>
      </c>
      <c r="E547" s="14" t="s">
        <v>12</v>
      </c>
      <c r="F547" s="14">
        <v>119</v>
      </c>
      <c r="G547" s="14">
        <v>5</v>
      </c>
      <c r="H547" s="19">
        <v>44478.609583333331</v>
      </c>
      <c r="I547" s="13">
        <f>tb_triagem_saude_tech[[#This Row],[Tempo de espera p/ triagem (min)]] + tb_triagem_saude_tech[[#This Row],[Tempo de espera p/ consulta (min)]]</f>
        <v>134</v>
      </c>
      <c r="J547" s="13">
        <f>(tb_triagem_saude_tech[[#This Row],[Hora de saída]] - tb_triagem_saude_tech[[#This Row],[Hora de entrada]])*24*60</f>
        <v>151.99999999254942</v>
      </c>
      <c r="K547"/>
    </row>
    <row r="548" spans="1:11" x14ac:dyDescent="0.25">
      <c r="A548" s="12">
        <v>44482.921134259261</v>
      </c>
      <c r="B548" s="19">
        <v>44482.921134259261</v>
      </c>
      <c r="C548" s="14">
        <v>17</v>
      </c>
      <c r="D548" s="14">
        <v>3</v>
      </c>
      <c r="E548" s="14" t="s">
        <v>12</v>
      </c>
      <c r="F548" s="14">
        <v>121</v>
      </c>
      <c r="G548" s="14">
        <v>5</v>
      </c>
      <c r="H548" s="19">
        <v>44483.029467592591</v>
      </c>
      <c r="I548" s="13">
        <f>tb_triagem_saude_tech[[#This Row],[Tempo de espera p/ triagem (min)]] + tb_triagem_saude_tech[[#This Row],[Tempo de espera p/ consulta (min)]]</f>
        <v>138</v>
      </c>
      <c r="J548" s="13">
        <f>(tb_triagem_saude_tech[[#This Row],[Hora de saída]] - tb_triagem_saude_tech[[#This Row],[Hora de entrada]])*24*60</f>
        <v>155.99999999511056</v>
      </c>
      <c r="K548"/>
    </row>
    <row r="549" spans="1:11" x14ac:dyDescent="0.25">
      <c r="A549" s="12">
        <v>44485.395752314813</v>
      </c>
      <c r="B549" s="19">
        <v>44485.395752314813</v>
      </c>
      <c r="C549" s="14">
        <v>10</v>
      </c>
      <c r="D549" s="14">
        <v>3</v>
      </c>
      <c r="E549" s="14" t="s">
        <v>14</v>
      </c>
      <c r="F549" s="14">
        <v>137</v>
      </c>
      <c r="G549" s="14">
        <v>6</v>
      </c>
      <c r="H549" s="19">
        <v>44485.511030092603</v>
      </c>
      <c r="I549" s="13">
        <f>tb_triagem_saude_tech[[#This Row],[Tempo de espera p/ triagem (min)]] + tb_triagem_saude_tech[[#This Row],[Tempo de espera p/ consulta (min)]]</f>
        <v>147</v>
      </c>
      <c r="J549" s="13">
        <f>(tb_triagem_saude_tech[[#This Row],[Hora de saída]] - tb_triagem_saude_tech[[#This Row],[Hora de entrada]])*24*60</f>
        <v>166.00000001722947</v>
      </c>
      <c r="K549"/>
    </row>
    <row r="550" spans="1:11" x14ac:dyDescent="0.25">
      <c r="A550" s="12">
        <v>44485.846574074072</v>
      </c>
      <c r="B550" s="19">
        <v>44485.846574074072</v>
      </c>
      <c r="C550" s="14">
        <v>14</v>
      </c>
      <c r="D550" s="14">
        <v>3</v>
      </c>
      <c r="E550" s="14" t="s">
        <v>12</v>
      </c>
      <c r="F550" s="14">
        <v>106</v>
      </c>
      <c r="G550" s="14">
        <v>6</v>
      </c>
      <c r="H550" s="19">
        <v>44485.943101851852</v>
      </c>
      <c r="I550" s="13">
        <f>tb_triagem_saude_tech[[#This Row],[Tempo de espera p/ triagem (min)]] + tb_triagem_saude_tech[[#This Row],[Tempo de espera p/ consulta (min)]]</f>
        <v>120</v>
      </c>
      <c r="J550" s="13">
        <f>(tb_triagem_saude_tech[[#This Row],[Hora de saída]] - tb_triagem_saude_tech[[#This Row],[Hora de entrada]])*24*60</f>
        <v>139.00000000256114</v>
      </c>
      <c r="K550"/>
    </row>
    <row r="551" spans="1:11" x14ac:dyDescent="0.25">
      <c r="A551" s="12">
        <v>44486.57534722222</v>
      </c>
      <c r="B551" s="19">
        <v>44486.57534722222</v>
      </c>
      <c r="C551" s="14">
        <v>15</v>
      </c>
      <c r="D551" s="14">
        <v>3</v>
      </c>
      <c r="E551" s="14" t="s">
        <v>12</v>
      </c>
      <c r="F551" s="14">
        <v>105</v>
      </c>
      <c r="G551" s="14">
        <v>4</v>
      </c>
      <c r="H551" s="19">
        <v>44486.670486111107</v>
      </c>
      <c r="I551" s="13">
        <f>tb_triagem_saude_tech[[#This Row],[Tempo de espera p/ triagem (min)]] + tb_triagem_saude_tech[[#This Row],[Tempo de espera p/ consulta (min)]]</f>
        <v>120</v>
      </c>
      <c r="J551" s="13">
        <f>(tb_triagem_saude_tech[[#This Row],[Hora de saída]] - tb_triagem_saude_tech[[#This Row],[Hora de entrada]])*24*60</f>
        <v>136.99999999604188</v>
      </c>
      <c r="K551"/>
    </row>
    <row r="552" spans="1:11" x14ac:dyDescent="0.25">
      <c r="A552" s="12">
        <v>44486.698761574073</v>
      </c>
      <c r="B552" s="19">
        <v>44486.698761574073</v>
      </c>
      <c r="C552" s="14">
        <v>16</v>
      </c>
      <c r="D552" s="14">
        <v>3</v>
      </c>
      <c r="E552" s="14" t="s">
        <v>12</v>
      </c>
      <c r="F552" s="14">
        <v>125</v>
      </c>
      <c r="G552" s="14">
        <v>6</v>
      </c>
      <c r="H552" s="19">
        <v>44486.809872685182</v>
      </c>
      <c r="I552" s="13">
        <f>tb_triagem_saude_tech[[#This Row],[Tempo de espera p/ triagem (min)]] + tb_triagem_saude_tech[[#This Row],[Tempo de espera p/ consulta (min)]]</f>
        <v>141</v>
      </c>
      <c r="J552" s="13">
        <f>(tb_triagem_saude_tech[[#This Row],[Hora de saída]] - tb_triagem_saude_tech[[#This Row],[Hora de entrada]])*24*60</f>
        <v>159.99999999767169</v>
      </c>
      <c r="K552"/>
    </row>
    <row r="553" spans="1:11" x14ac:dyDescent="0.25">
      <c r="A553" s="12">
        <v>44489.362708333327</v>
      </c>
      <c r="B553" s="19">
        <v>44489.362708333327</v>
      </c>
      <c r="C553" s="14">
        <v>19</v>
      </c>
      <c r="D553" s="14">
        <v>3</v>
      </c>
      <c r="E553" s="14" t="s">
        <v>12</v>
      </c>
      <c r="F553" s="14">
        <v>85</v>
      </c>
      <c r="G553" s="14">
        <v>5</v>
      </c>
      <c r="H553" s="19">
        <v>44489.447430555563</v>
      </c>
      <c r="I553" s="13">
        <f>tb_triagem_saude_tech[[#This Row],[Tempo de espera p/ triagem (min)]] + tb_triagem_saude_tech[[#This Row],[Tempo de espera p/ consulta (min)]]</f>
        <v>104</v>
      </c>
      <c r="J553" s="13">
        <f>(tb_triagem_saude_tech[[#This Row],[Hora de saída]] - tb_triagem_saude_tech[[#This Row],[Hora de entrada]])*24*60</f>
        <v>122.0000000204891</v>
      </c>
      <c r="K553"/>
    </row>
    <row r="554" spans="1:11" x14ac:dyDescent="0.25">
      <c r="A554" s="12">
        <v>44494.693657407413</v>
      </c>
      <c r="B554" s="19">
        <v>44494.693657407413</v>
      </c>
      <c r="C554" s="14">
        <v>14</v>
      </c>
      <c r="D554" s="14">
        <v>3</v>
      </c>
      <c r="E554" s="14" t="s">
        <v>14</v>
      </c>
      <c r="F554" s="14">
        <v>113</v>
      </c>
      <c r="G554" s="14">
        <v>5</v>
      </c>
      <c r="H554" s="19">
        <v>44494.794351851851</v>
      </c>
      <c r="I554" s="13">
        <f>tb_triagem_saude_tech[[#This Row],[Tempo de espera p/ triagem (min)]] + tb_triagem_saude_tech[[#This Row],[Tempo de espera p/ consulta (min)]]</f>
        <v>127</v>
      </c>
      <c r="J554" s="13">
        <f>(tb_triagem_saude_tech[[#This Row],[Hora de saída]] - tb_triagem_saude_tech[[#This Row],[Hora de entrada]])*24*60</f>
        <v>144.99999999068677</v>
      </c>
      <c r="K554"/>
    </row>
    <row r="555" spans="1:11" x14ac:dyDescent="0.25">
      <c r="A555" s="12">
        <v>44496.6406712963</v>
      </c>
      <c r="B555" s="19">
        <v>44496.6406712963</v>
      </c>
      <c r="C555" s="14">
        <v>16</v>
      </c>
      <c r="D555" s="14">
        <v>4</v>
      </c>
      <c r="E555" s="14" t="s">
        <v>14</v>
      </c>
      <c r="F555" s="14">
        <v>133</v>
      </c>
      <c r="G555" s="14">
        <v>9</v>
      </c>
      <c r="H555" s="19">
        <v>44496.760115740741</v>
      </c>
      <c r="I555" s="13">
        <f>tb_triagem_saude_tech[[#This Row],[Tempo de espera p/ triagem (min)]] + tb_triagem_saude_tech[[#This Row],[Tempo de espera p/ consulta (min)]]</f>
        <v>149</v>
      </c>
      <c r="J555" s="13">
        <f>(tb_triagem_saude_tech[[#This Row],[Hora de saída]] - tb_triagem_saude_tech[[#This Row],[Hora de entrada]])*24*60</f>
        <v>171.99999999487773</v>
      </c>
      <c r="K555"/>
    </row>
    <row r="556" spans="1:11" x14ac:dyDescent="0.25">
      <c r="A556" s="12">
        <v>44497.276388888888</v>
      </c>
      <c r="B556" s="19">
        <v>44497.276388888888</v>
      </c>
      <c r="C556" s="14">
        <v>12</v>
      </c>
      <c r="D556" s="14">
        <v>3</v>
      </c>
      <c r="E556" s="14" t="s">
        <v>13</v>
      </c>
      <c r="F556" s="14">
        <v>122</v>
      </c>
      <c r="G556" s="14">
        <v>6</v>
      </c>
      <c r="H556" s="19">
        <v>44497.382638888892</v>
      </c>
      <c r="I556" s="13">
        <f>tb_triagem_saude_tech[[#This Row],[Tempo de espera p/ triagem (min)]] + tb_triagem_saude_tech[[#This Row],[Tempo de espera p/ consulta (min)]]</f>
        <v>134</v>
      </c>
      <c r="J556" s="13">
        <f>(tb_triagem_saude_tech[[#This Row],[Hora de saída]] - tb_triagem_saude_tech[[#This Row],[Hora de entrada]])*24*60</f>
        <v>153.00000000628643</v>
      </c>
      <c r="K556"/>
    </row>
    <row r="557" spans="1:11" x14ac:dyDescent="0.25">
      <c r="A557" s="12">
        <v>44497.94939814815</v>
      </c>
      <c r="B557" s="19">
        <v>44497.94939814815</v>
      </c>
      <c r="C557" s="14">
        <v>18</v>
      </c>
      <c r="D557" s="14">
        <v>3</v>
      </c>
      <c r="E557" s="14" t="s">
        <v>12</v>
      </c>
      <c r="F557" s="14">
        <v>106</v>
      </c>
      <c r="G557" s="14">
        <v>8</v>
      </c>
      <c r="H557" s="19">
        <v>44498.050092592603</v>
      </c>
      <c r="I557" s="13">
        <f>tb_triagem_saude_tech[[#This Row],[Tempo de espera p/ triagem (min)]] + tb_triagem_saude_tech[[#This Row],[Tempo de espera p/ consulta (min)]]</f>
        <v>124</v>
      </c>
      <c r="J557" s="13">
        <f>(tb_triagem_saude_tech[[#This Row],[Hora de saída]] - tb_triagem_saude_tech[[#This Row],[Hora de entrada]])*24*60</f>
        <v>145.00000001164153</v>
      </c>
      <c r="K557"/>
    </row>
    <row r="558" spans="1:11" x14ac:dyDescent="0.25">
      <c r="A558" s="12">
        <v>44501.26829861111</v>
      </c>
      <c r="B558" s="19">
        <v>44501.26829861111</v>
      </c>
      <c r="C558" s="14">
        <v>14</v>
      </c>
      <c r="D558" s="14">
        <v>3</v>
      </c>
      <c r="E558" s="14" t="s">
        <v>12</v>
      </c>
      <c r="F558" s="14">
        <v>100</v>
      </c>
      <c r="G558" s="14">
        <v>5</v>
      </c>
      <c r="H558" s="19">
        <v>44501.359965277778</v>
      </c>
      <c r="I558" s="13">
        <f>tb_triagem_saude_tech[[#This Row],[Tempo de espera p/ triagem (min)]] + tb_triagem_saude_tech[[#This Row],[Tempo de espera p/ consulta (min)]]</f>
        <v>114</v>
      </c>
      <c r="J558" s="13">
        <f>(tb_triagem_saude_tech[[#This Row],[Hora de saída]] - tb_triagem_saude_tech[[#This Row],[Hora de entrada]])*24*60</f>
        <v>132.00000000069849</v>
      </c>
      <c r="K558"/>
    </row>
    <row r="559" spans="1:11" x14ac:dyDescent="0.25">
      <c r="A559" s="12">
        <v>44503.417650462958</v>
      </c>
      <c r="B559" s="19">
        <v>44503.417650462958</v>
      </c>
      <c r="C559" s="14">
        <v>17</v>
      </c>
      <c r="D559" s="14">
        <v>3</v>
      </c>
      <c r="E559" s="14" t="s">
        <v>14</v>
      </c>
      <c r="F559" s="14">
        <v>95</v>
      </c>
      <c r="G559" s="14">
        <v>7</v>
      </c>
      <c r="H559" s="19">
        <v>44503.509317129632</v>
      </c>
      <c r="I559" s="13">
        <f>tb_triagem_saude_tech[[#This Row],[Tempo de espera p/ triagem (min)]] + tb_triagem_saude_tech[[#This Row],[Tempo de espera p/ consulta (min)]]</f>
        <v>112</v>
      </c>
      <c r="J559" s="13">
        <f>(tb_triagem_saude_tech[[#This Row],[Hora de saída]] - tb_triagem_saude_tech[[#This Row],[Hora de entrada]])*24*60</f>
        <v>132.00000001117587</v>
      </c>
      <c r="K559"/>
    </row>
    <row r="560" spans="1:11" x14ac:dyDescent="0.25">
      <c r="A560" s="12">
        <v>44503.716840277782</v>
      </c>
      <c r="B560" s="19">
        <v>44503.716840277782</v>
      </c>
      <c r="C560" s="14">
        <v>15</v>
      </c>
      <c r="D560" s="14">
        <v>3</v>
      </c>
      <c r="E560" s="14" t="s">
        <v>14</v>
      </c>
      <c r="F560" s="14">
        <v>125</v>
      </c>
      <c r="G560" s="14">
        <v>8</v>
      </c>
      <c r="H560" s="19">
        <v>44503.828645833331</v>
      </c>
      <c r="I560" s="13">
        <f>tb_triagem_saude_tech[[#This Row],[Tempo de espera p/ triagem (min)]] + tb_triagem_saude_tech[[#This Row],[Tempo de espera p/ consulta (min)]]</f>
        <v>140</v>
      </c>
      <c r="J560" s="13">
        <f>(tb_triagem_saude_tech[[#This Row],[Hora de saída]] - tb_triagem_saude_tech[[#This Row],[Hora de entrada]])*24*60</f>
        <v>160.99999999045394</v>
      </c>
      <c r="K560"/>
    </row>
    <row r="561" spans="1:11" x14ac:dyDescent="0.25">
      <c r="A561" s="12">
        <v>44504.648055555554</v>
      </c>
      <c r="B561" s="19">
        <v>44504.648055555554</v>
      </c>
      <c r="C561" s="14">
        <v>13</v>
      </c>
      <c r="D561" s="14">
        <v>3</v>
      </c>
      <c r="E561" s="14" t="s">
        <v>12</v>
      </c>
      <c r="F561" s="14">
        <v>80</v>
      </c>
      <c r="G561" s="14">
        <v>5</v>
      </c>
      <c r="H561" s="19">
        <v>44504.725138888891</v>
      </c>
      <c r="I561" s="13">
        <f>tb_triagem_saude_tech[[#This Row],[Tempo de espera p/ triagem (min)]] + tb_triagem_saude_tech[[#This Row],[Tempo de espera p/ consulta (min)]]</f>
        <v>93</v>
      </c>
      <c r="J561" s="13">
        <f>(tb_triagem_saude_tech[[#This Row],[Hora de saída]] - tb_triagem_saude_tech[[#This Row],[Hora de entrada]])*24*60</f>
        <v>111.00000000558794</v>
      </c>
      <c r="K561"/>
    </row>
    <row r="562" spans="1:11" x14ac:dyDescent="0.25">
      <c r="A562" s="12">
        <v>44505.451064814813</v>
      </c>
      <c r="B562" s="19">
        <v>44505.451064814813</v>
      </c>
      <c r="C562" s="14">
        <v>14</v>
      </c>
      <c r="D562" s="14">
        <v>3</v>
      </c>
      <c r="E562" s="14" t="s">
        <v>12</v>
      </c>
      <c r="F562" s="14">
        <v>104</v>
      </c>
      <c r="G562" s="14">
        <v>6</v>
      </c>
      <c r="H562" s="19">
        <v>44505.546203703707</v>
      </c>
      <c r="I562" s="13">
        <f>tb_triagem_saude_tech[[#This Row],[Tempo de espera p/ triagem (min)]] + tb_triagem_saude_tech[[#This Row],[Tempo de espera p/ consulta (min)]]</f>
        <v>118</v>
      </c>
      <c r="J562" s="13">
        <f>(tb_triagem_saude_tech[[#This Row],[Hora de saída]] - tb_triagem_saude_tech[[#This Row],[Hora de entrada]])*24*60</f>
        <v>137.00000000651926</v>
      </c>
      <c r="K562"/>
    </row>
    <row r="563" spans="1:11" x14ac:dyDescent="0.25">
      <c r="A563" s="12">
        <v>44506.378310185188</v>
      </c>
      <c r="B563" s="19">
        <v>44506.378310185188</v>
      </c>
      <c r="C563" s="14">
        <v>9</v>
      </c>
      <c r="D563" s="14">
        <v>3</v>
      </c>
      <c r="E563" s="14" t="s">
        <v>12</v>
      </c>
      <c r="F563" s="14">
        <v>89</v>
      </c>
      <c r="G563" s="14">
        <v>6</v>
      </c>
      <c r="H563" s="19">
        <v>44506.459560185183</v>
      </c>
      <c r="I563" s="13">
        <f>tb_triagem_saude_tech[[#This Row],[Tempo de espera p/ triagem (min)]] + tb_triagem_saude_tech[[#This Row],[Tempo de espera p/ consulta (min)]]</f>
        <v>98</v>
      </c>
      <c r="J563" s="13">
        <f>(tb_triagem_saude_tech[[#This Row],[Hora de saída]] - tb_triagem_saude_tech[[#This Row],[Hora de entrada]])*24*60</f>
        <v>116.99999999371357</v>
      </c>
      <c r="K563"/>
    </row>
    <row r="564" spans="1:11" x14ac:dyDescent="0.25">
      <c r="A564" s="12">
        <v>44506.954675925917</v>
      </c>
      <c r="B564" s="19">
        <v>44506.954675925917</v>
      </c>
      <c r="C564" s="14">
        <v>12</v>
      </c>
      <c r="D564" s="14">
        <v>3</v>
      </c>
      <c r="E564" s="14" t="s">
        <v>12</v>
      </c>
      <c r="F564" s="14">
        <v>112</v>
      </c>
      <c r="G564" s="14">
        <v>7</v>
      </c>
      <c r="H564" s="19">
        <v>44507.054675925923</v>
      </c>
      <c r="I564" s="13">
        <f>tb_triagem_saude_tech[[#This Row],[Tempo de espera p/ triagem (min)]] + tb_triagem_saude_tech[[#This Row],[Tempo de espera p/ consulta (min)]]</f>
        <v>124</v>
      </c>
      <c r="J564" s="13">
        <f>(tb_triagem_saude_tech[[#This Row],[Hora de saída]] - tb_triagem_saude_tech[[#This Row],[Hora de entrada]])*24*60</f>
        <v>144.0000000083819</v>
      </c>
      <c r="K564"/>
    </row>
    <row r="565" spans="1:11" x14ac:dyDescent="0.25">
      <c r="A565" s="12">
        <v>44509.211435185192</v>
      </c>
      <c r="B565" s="19">
        <v>44509.211435185192</v>
      </c>
      <c r="C565" s="14">
        <v>14</v>
      </c>
      <c r="D565" s="14">
        <v>3</v>
      </c>
      <c r="E565" s="14" t="s">
        <v>12</v>
      </c>
      <c r="F565" s="14">
        <v>127</v>
      </c>
      <c r="G565" s="14">
        <v>4</v>
      </c>
      <c r="H565" s="19">
        <v>44509.321157407408</v>
      </c>
      <c r="I565" s="13">
        <f>tb_triagem_saude_tech[[#This Row],[Tempo de espera p/ triagem (min)]] + tb_triagem_saude_tech[[#This Row],[Tempo de espera p/ consulta (min)]]</f>
        <v>141</v>
      </c>
      <c r="J565" s="13">
        <f>(tb_triagem_saude_tech[[#This Row],[Hora de saída]] - tb_triagem_saude_tech[[#This Row],[Hora de entrada]])*24*60</f>
        <v>157.99999999115244</v>
      </c>
      <c r="K565"/>
    </row>
    <row r="566" spans="1:11" x14ac:dyDescent="0.25">
      <c r="A566" s="12">
        <v>44510.838379629633</v>
      </c>
      <c r="B566" s="19">
        <v>44510.838379629633</v>
      </c>
      <c r="C566" s="14">
        <v>16</v>
      </c>
      <c r="D566" s="14">
        <v>3</v>
      </c>
      <c r="E566" s="14" t="s">
        <v>14</v>
      </c>
      <c r="F566" s="14">
        <v>88</v>
      </c>
      <c r="G566" s="14">
        <v>7</v>
      </c>
      <c r="H566" s="19">
        <v>44510.924490740741</v>
      </c>
      <c r="I566" s="13">
        <f>tb_triagem_saude_tech[[#This Row],[Tempo de espera p/ triagem (min)]] + tb_triagem_saude_tech[[#This Row],[Tempo de espera p/ consulta (min)]]</f>
        <v>104</v>
      </c>
      <c r="J566" s="13">
        <f>(tb_triagem_saude_tech[[#This Row],[Hora de saída]] - tb_triagem_saude_tech[[#This Row],[Hora de entrada]])*24*60</f>
        <v>123.99999999557622</v>
      </c>
      <c r="K566"/>
    </row>
    <row r="567" spans="1:11" x14ac:dyDescent="0.25">
      <c r="A567" s="12">
        <v>44511.802743055552</v>
      </c>
      <c r="B567" s="19">
        <v>44511.802743055552</v>
      </c>
      <c r="C567" s="14">
        <v>13</v>
      </c>
      <c r="D567" s="14">
        <v>3</v>
      </c>
      <c r="E567" s="14" t="s">
        <v>13</v>
      </c>
      <c r="F567" s="14">
        <v>124</v>
      </c>
      <c r="G567" s="14">
        <v>7</v>
      </c>
      <c r="H567" s="19">
        <v>44511.911770833343</v>
      </c>
      <c r="I567" s="13">
        <f>tb_triagem_saude_tech[[#This Row],[Tempo de espera p/ triagem (min)]] + tb_triagem_saude_tech[[#This Row],[Tempo de espera p/ consulta (min)]]</f>
        <v>137</v>
      </c>
      <c r="J567" s="13">
        <f>(tb_triagem_saude_tech[[#This Row],[Hora de saída]] - tb_triagem_saude_tech[[#This Row],[Hora de entrada]])*24*60</f>
        <v>157.00000001932494</v>
      </c>
      <c r="K567"/>
    </row>
    <row r="568" spans="1:11" x14ac:dyDescent="0.25">
      <c r="A568" s="12">
        <v>44512.512291666673</v>
      </c>
      <c r="B568" s="19">
        <v>44512.512291666673</v>
      </c>
      <c r="C568" s="14">
        <v>9</v>
      </c>
      <c r="D568" s="14">
        <v>2</v>
      </c>
      <c r="E568" s="14" t="s">
        <v>12</v>
      </c>
      <c r="F568" s="14">
        <v>109</v>
      </c>
      <c r="G568" s="14">
        <v>7</v>
      </c>
      <c r="H568" s="19">
        <v>44512.607430555552</v>
      </c>
      <c r="I568" s="13">
        <f>tb_triagem_saude_tech[[#This Row],[Tempo de espera p/ triagem (min)]] + tb_triagem_saude_tech[[#This Row],[Tempo de espera p/ consulta (min)]]</f>
        <v>118</v>
      </c>
      <c r="J568" s="13">
        <f>(tb_triagem_saude_tech[[#This Row],[Hora de saída]] - tb_triagem_saude_tech[[#This Row],[Hora de entrada]])*24*60</f>
        <v>136.9999999855645</v>
      </c>
      <c r="K568"/>
    </row>
    <row r="569" spans="1:11" x14ac:dyDescent="0.25">
      <c r="A569" s="12">
        <v>44514.20758101852</v>
      </c>
      <c r="B569" s="19">
        <v>44514.20758101852</v>
      </c>
      <c r="C569" s="14">
        <v>16</v>
      </c>
      <c r="D569" s="14">
        <v>4</v>
      </c>
      <c r="E569" s="14" t="s">
        <v>12</v>
      </c>
      <c r="F569" s="14">
        <v>104</v>
      </c>
      <c r="G569" s="14">
        <v>5</v>
      </c>
      <c r="H569" s="19">
        <v>44514.304108796299</v>
      </c>
      <c r="I569" s="13">
        <f>tb_triagem_saude_tech[[#This Row],[Tempo de espera p/ triagem (min)]] + tb_triagem_saude_tech[[#This Row],[Tempo de espera p/ consulta (min)]]</f>
        <v>120</v>
      </c>
      <c r="J569" s="13">
        <f>(tb_triagem_saude_tech[[#This Row],[Hora de saída]] - tb_triagem_saude_tech[[#This Row],[Hora de entrada]])*24*60</f>
        <v>139.00000000256114</v>
      </c>
      <c r="K569"/>
    </row>
    <row r="570" spans="1:11" x14ac:dyDescent="0.25">
      <c r="A570" s="12">
        <v>44515.264756944453</v>
      </c>
      <c r="B570" s="19">
        <v>44515.264756944453</v>
      </c>
      <c r="C570" s="14">
        <v>16</v>
      </c>
      <c r="D570" s="14">
        <v>3</v>
      </c>
      <c r="E570" s="14" t="s">
        <v>12</v>
      </c>
      <c r="F570" s="14">
        <v>120</v>
      </c>
      <c r="G570" s="14">
        <v>6</v>
      </c>
      <c r="H570" s="19">
        <v>44515.372395833343</v>
      </c>
      <c r="I570" s="13">
        <f>tb_triagem_saude_tech[[#This Row],[Tempo de espera p/ triagem (min)]] + tb_triagem_saude_tech[[#This Row],[Tempo de espera p/ consulta (min)]]</f>
        <v>136</v>
      </c>
      <c r="J570" s="13">
        <f>(tb_triagem_saude_tech[[#This Row],[Hora de saída]] - tb_triagem_saude_tech[[#This Row],[Hora de entrada]])*24*60</f>
        <v>155.00000000232831</v>
      </c>
      <c r="K570"/>
    </row>
    <row r="571" spans="1:11" x14ac:dyDescent="0.25">
      <c r="A571" s="12">
        <v>44516.015821759262</v>
      </c>
      <c r="B571" s="19">
        <v>44516.015821759262</v>
      </c>
      <c r="C571" s="14">
        <v>14</v>
      </c>
      <c r="D571" s="14">
        <v>3</v>
      </c>
      <c r="E571" s="14" t="s">
        <v>12</v>
      </c>
      <c r="F571" s="14">
        <v>114</v>
      </c>
      <c r="G571" s="14">
        <v>6</v>
      </c>
      <c r="H571" s="19">
        <v>44516.117905092593</v>
      </c>
      <c r="I571" s="13">
        <f>tb_triagem_saude_tech[[#This Row],[Tempo de espera p/ triagem (min)]] + tb_triagem_saude_tech[[#This Row],[Tempo de espera p/ consulta (min)]]</f>
        <v>128</v>
      </c>
      <c r="J571" s="13">
        <f>(tb_triagem_saude_tech[[#This Row],[Hora de saída]] - tb_triagem_saude_tech[[#This Row],[Hora de entrada]])*24*60</f>
        <v>146.99999999720603</v>
      </c>
      <c r="K571"/>
    </row>
    <row r="572" spans="1:11" x14ac:dyDescent="0.25">
      <c r="A572" s="12">
        <v>44516.141250000001</v>
      </c>
      <c r="B572" s="19">
        <v>44516.141250000001</v>
      </c>
      <c r="C572" s="14">
        <v>15</v>
      </c>
      <c r="D572" s="14">
        <v>4</v>
      </c>
      <c r="E572" s="14" t="s">
        <v>12</v>
      </c>
      <c r="F572" s="14">
        <v>88</v>
      </c>
      <c r="G572" s="14">
        <v>8</v>
      </c>
      <c r="H572" s="19">
        <v>44516.228055555563</v>
      </c>
      <c r="I572" s="13">
        <f>tb_triagem_saude_tech[[#This Row],[Tempo de espera p/ triagem (min)]] + tb_triagem_saude_tech[[#This Row],[Tempo de espera p/ consulta (min)]]</f>
        <v>103</v>
      </c>
      <c r="J572" s="13">
        <f>(tb_triagem_saude_tech[[#This Row],[Hora de saída]] - tb_triagem_saude_tech[[#This Row],[Hora de entrada]])*24*60</f>
        <v>125.00000000931323</v>
      </c>
      <c r="K572"/>
    </row>
    <row r="573" spans="1:11" x14ac:dyDescent="0.25">
      <c r="A573" s="12">
        <v>44517.861516203702</v>
      </c>
      <c r="B573" s="19">
        <v>44517.861516203702</v>
      </c>
      <c r="C573" s="14">
        <v>16</v>
      </c>
      <c r="D573" s="14">
        <v>4</v>
      </c>
      <c r="E573" s="14" t="s">
        <v>12</v>
      </c>
      <c r="F573" s="14">
        <v>95</v>
      </c>
      <c r="G573" s="14">
        <v>6</v>
      </c>
      <c r="H573" s="19">
        <v>44517.952488425923</v>
      </c>
      <c r="I573" s="13">
        <f>tb_triagem_saude_tech[[#This Row],[Tempo de espera p/ triagem (min)]] + tb_triagem_saude_tech[[#This Row],[Tempo de espera p/ consulta (min)]]</f>
        <v>111</v>
      </c>
      <c r="J573" s="13">
        <f>(tb_triagem_saude_tech[[#This Row],[Hora de saída]] - tb_triagem_saude_tech[[#This Row],[Hora de entrada]])*24*60</f>
        <v>130.99999999743886</v>
      </c>
      <c r="K573"/>
    </row>
    <row r="574" spans="1:11" x14ac:dyDescent="0.25">
      <c r="A574" s="12">
        <v>44517.946215277778</v>
      </c>
      <c r="B574" s="19">
        <v>44517.946215277778</v>
      </c>
      <c r="C574" s="14">
        <v>14</v>
      </c>
      <c r="D574" s="14">
        <v>3</v>
      </c>
      <c r="E574" s="14" t="s">
        <v>12</v>
      </c>
      <c r="F574" s="14">
        <v>109</v>
      </c>
      <c r="G574" s="14">
        <v>5</v>
      </c>
      <c r="H574" s="19">
        <v>44518.044131944444</v>
      </c>
      <c r="I574" s="13">
        <f>tb_triagem_saude_tech[[#This Row],[Tempo de espera p/ triagem (min)]] + tb_triagem_saude_tech[[#This Row],[Tempo de espera p/ consulta (min)]]</f>
        <v>123</v>
      </c>
      <c r="J574" s="13">
        <f>(tb_triagem_saude_tech[[#This Row],[Hora de saída]] - tb_triagem_saude_tech[[#This Row],[Hora de entrada]])*24*60</f>
        <v>140.99999999860302</v>
      </c>
      <c r="K574"/>
    </row>
    <row r="575" spans="1:11" x14ac:dyDescent="0.25">
      <c r="A575" s="12">
        <v>44519.653634259259</v>
      </c>
      <c r="B575" s="19">
        <v>44519.653634259259</v>
      </c>
      <c r="C575" s="14">
        <v>17</v>
      </c>
      <c r="D575" s="14">
        <v>2</v>
      </c>
      <c r="E575" s="14" t="s">
        <v>12</v>
      </c>
      <c r="F575" s="14">
        <v>114</v>
      </c>
      <c r="G575" s="14">
        <v>6</v>
      </c>
      <c r="H575" s="19">
        <v>44519.757106481477</v>
      </c>
      <c r="I575" s="13">
        <f>tb_triagem_saude_tech[[#This Row],[Tempo de espera p/ triagem (min)]] + tb_triagem_saude_tech[[#This Row],[Tempo de espera p/ consulta (min)]]</f>
        <v>131</v>
      </c>
      <c r="J575" s="13">
        <f>(tb_triagem_saude_tech[[#This Row],[Hora de saída]] - tb_triagem_saude_tech[[#This Row],[Hora de entrada]])*24*60</f>
        <v>148.99999999324791</v>
      </c>
      <c r="K575"/>
    </row>
    <row r="576" spans="1:11" x14ac:dyDescent="0.25">
      <c r="A576" s="12">
        <v>44520.393275462957</v>
      </c>
      <c r="B576" s="19">
        <v>44520.393275462957</v>
      </c>
      <c r="C576" s="14">
        <v>13</v>
      </c>
      <c r="D576" s="14">
        <v>3</v>
      </c>
      <c r="E576" s="14" t="s">
        <v>12</v>
      </c>
      <c r="F576" s="14">
        <v>102</v>
      </c>
      <c r="G576" s="14">
        <v>8</v>
      </c>
      <c r="H576" s="19">
        <v>44520.487719907411</v>
      </c>
      <c r="I576" s="13">
        <f>tb_triagem_saude_tech[[#This Row],[Tempo de espera p/ triagem (min)]] + tb_triagem_saude_tech[[#This Row],[Tempo de espera p/ consulta (min)]]</f>
        <v>115</v>
      </c>
      <c r="J576" s="13">
        <f>(tb_triagem_saude_tech[[#This Row],[Hora de saída]] - tb_triagem_saude_tech[[#This Row],[Hora de entrada]])*24*60</f>
        <v>136.00000001373701</v>
      </c>
      <c r="K576"/>
    </row>
    <row r="577" spans="1:11" x14ac:dyDescent="0.25">
      <c r="A577" s="12">
        <v>44524.343888888892</v>
      </c>
      <c r="B577" s="19">
        <v>44524.343888888892</v>
      </c>
      <c r="C577" s="14">
        <v>12</v>
      </c>
      <c r="D577" s="14">
        <v>3</v>
      </c>
      <c r="E577" s="14" t="s">
        <v>12</v>
      </c>
      <c r="F577" s="14">
        <v>103</v>
      </c>
      <c r="G577" s="14">
        <v>6</v>
      </c>
      <c r="H577" s="19">
        <v>44524.436944444453</v>
      </c>
      <c r="I577" s="13">
        <f>tb_triagem_saude_tech[[#This Row],[Tempo de espera p/ triagem (min)]] + tb_triagem_saude_tech[[#This Row],[Tempo de espera p/ consulta (min)]]</f>
        <v>115</v>
      </c>
      <c r="J577" s="13">
        <f>(tb_triagem_saude_tech[[#This Row],[Hora de saída]] - tb_triagem_saude_tech[[#This Row],[Hora de entrada]])*24*60</f>
        <v>134.00000000721775</v>
      </c>
      <c r="K577"/>
    </row>
    <row r="578" spans="1:11" x14ac:dyDescent="0.25">
      <c r="A578" s="12">
        <v>44525.218773148154</v>
      </c>
      <c r="B578" s="19">
        <v>44525.218773148154</v>
      </c>
      <c r="C578" s="14">
        <v>13</v>
      </c>
      <c r="D578" s="14">
        <v>3</v>
      </c>
      <c r="E578" s="14" t="s">
        <v>12</v>
      </c>
      <c r="F578" s="14">
        <v>109</v>
      </c>
      <c r="G578" s="14">
        <v>7</v>
      </c>
      <c r="H578" s="19">
        <v>44525.317384259259</v>
      </c>
      <c r="I578" s="13">
        <f>tb_triagem_saude_tech[[#This Row],[Tempo de espera p/ triagem (min)]] + tb_triagem_saude_tech[[#This Row],[Tempo de espera p/ consulta (min)]]</f>
        <v>122</v>
      </c>
      <c r="J578" s="13">
        <f>(tb_triagem_saude_tech[[#This Row],[Hora de saída]] - tb_triagem_saude_tech[[#This Row],[Hora de entrada]])*24*60</f>
        <v>141.99999999138527</v>
      </c>
      <c r="K578"/>
    </row>
    <row r="579" spans="1:11" x14ac:dyDescent="0.25">
      <c r="A579" s="12">
        <v>44525.522800925923</v>
      </c>
      <c r="B579" s="19">
        <v>44525.522800925923</v>
      </c>
      <c r="C579" s="14">
        <v>20</v>
      </c>
      <c r="D579" s="14">
        <v>3</v>
      </c>
      <c r="E579" s="14" t="s">
        <v>12</v>
      </c>
      <c r="F579" s="14">
        <v>112</v>
      </c>
      <c r="G579" s="14">
        <v>5</v>
      </c>
      <c r="H579" s="19">
        <v>44525.626967592587</v>
      </c>
      <c r="I579" s="13">
        <f>tb_triagem_saude_tech[[#This Row],[Tempo de espera p/ triagem (min)]] + tb_triagem_saude_tech[[#This Row],[Tempo de espera p/ consulta (min)]]</f>
        <v>132</v>
      </c>
      <c r="J579" s="13">
        <f>(tb_triagem_saude_tech[[#This Row],[Hora de saída]] - tb_triagem_saude_tech[[#This Row],[Hora de entrada]])*24*60</f>
        <v>149.99999999650754</v>
      </c>
      <c r="K579"/>
    </row>
    <row r="580" spans="1:11" x14ac:dyDescent="0.25">
      <c r="A580" s="12">
        <v>44525.847824074073</v>
      </c>
      <c r="B580" s="19">
        <v>44525.847824074073</v>
      </c>
      <c r="C580" s="14">
        <v>9</v>
      </c>
      <c r="D580" s="14">
        <v>3</v>
      </c>
      <c r="E580" s="14" t="s">
        <v>14</v>
      </c>
      <c r="F580" s="14">
        <v>121</v>
      </c>
      <c r="G580" s="14">
        <v>5</v>
      </c>
      <c r="H580" s="19">
        <v>44525.950601851851</v>
      </c>
      <c r="I580" s="13">
        <f>tb_triagem_saude_tech[[#This Row],[Tempo de espera p/ triagem (min)]] + tb_triagem_saude_tech[[#This Row],[Tempo de espera p/ consulta (min)]]</f>
        <v>130</v>
      </c>
      <c r="J580" s="13">
        <f>(tb_triagem_saude_tech[[#This Row],[Hora de saída]] - tb_triagem_saude_tech[[#This Row],[Hora de entrada]])*24*60</f>
        <v>148.00000000046566</v>
      </c>
      <c r="K580"/>
    </row>
    <row r="581" spans="1:11" x14ac:dyDescent="0.25">
      <c r="A581" s="12">
        <v>44526.136331018519</v>
      </c>
      <c r="B581" s="19">
        <v>44526.136331018519</v>
      </c>
      <c r="C581" s="14">
        <v>17</v>
      </c>
      <c r="D581" s="14">
        <v>3</v>
      </c>
      <c r="E581" s="14" t="s">
        <v>12</v>
      </c>
      <c r="F581" s="14">
        <v>86</v>
      </c>
      <c r="G581" s="14">
        <v>8</v>
      </c>
      <c r="H581" s="19">
        <v>44526.222442129627</v>
      </c>
      <c r="I581" s="13">
        <f>tb_triagem_saude_tech[[#This Row],[Tempo de espera p/ triagem (min)]] + tb_triagem_saude_tech[[#This Row],[Tempo de espera p/ consulta (min)]]</f>
        <v>103</v>
      </c>
      <c r="J581" s="13">
        <f>(tb_triagem_saude_tech[[#This Row],[Hora de saída]] - tb_triagem_saude_tech[[#This Row],[Hora de entrada]])*24*60</f>
        <v>123.99999999557622</v>
      </c>
      <c r="K581"/>
    </row>
    <row r="582" spans="1:11" x14ac:dyDescent="0.25">
      <c r="A582" s="12">
        <v>44526.791145833333</v>
      </c>
      <c r="B582" s="19">
        <v>44526.791145833333</v>
      </c>
      <c r="C582" s="14">
        <v>11</v>
      </c>
      <c r="D582" s="14">
        <v>3</v>
      </c>
      <c r="E582" s="14" t="s">
        <v>14</v>
      </c>
      <c r="F582" s="14">
        <v>108</v>
      </c>
      <c r="G582" s="14">
        <v>4</v>
      </c>
      <c r="H582" s="19">
        <v>44526.88559027778</v>
      </c>
      <c r="I582" s="13">
        <f>tb_triagem_saude_tech[[#This Row],[Tempo de espera p/ triagem (min)]] + tb_triagem_saude_tech[[#This Row],[Tempo de espera p/ consulta (min)]]</f>
        <v>119</v>
      </c>
      <c r="J582" s="13">
        <f>(tb_triagem_saude_tech[[#This Row],[Hora de saída]] - tb_triagem_saude_tech[[#This Row],[Hora de entrada]])*24*60</f>
        <v>136.00000000325963</v>
      </c>
      <c r="K582"/>
    </row>
    <row r="583" spans="1:11" x14ac:dyDescent="0.25">
      <c r="A583" s="12">
        <v>44527.092546296299</v>
      </c>
      <c r="B583" s="19">
        <v>44527.092546296299</v>
      </c>
      <c r="C583" s="14">
        <v>11</v>
      </c>
      <c r="D583" s="14">
        <v>3</v>
      </c>
      <c r="E583" s="14" t="s">
        <v>12</v>
      </c>
      <c r="F583" s="14">
        <v>106</v>
      </c>
      <c r="G583" s="14">
        <v>5</v>
      </c>
      <c r="H583" s="19">
        <v>44527.186296296299</v>
      </c>
      <c r="I583" s="13">
        <f>tb_triagem_saude_tech[[#This Row],[Tempo de espera p/ triagem (min)]] + tb_triagem_saude_tech[[#This Row],[Tempo de espera p/ consulta (min)]]</f>
        <v>117</v>
      </c>
      <c r="J583" s="13">
        <f>(tb_triagem_saude_tech[[#This Row],[Hora de saída]] - tb_triagem_saude_tech[[#This Row],[Hora de entrada]])*24*60</f>
        <v>135</v>
      </c>
      <c r="K583"/>
    </row>
    <row r="584" spans="1:11" x14ac:dyDescent="0.25">
      <c r="A584" s="12">
        <v>44531.395486111112</v>
      </c>
      <c r="B584" s="19">
        <v>44531.395486111112</v>
      </c>
      <c r="C584" s="14">
        <v>10</v>
      </c>
      <c r="D584" s="14">
        <v>2</v>
      </c>
      <c r="E584" s="14" t="s">
        <v>12</v>
      </c>
      <c r="F584" s="14">
        <v>110</v>
      </c>
      <c r="G584" s="14">
        <v>6</v>
      </c>
      <c r="H584" s="19">
        <v>44531.491319444453</v>
      </c>
      <c r="I584" s="13">
        <f>tb_triagem_saude_tech[[#This Row],[Tempo de espera p/ triagem (min)]] + tb_triagem_saude_tech[[#This Row],[Tempo de espera p/ consulta (min)]]</f>
        <v>120</v>
      </c>
      <c r="J584" s="13">
        <f>(tb_triagem_saude_tech[[#This Row],[Hora de saída]] - tb_triagem_saude_tech[[#This Row],[Hora de entrada]])*24*60</f>
        <v>138.00000000977889</v>
      </c>
      <c r="K584"/>
    </row>
    <row r="585" spans="1:11" x14ac:dyDescent="0.25">
      <c r="A585" s="12">
        <v>44531.758622685193</v>
      </c>
      <c r="B585" s="19">
        <v>44531.758622685193</v>
      </c>
      <c r="C585" s="14">
        <v>10</v>
      </c>
      <c r="D585" s="14">
        <v>3</v>
      </c>
      <c r="E585" s="14" t="s">
        <v>14</v>
      </c>
      <c r="F585" s="14">
        <v>90</v>
      </c>
      <c r="G585" s="14">
        <v>6</v>
      </c>
      <c r="H585" s="19">
        <v>44531.841261574067</v>
      </c>
      <c r="I585" s="13">
        <f>tb_triagem_saude_tech[[#This Row],[Tempo de espera p/ triagem (min)]] + tb_triagem_saude_tech[[#This Row],[Tempo de espera p/ consulta (min)]]</f>
        <v>100</v>
      </c>
      <c r="J585" s="13">
        <f>(tb_triagem_saude_tech[[#This Row],[Hora de saída]] - tb_triagem_saude_tech[[#This Row],[Hora de entrada]])*24*60</f>
        <v>118.99999997927807</v>
      </c>
      <c r="K585"/>
    </row>
    <row r="586" spans="1:11" x14ac:dyDescent="0.25">
      <c r="A586" s="12">
        <v>44532.712743055563</v>
      </c>
      <c r="B586" s="19">
        <v>44532.712743055563</v>
      </c>
      <c r="C586" s="14">
        <v>22</v>
      </c>
      <c r="D586" s="14">
        <v>3</v>
      </c>
      <c r="E586" s="14" t="s">
        <v>12</v>
      </c>
      <c r="F586" s="14">
        <v>86</v>
      </c>
      <c r="G586" s="14">
        <v>6</v>
      </c>
      <c r="H586" s="19">
        <v>44532.800937499997</v>
      </c>
      <c r="I586" s="13">
        <f>tb_triagem_saude_tech[[#This Row],[Tempo de espera p/ triagem (min)]] + tb_triagem_saude_tech[[#This Row],[Tempo de espera p/ consulta (min)]]</f>
        <v>108</v>
      </c>
      <c r="J586" s="13">
        <f>(tb_triagem_saude_tech[[#This Row],[Hora de saída]] - tb_triagem_saude_tech[[#This Row],[Hora de entrada]])*24*60</f>
        <v>126.99999998440035</v>
      </c>
      <c r="K586"/>
    </row>
    <row r="587" spans="1:11" x14ac:dyDescent="0.25">
      <c r="A587" s="12">
        <v>44534.303506944438</v>
      </c>
      <c r="B587" s="19">
        <v>44534.303506944438</v>
      </c>
      <c r="C587" s="14">
        <v>14</v>
      </c>
      <c r="D587" s="14">
        <v>3</v>
      </c>
      <c r="E587" s="14" t="s">
        <v>13</v>
      </c>
      <c r="F587" s="14">
        <v>141</v>
      </c>
      <c r="G587" s="14">
        <v>5</v>
      </c>
      <c r="H587" s="19">
        <v>44534.423645833333</v>
      </c>
      <c r="I587" s="13">
        <f>tb_triagem_saude_tech[[#This Row],[Tempo de espera p/ triagem (min)]] + tb_triagem_saude_tech[[#This Row],[Tempo de espera p/ consulta (min)]]</f>
        <v>155</v>
      </c>
      <c r="J587" s="13">
        <f>(tb_triagem_saude_tech[[#This Row],[Hora de saída]] - tb_triagem_saude_tech[[#This Row],[Hora de entrada]])*24*60</f>
        <v>173.00000000861473</v>
      </c>
      <c r="K587"/>
    </row>
    <row r="588" spans="1:11" x14ac:dyDescent="0.25">
      <c r="A588" s="12">
        <v>44536.554525462961</v>
      </c>
      <c r="B588" s="19">
        <v>44536.554525462961</v>
      </c>
      <c r="C588" s="14">
        <v>16</v>
      </c>
      <c r="D588" s="14">
        <v>3</v>
      </c>
      <c r="E588" s="14" t="s">
        <v>12</v>
      </c>
      <c r="F588" s="14">
        <v>114</v>
      </c>
      <c r="G588" s="14">
        <v>6</v>
      </c>
      <c r="H588" s="19">
        <v>44536.657997685194</v>
      </c>
      <c r="I588" s="13">
        <f>tb_triagem_saude_tech[[#This Row],[Tempo de espera p/ triagem (min)]] + tb_triagem_saude_tech[[#This Row],[Tempo de espera p/ consulta (min)]]</f>
        <v>130</v>
      </c>
      <c r="J588" s="13">
        <f>(tb_triagem_saude_tech[[#This Row],[Hora de saída]] - tb_triagem_saude_tech[[#This Row],[Hora de entrada]])*24*60</f>
        <v>149.00000001420267</v>
      </c>
      <c r="K588"/>
    </row>
    <row r="589" spans="1:11" x14ac:dyDescent="0.25">
      <c r="A589" s="12">
        <v>44537.770960648151</v>
      </c>
      <c r="B589" s="19">
        <v>44537.770960648151</v>
      </c>
      <c r="C589" s="14">
        <v>15</v>
      </c>
      <c r="D589" s="14">
        <v>2</v>
      </c>
      <c r="E589" s="14" t="s">
        <v>12</v>
      </c>
      <c r="F589" s="14">
        <v>108</v>
      </c>
      <c r="G589" s="14">
        <v>8</v>
      </c>
      <c r="H589" s="19">
        <v>44537.870266203703</v>
      </c>
      <c r="I589" s="13">
        <f>tb_triagem_saude_tech[[#This Row],[Tempo de espera p/ triagem (min)]] + tb_triagem_saude_tech[[#This Row],[Tempo de espera p/ consulta (min)]]</f>
        <v>123</v>
      </c>
      <c r="J589" s="13">
        <f>(tb_triagem_saude_tech[[#This Row],[Hora de saída]] - tb_triagem_saude_tech[[#This Row],[Hora de entrada]])*24*60</f>
        <v>142.9999999946449</v>
      </c>
      <c r="K589"/>
    </row>
    <row r="590" spans="1:11" x14ac:dyDescent="0.25">
      <c r="A590" s="12">
        <v>44537.802465277768</v>
      </c>
      <c r="B590" s="19">
        <v>44537.802465277768</v>
      </c>
      <c r="C590" s="14">
        <v>19</v>
      </c>
      <c r="D590" s="14">
        <v>4</v>
      </c>
      <c r="E590" s="14" t="s">
        <v>12</v>
      </c>
      <c r="F590" s="14">
        <v>99</v>
      </c>
      <c r="G590" s="14">
        <v>7</v>
      </c>
      <c r="H590" s="19">
        <v>44537.898993055547</v>
      </c>
      <c r="I590" s="13">
        <f>tb_triagem_saude_tech[[#This Row],[Tempo de espera p/ triagem (min)]] + tb_triagem_saude_tech[[#This Row],[Tempo de espera p/ consulta (min)]]</f>
        <v>118</v>
      </c>
      <c r="J590" s="13">
        <f>(tb_triagem_saude_tech[[#This Row],[Hora de saída]] - tb_triagem_saude_tech[[#This Row],[Hora de entrada]])*24*60</f>
        <v>139.00000000256114</v>
      </c>
      <c r="K590"/>
    </row>
    <row r="591" spans="1:11" x14ac:dyDescent="0.25">
      <c r="A591" s="12">
        <v>44537.922858796293</v>
      </c>
      <c r="B591" s="19">
        <v>44537.922858796293</v>
      </c>
      <c r="C591" s="14">
        <v>19</v>
      </c>
      <c r="D591" s="14">
        <v>3</v>
      </c>
      <c r="E591" s="14" t="s">
        <v>12</v>
      </c>
      <c r="F591" s="14">
        <v>119</v>
      </c>
      <c r="G591" s="14">
        <v>6</v>
      </c>
      <c r="H591" s="19">
        <v>44538.031886574077</v>
      </c>
      <c r="I591" s="13">
        <f>tb_triagem_saude_tech[[#This Row],[Tempo de espera p/ triagem (min)]] + tb_triagem_saude_tech[[#This Row],[Tempo de espera p/ consulta (min)]]</f>
        <v>138</v>
      </c>
      <c r="J591" s="13">
        <f>(tb_triagem_saude_tech[[#This Row],[Hora de saída]] - tb_triagem_saude_tech[[#This Row],[Hora de entrada]])*24*60</f>
        <v>157.00000000884756</v>
      </c>
      <c r="K591"/>
    </row>
    <row r="592" spans="1:11" x14ac:dyDescent="0.25">
      <c r="A592" s="12">
        <v>44537.925393518519</v>
      </c>
      <c r="B592" s="19">
        <v>44537.925393518519</v>
      </c>
      <c r="C592" s="14">
        <v>12</v>
      </c>
      <c r="D592" s="14">
        <v>2</v>
      </c>
      <c r="E592" s="14" t="s">
        <v>12</v>
      </c>
      <c r="F592" s="14">
        <v>94</v>
      </c>
      <c r="G592" s="14">
        <v>7</v>
      </c>
      <c r="H592" s="19">
        <v>44538.012199074074</v>
      </c>
      <c r="I592" s="13">
        <f>tb_triagem_saude_tech[[#This Row],[Tempo de espera p/ triagem (min)]] + tb_triagem_saude_tech[[#This Row],[Tempo de espera p/ consulta (min)]]</f>
        <v>106</v>
      </c>
      <c r="J592" s="13">
        <f>(tb_triagem_saude_tech[[#This Row],[Hora de saída]] - tb_triagem_saude_tech[[#This Row],[Hora de entrada]])*24*60</f>
        <v>124.99999999883585</v>
      </c>
      <c r="K592"/>
    </row>
    <row r="593" spans="1:11" x14ac:dyDescent="0.25">
      <c r="A593" s="12">
        <v>44538.178761574083</v>
      </c>
      <c r="B593" s="19">
        <v>44538.178761574083</v>
      </c>
      <c r="C593" s="14">
        <v>14</v>
      </c>
      <c r="D593" s="14">
        <v>4</v>
      </c>
      <c r="E593" s="14" t="s">
        <v>14</v>
      </c>
      <c r="F593" s="14">
        <v>108</v>
      </c>
      <c r="G593" s="14">
        <v>5</v>
      </c>
      <c r="H593" s="19">
        <v>44538.276678240742</v>
      </c>
      <c r="I593" s="13">
        <f>tb_triagem_saude_tech[[#This Row],[Tempo de espera p/ triagem (min)]] + tb_triagem_saude_tech[[#This Row],[Tempo de espera p/ consulta (min)]]</f>
        <v>122</v>
      </c>
      <c r="J593" s="13">
        <f>(tb_triagem_saude_tech[[#This Row],[Hora de saída]] - tb_triagem_saude_tech[[#This Row],[Hora de entrada]])*24*60</f>
        <v>140.99999998812564</v>
      </c>
      <c r="K593"/>
    </row>
    <row r="594" spans="1:11" x14ac:dyDescent="0.25">
      <c r="A594" s="12">
        <v>44538.928043981483</v>
      </c>
      <c r="B594" s="19">
        <v>44538.928043981483</v>
      </c>
      <c r="C594" s="14">
        <v>12</v>
      </c>
      <c r="D594" s="14">
        <v>3</v>
      </c>
      <c r="E594" s="14" t="s">
        <v>12</v>
      </c>
      <c r="F594" s="14">
        <v>126</v>
      </c>
      <c r="G594" s="14">
        <v>6</v>
      </c>
      <c r="H594" s="19">
        <v>44539.03707175926</v>
      </c>
      <c r="I594" s="13">
        <f>tb_triagem_saude_tech[[#This Row],[Tempo de espera p/ triagem (min)]] + tb_triagem_saude_tech[[#This Row],[Tempo de espera p/ consulta (min)]]</f>
        <v>138</v>
      </c>
      <c r="J594" s="13">
        <f>(tb_triagem_saude_tech[[#This Row],[Hora de saída]] - tb_triagem_saude_tech[[#This Row],[Hora de entrada]])*24*60</f>
        <v>156.99999999837019</v>
      </c>
      <c r="K594"/>
    </row>
    <row r="595" spans="1:11" x14ac:dyDescent="0.25">
      <c r="A595" s="12">
        <v>44540.024965277778</v>
      </c>
      <c r="B595" s="19">
        <v>44540.024965277778</v>
      </c>
      <c r="C595" s="14">
        <v>18</v>
      </c>
      <c r="D595" s="14">
        <v>4</v>
      </c>
      <c r="E595" s="14" t="s">
        <v>12</v>
      </c>
      <c r="F595" s="14">
        <v>133</v>
      </c>
      <c r="G595" s="14">
        <v>5</v>
      </c>
      <c r="H595" s="19">
        <v>44540.143020833333</v>
      </c>
      <c r="I595" s="13">
        <f>tb_triagem_saude_tech[[#This Row],[Tempo de espera p/ triagem (min)]] + tb_triagem_saude_tech[[#This Row],[Tempo de espera p/ consulta (min)]]</f>
        <v>151</v>
      </c>
      <c r="J595" s="13">
        <f>(tb_triagem_saude_tech[[#This Row],[Hora de saída]] - tb_triagem_saude_tech[[#This Row],[Hora de entrada]])*24*60</f>
        <v>169.99999999883585</v>
      </c>
      <c r="K595"/>
    </row>
    <row r="596" spans="1:11" x14ac:dyDescent="0.25">
      <c r="A596" s="12">
        <v>44540.704502314817</v>
      </c>
      <c r="B596" s="19">
        <v>44540.704502314817</v>
      </c>
      <c r="C596" s="14">
        <v>15</v>
      </c>
      <c r="D596" s="14">
        <v>4</v>
      </c>
      <c r="E596" s="14" t="s">
        <v>13</v>
      </c>
      <c r="F596" s="14">
        <v>103</v>
      </c>
      <c r="G596" s="14">
        <v>6</v>
      </c>
      <c r="H596" s="19">
        <v>44540.800335648149</v>
      </c>
      <c r="I596" s="13">
        <f>tb_triagem_saude_tech[[#This Row],[Tempo de espera p/ triagem (min)]] + tb_triagem_saude_tech[[#This Row],[Tempo de espera p/ consulta (min)]]</f>
        <v>118</v>
      </c>
      <c r="J596" s="13">
        <f>(tb_triagem_saude_tech[[#This Row],[Hora de saída]] - tb_triagem_saude_tech[[#This Row],[Hora de entrada]])*24*60</f>
        <v>137.99999999930151</v>
      </c>
      <c r="K596"/>
    </row>
    <row r="597" spans="1:11" x14ac:dyDescent="0.25">
      <c r="A597" s="12">
        <v>44541.840428240743</v>
      </c>
      <c r="B597" s="19">
        <v>44541.840428240743</v>
      </c>
      <c r="C597" s="14">
        <v>16</v>
      </c>
      <c r="D597" s="14">
        <v>3</v>
      </c>
      <c r="E597" s="14" t="s">
        <v>12</v>
      </c>
      <c r="F597" s="14">
        <v>100</v>
      </c>
      <c r="G597" s="14">
        <v>7</v>
      </c>
      <c r="H597" s="19">
        <v>44541.934872685182</v>
      </c>
      <c r="I597" s="13">
        <f>tb_triagem_saude_tech[[#This Row],[Tempo de espera p/ triagem (min)]] + tb_triagem_saude_tech[[#This Row],[Tempo de espera p/ consulta (min)]]</f>
        <v>116</v>
      </c>
      <c r="J597" s="13">
        <f>(tb_triagem_saude_tech[[#This Row],[Hora de saída]] - tb_triagem_saude_tech[[#This Row],[Hora de entrada]])*24*60</f>
        <v>135.99999999278225</v>
      </c>
      <c r="K597"/>
    </row>
    <row r="598" spans="1:11" x14ac:dyDescent="0.25">
      <c r="A598" s="12">
        <v>44542.648344907408</v>
      </c>
      <c r="B598" s="19">
        <v>44542.648344907408</v>
      </c>
      <c r="C598" s="14">
        <v>17</v>
      </c>
      <c r="D598" s="14">
        <v>3</v>
      </c>
      <c r="E598" s="14" t="s">
        <v>13</v>
      </c>
      <c r="F598" s="14">
        <v>129</v>
      </c>
      <c r="G598" s="14">
        <v>9</v>
      </c>
      <c r="H598" s="19">
        <v>44542.765011574083</v>
      </c>
      <c r="I598" s="13">
        <f>tb_triagem_saude_tech[[#This Row],[Tempo de espera p/ triagem (min)]] + tb_triagem_saude_tech[[#This Row],[Tempo de espera p/ consulta (min)]]</f>
        <v>146</v>
      </c>
      <c r="J598" s="13">
        <f>(tb_triagem_saude_tech[[#This Row],[Hora de saída]] - tb_triagem_saude_tech[[#This Row],[Hora de entrada]])*24*60</f>
        <v>168.00000001327135</v>
      </c>
      <c r="K598"/>
    </row>
    <row r="599" spans="1:11" x14ac:dyDescent="0.25">
      <c r="A599" s="12">
        <v>44544.848182870373</v>
      </c>
      <c r="B599" s="19">
        <v>44544.848182870373</v>
      </c>
      <c r="C599" s="14">
        <v>12</v>
      </c>
      <c r="D599" s="14">
        <v>2</v>
      </c>
      <c r="E599" s="14" t="s">
        <v>12</v>
      </c>
      <c r="F599" s="14">
        <v>106</v>
      </c>
      <c r="G599" s="14">
        <v>8</v>
      </c>
      <c r="H599" s="19">
        <v>44544.944016203714</v>
      </c>
      <c r="I599" s="13">
        <f>tb_triagem_saude_tech[[#This Row],[Tempo de espera p/ triagem (min)]] + tb_triagem_saude_tech[[#This Row],[Tempo de espera p/ consulta (min)]]</f>
        <v>118</v>
      </c>
      <c r="J599" s="13">
        <f>(tb_triagem_saude_tech[[#This Row],[Hora de saída]] - tb_triagem_saude_tech[[#This Row],[Hora de entrada]])*24*60</f>
        <v>138.00000000977889</v>
      </c>
      <c r="K599"/>
    </row>
    <row r="600" spans="1:11" x14ac:dyDescent="0.25">
      <c r="A600" s="12">
        <v>44546.440324074072</v>
      </c>
      <c r="B600" s="19">
        <v>44546.440324074072</v>
      </c>
      <c r="C600" s="14">
        <v>10</v>
      </c>
      <c r="D600" s="14">
        <v>2</v>
      </c>
      <c r="E600" s="14" t="s">
        <v>12</v>
      </c>
      <c r="F600" s="14">
        <v>108</v>
      </c>
      <c r="G600" s="14">
        <v>5</v>
      </c>
      <c r="H600" s="19">
        <v>44546.534074074072</v>
      </c>
      <c r="I600" s="13">
        <f>tb_triagem_saude_tech[[#This Row],[Tempo de espera p/ triagem (min)]] + tb_triagem_saude_tech[[#This Row],[Tempo de espera p/ consulta (min)]]</f>
        <v>118</v>
      </c>
      <c r="J600" s="13">
        <f>(tb_triagem_saude_tech[[#This Row],[Hora de saída]] - tb_triagem_saude_tech[[#This Row],[Hora de entrada]])*24*60</f>
        <v>135</v>
      </c>
      <c r="K600"/>
    </row>
    <row r="601" spans="1:11" x14ac:dyDescent="0.25">
      <c r="A601" s="12">
        <v>44548.360879629632</v>
      </c>
      <c r="B601" s="19">
        <v>44548.360879629632</v>
      </c>
      <c r="C601" s="14">
        <v>15</v>
      </c>
      <c r="D601" s="14">
        <v>4</v>
      </c>
      <c r="E601" s="14" t="s">
        <v>13</v>
      </c>
      <c r="F601" s="14">
        <v>103</v>
      </c>
      <c r="G601" s="14">
        <v>6</v>
      </c>
      <c r="H601" s="19">
        <v>44548.456712962958</v>
      </c>
      <c r="I601" s="13">
        <f>tb_triagem_saude_tech[[#This Row],[Tempo de espera p/ triagem (min)]] + tb_triagem_saude_tech[[#This Row],[Tempo de espera p/ consulta (min)]]</f>
        <v>118</v>
      </c>
      <c r="J601" s="13">
        <f>(tb_triagem_saude_tech[[#This Row],[Hora de saída]] - tb_triagem_saude_tech[[#This Row],[Hora de entrada]])*24*60</f>
        <v>137.99999998882413</v>
      </c>
      <c r="K601"/>
    </row>
    <row r="602" spans="1:11" x14ac:dyDescent="0.25">
      <c r="A602" s="12">
        <v>44549.480312500003</v>
      </c>
      <c r="B602" s="19">
        <v>44549.480312500003</v>
      </c>
      <c r="C602" s="14">
        <v>18</v>
      </c>
      <c r="D602" s="14">
        <v>3</v>
      </c>
      <c r="E602" s="14" t="s">
        <v>12</v>
      </c>
      <c r="F602" s="14">
        <v>158</v>
      </c>
      <c r="G602" s="14">
        <v>6</v>
      </c>
      <c r="H602" s="19">
        <v>44549.615729166668</v>
      </c>
      <c r="I602" s="13">
        <f>tb_triagem_saude_tech[[#This Row],[Tempo de espera p/ triagem (min)]] + tb_triagem_saude_tech[[#This Row],[Tempo de espera p/ consulta (min)]]</f>
        <v>176</v>
      </c>
      <c r="J602" s="13">
        <f>(tb_triagem_saude_tech[[#This Row],[Hora de saída]] - tb_triagem_saude_tech[[#This Row],[Hora de entrada]])*24*60</f>
        <v>194.99999999650754</v>
      </c>
      <c r="K602"/>
    </row>
    <row r="603" spans="1:11" x14ac:dyDescent="0.25">
      <c r="A603" s="12">
        <v>44549.637881944444</v>
      </c>
      <c r="B603" s="19">
        <v>44549.637881944444</v>
      </c>
      <c r="C603" s="14">
        <v>10</v>
      </c>
      <c r="D603" s="14">
        <v>3</v>
      </c>
      <c r="E603" s="14" t="s">
        <v>12</v>
      </c>
      <c r="F603" s="14">
        <v>116</v>
      </c>
      <c r="G603" s="14">
        <v>5</v>
      </c>
      <c r="H603" s="19">
        <v>44549.737881944442</v>
      </c>
      <c r="I603" s="13">
        <f>tb_triagem_saude_tech[[#This Row],[Tempo de espera p/ triagem (min)]] + tb_triagem_saude_tech[[#This Row],[Tempo de espera p/ consulta (min)]]</f>
        <v>126</v>
      </c>
      <c r="J603" s="13">
        <f>(tb_triagem_saude_tech[[#This Row],[Hora de saída]] - tb_triagem_saude_tech[[#This Row],[Hora de entrada]])*24*60</f>
        <v>143.99999999790452</v>
      </c>
      <c r="K603"/>
    </row>
    <row r="604" spans="1:11" x14ac:dyDescent="0.25">
      <c r="A604" s="12">
        <v>44550.368437500001</v>
      </c>
      <c r="B604" s="19">
        <v>44550.368437500001</v>
      </c>
      <c r="C604" s="14">
        <v>18</v>
      </c>
      <c r="D604" s="14">
        <v>3</v>
      </c>
      <c r="E604" s="14" t="s">
        <v>13</v>
      </c>
      <c r="F604" s="14">
        <v>109</v>
      </c>
      <c r="G604" s="14">
        <v>6</v>
      </c>
      <c r="H604" s="19">
        <v>44550.469826388893</v>
      </c>
      <c r="I604" s="13">
        <f>tb_triagem_saude_tech[[#This Row],[Tempo de espera p/ triagem (min)]] + tb_triagem_saude_tech[[#This Row],[Tempo de espera p/ consulta (min)]]</f>
        <v>127</v>
      </c>
      <c r="J604" s="13">
        <f>(tb_triagem_saude_tech[[#This Row],[Hora de saída]] - tb_triagem_saude_tech[[#This Row],[Hora de entrada]])*24*60</f>
        <v>146.00000000442378</v>
      </c>
      <c r="K604"/>
    </row>
    <row r="605" spans="1:11" x14ac:dyDescent="0.25">
      <c r="A605" s="12">
        <v>44553.273831018523</v>
      </c>
      <c r="B605" s="19">
        <v>44553.273831018523</v>
      </c>
      <c r="C605" s="14">
        <v>11</v>
      </c>
      <c r="D605" s="14">
        <v>2</v>
      </c>
      <c r="E605" s="14" t="s">
        <v>12</v>
      </c>
      <c r="F605" s="14">
        <v>99</v>
      </c>
      <c r="G605" s="14">
        <v>5</v>
      </c>
      <c r="H605" s="19">
        <v>44553.362025462957</v>
      </c>
      <c r="I605" s="13">
        <f>tb_triagem_saude_tech[[#This Row],[Tempo de espera p/ triagem (min)]] + tb_triagem_saude_tech[[#This Row],[Tempo de espera p/ consulta (min)]]</f>
        <v>110</v>
      </c>
      <c r="J605" s="13">
        <f>(tb_triagem_saude_tech[[#This Row],[Hora de saída]] - tb_triagem_saude_tech[[#This Row],[Hora de entrada]])*24*60</f>
        <v>126.99999998440035</v>
      </c>
      <c r="K605"/>
    </row>
    <row r="606" spans="1:11" x14ac:dyDescent="0.25">
      <c r="A606" s="12">
        <v>44555.235694444447</v>
      </c>
      <c r="B606" s="19">
        <v>44555.235694444447</v>
      </c>
      <c r="C606" s="14">
        <v>18</v>
      </c>
      <c r="D606" s="14">
        <v>4</v>
      </c>
      <c r="E606" s="14" t="s">
        <v>12</v>
      </c>
      <c r="F606" s="14">
        <v>116</v>
      </c>
      <c r="G606" s="14">
        <v>5</v>
      </c>
      <c r="H606" s="19">
        <v>44555.341944444437</v>
      </c>
      <c r="I606" s="13">
        <f>tb_triagem_saude_tech[[#This Row],[Tempo de espera p/ triagem (min)]] + tb_triagem_saude_tech[[#This Row],[Tempo de espera p/ consulta (min)]]</f>
        <v>134</v>
      </c>
      <c r="J606" s="13">
        <f>(tb_triagem_saude_tech[[#This Row],[Hora de saída]] - tb_triagem_saude_tech[[#This Row],[Hora de entrada]])*24*60</f>
        <v>152.99999998533167</v>
      </c>
      <c r="K606"/>
    </row>
    <row r="607" spans="1:11" x14ac:dyDescent="0.25">
      <c r="A607" s="12">
        <v>44563.139976851853</v>
      </c>
      <c r="B607" s="19">
        <v>44563.139976851853</v>
      </c>
      <c r="C607" s="14">
        <v>22</v>
      </c>
      <c r="D607" s="14">
        <v>4</v>
      </c>
      <c r="E607" s="14" t="s">
        <v>12</v>
      </c>
      <c r="F607" s="14">
        <v>74</v>
      </c>
      <c r="G607" s="14">
        <v>6</v>
      </c>
      <c r="H607" s="19">
        <v>44563.220532407409</v>
      </c>
      <c r="I607" s="13">
        <f>tb_triagem_saude_tech[[#This Row],[Tempo de espera p/ triagem (min)]] + tb_triagem_saude_tech[[#This Row],[Tempo de espera p/ consulta (min)]]</f>
        <v>96</v>
      </c>
      <c r="J607" s="13">
        <f>(tb_triagem_saude_tech[[#This Row],[Hora de saída]] - tb_triagem_saude_tech[[#This Row],[Hora de entrada]])*24*60</f>
        <v>116.00000000093132</v>
      </c>
      <c r="K607"/>
    </row>
    <row r="608" spans="1:11" x14ac:dyDescent="0.25">
      <c r="A608" s="12">
        <v>44564.401678240742</v>
      </c>
      <c r="B608" s="19">
        <v>44564.401678240742</v>
      </c>
      <c r="C608" s="14">
        <v>15</v>
      </c>
      <c r="D608" s="14">
        <v>4</v>
      </c>
      <c r="E608" s="14" t="s">
        <v>14</v>
      </c>
      <c r="F608" s="14">
        <v>94</v>
      </c>
      <c r="G608" s="14">
        <v>4</v>
      </c>
      <c r="H608" s="19">
        <v>44564.489872685182</v>
      </c>
      <c r="I608" s="13">
        <f>tb_triagem_saude_tech[[#This Row],[Tempo de espera p/ triagem (min)]] + tb_triagem_saude_tech[[#This Row],[Tempo de espera p/ consulta (min)]]</f>
        <v>109</v>
      </c>
      <c r="J608" s="13">
        <f>(tb_triagem_saude_tech[[#This Row],[Hora de saída]] - tb_triagem_saude_tech[[#This Row],[Hora de entrada]])*24*60</f>
        <v>126.99999999487773</v>
      </c>
      <c r="K608"/>
    </row>
    <row r="609" spans="1:11" x14ac:dyDescent="0.25">
      <c r="A609" s="12">
        <v>44564.804467592592</v>
      </c>
      <c r="B609" s="19">
        <v>44564.804467592592</v>
      </c>
      <c r="C609" s="14">
        <v>11</v>
      </c>
      <c r="D609" s="14">
        <v>2</v>
      </c>
      <c r="E609" s="14" t="s">
        <v>12</v>
      </c>
      <c r="F609" s="14">
        <v>114</v>
      </c>
      <c r="G609" s="14">
        <v>7</v>
      </c>
      <c r="H609" s="19">
        <v>44564.904467592591</v>
      </c>
      <c r="I609" s="13">
        <f>tb_triagem_saude_tech[[#This Row],[Tempo de espera p/ triagem (min)]] + tb_triagem_saude_tech[[#This Row],[Tempo de espera p/ consulta (min)]]</f>
        <v>125</v>
      </c>
      <c r="J609" s="13">
        <f>(tb_triagem_saude_tech[[#This Row],[Hora de saída]] - tb_triagem_saude_tech[[#This Row],[Hora de entrada]])*24*60</f>
        <v>143.99999999790452</v>
      </c>
      <c r="K609"/>
    </row>
    <row r="610" spans="1:11" x14ac:dyDescent="0.25">
      <c r="A610" s="12">
        <v>44567.349918981483</v>
      </c>
      <c r="B610" s="19">
        <v>44567.349918981483</v>
      </c>
      <c r="C610" s="14">
        <v>11</v>
      </c>
      <c r="D610" s="14">
        <v>3</v>
      </c>
      <c r="E610" s="14" t="s">
        <v>12</v>
      </c>
      <c r="F610" s="14">
        <v>85</v>
      </c>
      <c r="G610" s="14">
        <v>6</v>
      </c>
      <c r="H610" s="19">
        <v>44567.429780092592</v>
      </c>
      <c r="I610" s="13">
        <f>tb_triagem_saude_tech[[#This Row],[Tempo de espera p/ triagem (min)]] + tb_triagem_saude_tech[[#This Row],[Tempo de espera p/ consulta (min)]]</f>
        <v>96</v>
      </c>
      <c r="J610" s="13">
        <f>(tb_triagem_saude_tech[[#This Row],[Hora de saída]] - tb_triagem_saude_tech[[#This Row],[Hora de entrada]])*24*60</f>
        <v>114.99999999767169</v>
      </c>
      <c r="K610"/>
    </row>
    <row r="611" spans="1:11" x14ac:dyDescent="0.25">
      <c r="A611" s="12">
        <v>44568.476840277777</v>
      </c>
      <c r="B611" s="19">
        <v>44568.476840277777</v>
      </c>
      <c r="C611" s="14">
        <v>12</v>
      </c>
      <c r="D611" s="14">
        <v>3</v>
      </c>
      <c r="E611" s="14" t="s">
        <v>12</v>
      </c>
      <c r="F611" s="14">
        <v>84</v>
      </c>
      <c r="G611" s="14">
        <v>6</v>
      </c>
      <c r="H611" s="19">
        <v>44568.556701388887</v>
      </c>
      <c r="I611" s="13">
        <f>tb_triagem_saude_tech[[#This Row],[Tempo de espera p/ triagem (min)]] + tb_triagem_saude_tech[[#This Row],[Tempo de espera p/ consulta (min)]]</f>
        <v>96</v>
      </c>
      <c r="J611" s="13">
        <f>(tb_triagem_saude_tech[[#This Row],[Hora de saída]] - tb_triagem_saude_tech[[#This Row],[Hora de entrada]])*24*60</f>
        <v>114.99999999767169</v>
      </c>
      <c r="K611"/>
    </row>
    <row r="612" spans="1:11" x14ac:dyDescent="0.25">
      <c r="A612" s="12">
        <v>44569.760694444441</v>
      </c>
      <c r="B612" s="19">
        <v>44569.760694444441</v>
      </c>
      <c r="C612" s="14">
        <v>17</v>
      </c>
      <c r="D612" s="14">
        <v>3</v>
      </c>
      <c r="E612" s="14" t="s">
        <v>12</v>
      </c>
      <c r="F612" s="14">
        <v>112</v>
      </c>
      <c r="G612" s="14">
        <v>6</v>
      </c>
      <c r="H612" s="19">
        <v>44569.86347222222</v>
      </c>
      <c r="I612" s="13">
        <f>tb_triagem_saude_tech[[#This Row],[Tempo de espera p/ triagem (min)]] + tb_triagem_saude_tech[[#This Row],[Tempo de espera p/ consulta (min)]]</f>
        <v>129</v>
      </c>
      <c r="J612" s="13">
        <f>(tb_triagem_saude_tech[[#This Row],[Hora de saída]] - tb_triagem_saude_tech[[#This Row],[Hora de entrada]])*24*60</f>
        <v>148.00000000046566</v>
      </c>
      <c r="K612"/>
    </row>
    <row r="613" spans="1:11" x14ac:dyDescent="0.25">
      <c r="A613" s="12">
        <v>44570.661550925928</v>
      </c>
      <c r="B613" s="19">
        <v>44570.661550925928</v>
      </c>
      <c r="C613" s="14">
        <v>21</v>
      </c>
      <c r="D613" s="14">
        <v>3</v>
      </c>
      <c r="E613" s="14" t="s">
        <v>12</v>
      </c>
      <c r="F613" s="14">
        <v>94</v>
      </c>
      <c r="G613" s="14">
        <v>5</v>
      </c>
      <c r="H613" s="19">
        <v>44570.753912037027</v>
      </c>
      <c r="I613" s="13">
        <f>tb_triagem_saude_tech[[#This Row],[Tempo de espera p/ triagem (min)]] + tb_triagem_saude_tech[[#This Row],[Tempo de espera p/ consulta (min)]]</f>
        <v>115</v>
      </c>
      <c r="J613" s="13">
        <f>(tb_triagem_saude_tech[[#This Row],[Hora de saída]] - tb_triagem_saude_tech[[#This Row],[Hora de entrada]])*24*60</f>
        <v>132.99999998300336</v>
      </c>
      <c r="K613"/>
    </row>
    <row r="614" spans="1:11" x14ac:dyDescent="0.25">
      <c r="A614" s="12">
        <v>44572.907685185193</v>
      </c>
      <c r="B614" s="19">
        <v>44572.907685185193</v>
      </c>
      <c r="C614" s="14">
        <v>13</v>
      </c>
      <c r="D614" s="14">
        <v>3</v>
      </c>
      <c r="E614" s="14" t="s">
        <v>12</v>
      </c>
      <c r="F614" s="14">
        <v>119</v>
      </c>
      <c r="G614" s="14">
        <v>6</v>
      </c>
      <c r="H614" s="19">
        <v>44573.012546296297</v>
      </c>
      <c r="I614" s="13">
        <f>tb_triagem_saude_tech[[#This Row],[Tempo de espera p/ triagem (min)]] + tb_triagem_saude_tech[[#This Row],[Tempo de espera p/ consulta (min)]]</f>
        <v>132</v>
      </c>
      <c r="J614" s="13">
        <f>(tb_triagem_saude_tech[[#This Row],[Hora de saída]] - tb_triagem_saude_tech[[#This Row],[Hora de entrada]])*24*60</f>
        <v>150.99999998928979</v>
      </c>
      <c r="K614"/>
    </row>
    <row r="615" spans="1:11" x14ac:dyDescent="0.25">
      <c r="A615" s="12">
        <v>44574.710798611108</v>
      </c>
      <c r="B615" s="19">
        <v>44574.710798611108</v>
      </c>
      <c r="C615" s="14">
        <v>14</v>
      </c>
      <c r="D615" s="14">
        <v>3</v>
      </c>
      <c r="E615" s="14" t="s">
        <v>13</v>
      </c>
      <c r="F615" s="14">
        <v>90</v>
      </c>
      <c r="G615" s="14">
        <v>7</v>
      </c>
      <c r="H615" s="19">
        <v>44574.796909722223</v>
      </c>
      <c r="I615" s="13">
        <f>tb_triagem_saude_tech[[#This Row],[Tempo de espera p/ triagem (min)]] + tb_triagem_saude_tech[[#This Row],[Tempo de espera p/ consulta (min)]]</f>
        <v>104</v>
      </c>
      <c r="J615" s="13">
        <f>(tb_triagem_saude_tech[[#This Row],[Hora de saída]] - tb_triagem_saude_tech[[#This Row],[Hora de entrada]])*24*60</f>
        <v>124.0000000060536</v>
      </c>
      <c r="K615"/>
    </row>
    <row r="616" spans="1:11" x14ac:dyDescent="0.25">
      <c r="A616" s="12">
        <v>44579.027233796303</v>
      </c>
      <c r="B616" s="19">
        <v>44579.027233796303</v>
      </c>
      <c r="C616" s="14">
        <v>14</v>
      </c>
      <c r="D616" s="14">
        <v>3</v>
      </c>
      <c r="E616" s="14" t="s">
        <v>12</v>
      </c>
      <c r="F616" s="14">
        <v>104</v>
      </c>
      <c r="G616" s="14">
        <v>7</v>
      </c>
      <c r="H616" s="19">
        <v>44579.123067129629</v>
      </c>
      <c r="I616" s="13">
        <f>tb_triagem_saude_tech[[#This Row],[Tempo de espera p/ triagem (min)]] + tb_triagem_saude_tech[[#This Row],[Tempo de espera p/ consulta (min)]]</f>
        <v>118</v>
      </c>
      <c r="J616" s="13">
        <f>(tb_triagem_saude_tech[[#This Row],[Hora de saída]] - tb_triagem_saude_tech[[#This Row],[Hora de entrada]])*24*60</f>
        <v>137.99999998882413</v>
      </c>
      <c r="K616"/>
    </row>
    <row r="617" spans="1:11" x14ac:dyDescent="0.25">
      <c r="A617" s="12">
        <v>44579.299525462957</v>
      </c>
      <c r="B617" s="19">
        <v>44579.299525462957</v>
      </c>
      <c r="C617" s="14">
        <v>16</v>
      </c>
      <c r="D617" s="14">
        <v>3</v>
      </c>
      <c r="E617" s="14" t="s">
        <v>12</v>
      </c>
      <c r="F617" s="14">
        <v>107</v>
      </c>
      <c r="G617" s="14">
        <v>7</v>
      </c>
      <c r="H617" s="19">
        <v>44579.398831018523</v>
      </c>
      <c r="I617" s="13">
        <f>tb_triagem_saude_tech[[#This Row],[Tempo de espera p/ triagem (min)]] + tb_triagem_saude_tech[[#This Row],[Tempo de espera p/ consulta (min)]]</f>
        <v>123</v>
      </c>
      <c r="J617" s="13">
        <f>(tb_triagem_saude_tech[[#This Row],[Hora de saída]] - tb_triagem_saude_tech[[#This Row],[Hora de entrada]])*24*60</f>
        <v>143.00000001559965</v>
      </c>
      <c r="K617"/>
    </row>
    <row r="618" spans="1:11" x14ac:dyDescent="0.25">
      <c r="A618" s="12">
        <v>44582.30667824074</v>
      </c>
      <c r="B618" s="19">
        <v>44582.30667824074</v>
      </c>
      <c r="C618" s="14">
        <v>9</v>
      </c>
      <c r="D618" s="14">
        <v>2</v>
      </c>
      <c r="E618" s="14" t="s">
        <v>12</v>
      </c>
      <c r="F618" s="14">
        <v>112</v>
      </c>
      <c r="G618" s="14">
        <v>4</v>
      </c>
      <c r="H618" s="19">
        <v>44582.401817129627</v>
      </c>
      <c r="I618" s="13">
        <f>tb_triagem_saude_tech[[#This Row],[Tempo de espera p/ triagem (min)]] + tb_triagem_saude_tech[[#This Row],[Tempo de espera p/ consulta (min)]]</f>
        <v>121</v>
      </c>
      <c r="J618" s="13">
        <f>(tb_triagem_saude_tech[[#This Row],[Hora de saída]] - tb_triagem_saude_tech[[#This Row],[Hora de entrada]])*24*60</f>
        <v>136.99999999604188</v>
      </c>
      <c r="K618"/>
    </row>
    <row r="619" spans="1:11" x14ac:dyDescent="0.25">
      <c r="A619" s="12">
        <v>44584.440162037034</v>
      </c>
      <c r="B619" s="19">
        <v>44584.440162037034</v>
      </c>
      <c r="C619" s="14">
        <v>19</v>
      </c>
      <c r="D619" s="14">
        <v>4</v>
      </c>
      <c r="E619" s="14" t="s">
        <v>12</v>
      </c>
      <c r="F619" s="14">
        <v>121</v>
      </c>
      <c r="G619" s="14">
        <v>8</v>
      </c>
      <c r="H619" s="19">
        <v>44584.552662037036</v>
      </c>
      <c r="I619" s="13">
        <f>tb_triagem_saude_tech[[#This Row],[Tempo de espera p/ triagem (min)]] + tb_triagem_saude_tech[[#This Row],[Tempo de espera p/ consulta (min)]]</f>
        <v>140</v>
      </c>
      <c r="J619" s="13">
        <f>(tb_triagem_saude_tech[[#This Row],[Hora de saída]] - tb_triagem_saude_tech[[#This Row],[Hora de entrada]])*24*60</f>
        <v>162.00000000419095</v>
      </c>
      <c r="K619"/>
    </row>
    <row r="620" spans="1:11" x14ac:dyDescent="0.25">
      <c r="A620" s="12">
        <v>44588.509004629632</v>
      </c>
      <c r="B620" s="19">
        <v>44588.509004629632</v>
      </c>
      <c r="C620" s="14">
        <v>19</v>
      </c>
      <c r="D620" s="14">
        <v>3</v>
      </c>
      <c r="E620" s="14" t="s">
        <v>12</v>
      </c>
      <c r="F620" s="14">
        <v>138</v>
      </c>
      <c r="G620" s="14">
        <v>6</v>
      </c>
      <c r="H620" s="19">
        <v>44588.631226851852</v>
      </c>
      <c r="I620" s="13">
        <f>tb_triagem_saude_tech[[#This Row],[Tempo de espera p/ triagem (min)]] + tb_triagem_saude_tech[[#This Row],[Tempo de espera p/ consulta (min)]]</f>
        <v>157</v>
      </c>
      <c r="J620" s="13">
        <f>(tb_triagem_saude_tech[[#This Row],[Hora de saída]] - tb_triagem_saude_tech[[#This Row],[Hora de entrada]])*24*60</f>
        <v>175.99999999743886</v>
      </c>
      <c r="K620"/>
    </row>
    <row r="621" spans="1:11" x14ac:dyDescent="0.25">
      <c r="A621" s="12">
        <v>44588.857638888891</v>
      </c>
      <c r="B621" s="19">
        <v>44588.857638888891</v>
      </c>
      <c r="C621" s="14">
        <v>9</v>
      </c>
      <c r="D621" s="14">
        <v>4</v>
      </c>
      <c r="E621" s="14" t="s">
        <v>12</v>
      </c>
      <c r="F621" s="14">
        <v>110</v>
      </c>
      <c r="G621" s="14">
        <v>9</v>
      </c>
      <c r="H621" s="19">
        <v>44588.956250000003</v>
      </c>
      <c r="I621" s="13">
        <f>tb_triagem_saude_tech[[#This Row],[Tempo de espera p/ triagem (min)]] + tb_triagem_saude_tech[[#This Row],[Tempo de espera p/ consulta (min)]]</f>
        <v>119</v>
      </c>
      <c r="J621" s="13">
        <f>(tb_triagem_saude_tech[[#This Row],[Hora de saída]] - tb_triagem_saude_tech[[#This Row],[Hora de entrada]])*24*60</f>
        <v>142.00000000186265</v>
      </c>
      <c r="K621"/>
    </row>
    <row r="622" spans="1:11" x14ac:dyDescent="0.25">
      <c r="A622" s="12">
        <v>44593.590856481482</v>
      </c>
      <c r="B622" s="19">
        <v>44593.590856481482</v>
      </c>
      <c r="C622" s="14">
        <v>15</v>
      </c>
      <c r="D622" s="14">
        <v>3</v>
      </c>
      <c r="E622" s="14" t="s">
        <v>12</v>
      </c>
      <c r="F622" s="14">
        <v>91</v>
      </c>
      <c r="G622" s="14">
        <v>8</v>
      </c>
      <c r="H622" s="19">
        <v>44593.679050925923</v>
      </c>
      <c r="I622" s="13">
        <f>tb_triagem_saude_tech[[#This Row],[Tempo de espera p/ triagem (min)]] + tb_triagem_saude_tech[[#This Row],[Tempo de espera p/ consulta (min)]]</f>
        <v>106</v>
      </c>
      <c r="J622" s="13">
        <f>(tb_triagem_saude_tech[[#This Row],[Hora de saída]] - tb_triagem_saude_tech[[#This Row],[Hora de entrada]])*24*60</f>
        <v>126.99999999487773</v>
      </c>
      <c r="K622"/>
    </row>
    <row r="623" spans="1:11" x14ac:dyDescent="0.25">
      <c r="A623" s="12">
        <v>44594.194537037038</v>
      </c>
      <c r="B623" s="19">
        <v>44594.194537037038</v>
      </c>
      <c r="C623" s="14">
        <v>16</v>
      </c>
      <c r="D623" s="14">
        <v>3</v>
      </c>
      <c r="E623" s="14" t="s">
        <v>12</v>
      </c>
      <c r="F623" s="14">
        <v>120</v>
      </c>
      <c r="G623" s="14">
        <v>6</v>
      </c>
      <c r="H623" s="19">
        <v>44594.302175925928</v>
      </c>
      <c r="I623" s="13">
        <f>tb_triagem_saude_tech[[#This Row],[Tempo de espera p/ triagem (min)]] + tb_triagem_saude_tech[[#This Row],[Tempo de espera p/ consulta (min)]]</f>
        <v>136</v>
      </c>
      <c r="J623" s="13">
        <f>(tb_triagem_saude_tech[[#This Row],[Hora de saída]] - tb_triagem_saude_tech[[#This Row],[Hora de entrada]])*24*60</f>
        <v>155.00000000232831</v>
      </c>
      <c r="K623"/>
    </row>
    <row r="624" spans="1:11" x14ac:dyDescent="0.25">
      <c r="A624" s="12">
        <v>44594.973217592589</v>
      </c>
      <c r="B624" s="19">
        <v>44594.973217592589</v>
      </c>
      <c r="C624" s="14">
        <v>15</v>
      </c>
      <c r="D624" s="14">
        <v>2</v>
      </c>
      <c r="E624" s="14" t="s">
        <v>12</v>
      </c>
      <c r="F624" s="14">
        <v>101</v>
      </c>
      <c r="G624" s="14">
        <v>6</v>
      </c>
      <c r="H624" s="19">
        <v>44595.06627314815</v>
      </c>
      <c r="I624" s="13">
        <f>tb_triagem_saude_tech[[#This Row],[Tempo de espera p/ triagem (min)]] + tb_triagem_saude_tech[[#This Row],[Tempo de espera p/ consulta (min)]]</f>
        <v>116</v>
      </c>
      <c r="J624" s="13">
        <f>(tb_triagem_saude_tech[[#This Row],[Hora de saída]] - tb_triagem_saude_tech[[#This Row],[Hora de entrada]])*24*60</f>
        <v>134.00000000721775</v>
      </c>
      <c r="K624"/>
    </row>
    <row r="625" spans="1:11" x14ac:dyDescent="0.25">
      <c r="A625" s="12">
        <v>44595.740844907406</v>
      </c>
      <c r="B625" s="19">
        <v>44595.740844907406</v>
      </c>
      <c r="C625" s="14">
        <v>14</v>
      </c>
      <c r="D625" s="14">
        <v>3</v>
      </c>
      <c r="E625" s="14" t="s">
        <v>12</v>
      </c>
      <c r="F625" s="14">
        <v>128</v>
      </c>
      <c r="G625" s="14">
        <v>5</v>
      </c>
      <c r="H625" s="19">
        <v>44595.851956018523</v>
      </c>
      <c r="I625" s="13">
        <f>tb_triagem_saude_tech[[#This Row],[Tempo de espera p/ triagem (min)]] + tb_triagem_saude_tech[[#This Row],[Tempo de espera p/ consulta (min)]]</f>
        <v>142</v>
      </c>
      <c r="J625" s="13">
        <f>(tb_triagem_saude_tech[[#This Row],[Hora de saída]] - tb_triagem_saude_tech[[#This Row],[Hora de entrada]])*24*60</f>
        <v>160.00000000814907</v>
      </c>
      <c r="K625"/>
    </row>
    <row r="626" spans="1:11" x14ac:dyDescent="0.25">
      <c r="A626" s="12">
        <v>44597.754710648151</v>
      </c>
      <c r="B626" s="19">
        <v>44597.754710648151</v>
      </c>
      <c r="C626" s="14">
        <v>16</v>
      </c>
      <c r="D626" s="14">
        <v>3</v>
      </c>
      <c r="E626" s="14" t="s">
        <v>12</v>
      </c>
      <c r="F626" s="14">
        <v>108</v>
      </c>
      <c r="G626" s="14">
        <v>6</v>
      </c>
      <c r="H626" s="19">
        <v>44597.854016203702</v>
      </c>
      <c r="I626" s="13">
        <f>tb_triagem_saude_tech[[#This Row],[Tempo de espera p/ triagem (min)]] + tb_triagem_saude_tech[[#This Row],[Tempo de espera p/ consulta (min)]]</f>
        <v>124</v>
      </c>
      <c r="J626" s="13">
        <f>(tb_triagem_saude_tech[[#This Row],[Hora de saída]] - tb_triagem_saude_tech[[#This Row],[Hora de entrada]])*24*60</f>
        <v>142.9999999946449</v>
      </c>
      <c r="K626"/>
    </row>
    <row r="627" spans="1:11" x14ac:dyDescent="0.25">
      <c r="A627" s="12">
        <v>44599.282638888893</v>
      </c>
      <c r="B627" s="19">
        <v>44599.282638888893</v>
      </c>
      <c r="C627" s="14">
        <v>12</v>
      </c>
      <c r="D627" s="14">
        <v>3</v>
      </c>
      <c r="E627" s="14" t="s">
        <v>12</v>
      </c>
      <c r="F627" s="14">
        <v>118</v>
      </c>
      <c r="G627" s="14">
        <v>7</v>
      </c>
      <c r="H627" s="19">
        <v>44599.386805555558</v>
      </c>
      <c r="I627" s="13">
        <f>tb_triagem_saude_tech[[#This Row],[Tempo de espera p/ triagem (min)]] + tb_triagem_saude_tech[[#This Row],[Tempo de espera p/ consulta (min)]]</f>
        <v>130</v>
      </c>
      <c r="J627" s="13">
        <f>(tb_triagem_saude_tech[[#This Row],[Hora de saída]] - tb_triagem_saude_tech[[#This Row],[Hora de entrada]])*24*60</f>
        <v>149.99999999650754</v>
      </c>
      <c r="K627"/>
    </row>
    <row r="628" spans="1:11" x14ac:dyDescent="0.25">
      <c r="A628" s="12">
        <v>44599.368194444447</v>
      </c>
      <c r="B628" s="19">
        <v>44599.368194444447</v>
      </c>
      <c r="C628" s="14">
        <v>11</v>
      </c>
      <c r="D628" s="14">
        <v>3</v>
      </c>
      <c r="E628" s="14" t="s">
        <v>14</v>
      </c>
      <c r="F628" s="14">
        <v>100</v>
      </c>
      <c r="G628" s="14">
        <v>6</v>
      </c>
      <c r="H628" s="19">
        <v>44599.458472222221</v>
      </c>
      <c r="I628" s="13">
        <f>tb_triagem_saude_tech[[#This Row],[Tempo de espera p/ triagem (min)]] + tb_triagem_saude_tech[[#This Row],[Tempo de espera p/ consulta (min)]]</f>
        <v>111</v>
      </c>
      <c r="J628" s="13">
        <f>(tb_triagem_saude_tech[[#This Row],[Hora de saída]] - tb_triagem_saude_tech[[#This Row],[Hora de entrada]])*24*60</f>
        <v>129.99999999417923</v>
      </c>
      <c r="K628"/>
    </row>
    <row r="629" spans="1:11" x14ac:dyDescent="0.25">
      <c r="A629" s="12">
        <v>44600.967129629629</v>
      </c>
      <c r="B629" s="19">
        <v>44600.967129629629</v>
      </c>
      <c r="C629" s="14">
        <v>11</v>
      </c>
      <c r="D629" s="14">
        <v>2</v>
      </c>
      <c r="E629" s="14" t="s">
        <v>12</v>
      </c>
      <c r="F629" s="14">
        <v>123</v>
      </c>
      <c r="G629" s="14">
        <v>5</v>
      </c>
      <c r="H629" s="19">
        <v>44601.07199074074</v>
      </c>
      <c r="I629" s="13">
        <f>tb_triagem_saude_tech[[#This Row],[Tempo de espera p/ triagem (min)]] + tb_triagem_saude_tech[[#This Row],[Tempo de espera p/ consulta (min)]]</f>
        <v>134</v>
      </c>
      <c r="J629" s="13">
        <f>(tb_triagem_saude_tech[[#This Row],[Hora de saída]] - tb_triagem_saude_tech[[#This Row],[Hora de entrada]])*24*60</f>
        <v>150.99999999976717</v>
      </c>
      <c r="K629"/>
    </row>
    <row r="630" spans="1:11" x14ac:dyDescent="0.25">
      <c r="A630" s="12">
        <v>44603.192523148151</v>
      </c>
      <c r="B630" s="19">
        <v>44603.192523148151</v>
      </c>
      <c r="C630" s="14">
        <v>16</v>
      </c>
      <c r="D630" s="14">
        <v>3</v>
      </c>
      <c r="E630" s="14" t="s">
        <v>12</v>
      </c>
      <c r="F630" s="14">
        <v>125</v>
      </c>
      <c r="G630" s="14">
        <v>6</v>
      </c>
      <c r="H630" s="19">
        <v>44603.30363425926</v>
      </c>
      <c r="I630" s="13">
        <f>tb_triagem_saude_tech[[#This Row],[Tempo de espera p/ triagem (min)]] + tb_triagem_saude_tech[[#This Row],[Tempo de espera p/ consulta (min)]]</f>
        <v>141</v>
      </c>
      <c r="J630" s="13">
        <f>(tb_triagem_saude_tech[[#This Row],[Hora de saída]] - tb_triagem_saude_tech[[#This Row],[Hora de entrada]])*24*60</f>
        <v>159.99999999767169</v>
      </c>
      <c r="K630"/>
    </row>
    <row r="631" spans="1:11" x14ac:dyDescent="0.25">
      <c r="A631" s="12">
        <v>44604.067106481481</v>
      </c>
      <c r="B631" s="19">
        <v>44604.067106481481</v>
      </c>
      <c r="C631" s="14">
        <v>14</v>
      </c>
      <c r="D631" s="14">
        <v>3</v>
      </c>
      <c r="E631" s="14" t="s">
        <v>13</v>
      </c>
      <c r="F631" s="14">
        <v>146</v>
      </c>
      <c r="G631" s="14">
        <v>6</v>
      </c>
      <c r="H631" s="19">
        <v>44604.191412037027</v>
      </c>
      <c r="I631" s="13">
        <f>tb_triagem_saude_tech[[#This Row],[Tempo de espera p/ triagem (min)]] + tb_triagem_saude_tech[[#This Row],[Tempo de espera p/ consulta (min)]]</f>
        <v>160</v>
      </c>
      <c r="J631" s="13">
        <f>(tb_triagem_saude_tech[[#This Row],[Hora de saída]] - tb_triagem_saude_tech[[#This Row],[Hora de entrada]])*24*60</f>
        <v>178.99999998626299</v>
      </c>
      <c r="K631"/>
    </row>
    <row r="632" spans="1:11" x14ac:dyDescent="0.25">
      <c r="A632" s="12">
        <v>44604.128923611112</v>
      </c>
      <c r="B632" s="19">
        <v>44604.128923611112</v>
      </c>
      <c r="C632" s="14">
        <v>11</v>
      </c>
      <c r="D632" s="14">
        <v>3</v>
      </c>
      <c r="E632" s="14" t="s">
        <v>12</v>
      </c>
      <c r="F632" s="14">
        <v>98</v>
      </c>
      <c r="G632" s="14">
        <v>7</v>
      </c>
      <c r="H632" s="19">
        <v>44604.218506944453</v>
      </c>
      <c r="I632" s="13">
        <f>tb_triagem_saude_tech[[#This Row],[Tempo de espera p/ triagem (min)]] + tb_triagem_saude_tech[[#This Row],[Tempo de espera p/ consulta (min)]]</f>
        <v>109</v>
      </c>
      <c r="J632" s="13">
        <f>(tb_triagem_saude_tech[[#This Row],[Hora de saída]] - tb_triagem_saude_tech[[#This Row],[Hora de entrada]])*24*60</f>
        <v>129.00000001187436</v>
      </c>
      <c r="K632"/>
    </row>
    <row r="633" spans="1:11" x14ac:dyDescent="0.25">
      <c r="A633" s="12">
        <v>44604.667129629634</v>
      </c>
      <c r="B633" s="19">
        <v>44604.667129629634</v>
      </c>
      <c r="C633" s="14">
        <v>15</v>
      </c>
      <c r="D633" s="14">
        <v>3</v>
      </c>
      <c r="E633" s="14" t="s">
        <v>12</v>
      </c>
      <c r="F633" s="14">
        <v>107</v>
      </c>
      <c r="G633" s="14">
        <v>6</v>
      </c>
      <c r="H633" s="19">
        <v>44604.765046296299</v>
      </c>
      <c r="I633" s="13">
        <f>tb_triagem_saude_tech[[#This Row],[Tempo de espera p/ triagem (min)]] + tb_triagem_saude_tech[[#This Row],[Tempo de espera p/ consulta (min)]]</f>
        <v>122</v>
      </c>
      <c r="J633" s="13">
        <f>(tb_triagem_saude_tech[[#This Row],[Hora de saída]] - tb_triagem_saude_tech[[#This Row],[Hora de entrada]])*24*60</f>
        <v>140.99999999860302</v>
      </c>
      <c r="K633"/>
    </row>
    <row r="634" spans="1:11" x14ac:dyDescent="0.25">
      <c r="A634" s="12">
        <v>44610.018495370372</v>
      </c>
      <c r="B634" s="19">
        <v>44610.018495370372</v>
      </c>
      <c r="C634" s="14">
        <v>17</v>
      </c>
      <c r="D634" s="14">
        <v>2</v>
      </c>
      <c r="E634" s="14" t="s">
        <v>12</v>
      </c>
      <c r="F634" s="14">
        <v>95</v>
      </c>
      <c r="G634" s="14">
        <v>6</v>
      </c>
      <c r="H634" s="19">
        <v>44610.108773148153</v>
      </c>
      <c r="I634" s="13">
        <f>tb_triagem_saude_tech[[#This Row],[Tempo de espera p/ triagem (min)]] + tb_triagem_saude_tech[[#This Row],[Tempo de espera p/ consulta (min)]]</f>
        <v>112</v>
      </c>
      <c r="J634" s="13">
        <f>(tb_triagem_saude_tech[[#This Row],[Hora de saída]] - tb_triagem_saude_tech[[#This Row],[Hora de entrada]])*24*60</f>
        <v>130.00000000465661</v>
      </c>
      <c r="K634"/>
    </row>
    <row r="635" spans="1:11" x14ac:dyDescent="0.25">
      <c r="A635" s="12">
        <v>44612.955891203703</v>
      </c>
      <c r="B635" s="19">
        <v>44612.955891203703</v>
      </c>
      <c r="C635" s="14">
        <v>17</v>
      </c>
      <c r="D635" s="14">
        <v>3</v>
      </c>
      <c r="E635" s="14" t="s">
        <v>12</v>
      </c>
      <c r="F635" s="14">
        <v>114</v>
      </c>
      <c r="G635" s="14">
        <v>5</v>
      </c>
      <c r="H635" s="19">
        <v>44613.059363425928</v>
      </c>
      <c r="I635" s="13">
        <f>tb_triagem_saude_tech[[#This Row],[Tempo de espera p/ triagem (min)]] + tb_triagem_saude_tech[[#This Row],[Tempo de espera p/ consulta (min)]]</f>
        <v>131</v>
      </c>
      <c r="J635" s="13">
        <f>(tb_triagem_saude_tech[[#This Row],[Hora de saída]] - tb_triagem_saude_tech[[#This Row],[Hora de entrada]])*24*60</f>
        <v>149.00000000372529</v>
      </c>
      <c r="K635"/>
    </row>
    <row r="636" spans="1:11" x14ac:dyDescent="0.25">
      <c r="A636" s="12">
        <v>44619.684594907398</v>
      </c>
      <c r="B636" s="19">
        <v>44619.684594907398</v>
      </c>
      <c r="C636" s="14">
        <v>16</v>
      </c>
      <c r="D636" s="14">
        <v>2</v>
      </c>
      <c r="E636" s="14" t="s">
        <v>12</v>
      </c>
      <c r="F636" s="14">
        <v>87</v>
      </c>
      <c r="G636" s="14">
        <v>7</v>
      </c>
      <c r="H636" s="19">
        <v>44619.769317129627</v>
      </c>
      <c r="I636" s="13">
        <f>tb_triagem_saude_tech[[#This Row],[Tempo de espera p/ triagem (min)]] + tb_triagem_saude_tech[[#This Row],[Tempo de espera p/ consulta (min)]]</f>
        <v>103</v>
      </c>
      <c r="J636" s="13">
        <f>(tb_triagem_saude_tech[[#This Row],[Hora de saída]] - tb_triagem_saude_tech[[#This Row],[Hora de entrada]])*24*60</f>
        <v>122.00000001001172</v>
      </c>
      <c r="K636"/>
    </row>
    <row r="637" spans="1:11" x14ac:dyDescent="0.25">
      <c r="A637" s="12">
        <v>44627.701435185183</v>
      </c>
      <c r="B637" s="19">
        <v>44627.701435185183</v>
      </c>
      <c r="C637" s="14">
        <v>14</v>
      </c>
      <c r="D637" s="14">
        <v>2</v>
      </c>
      <c r="E637" s="14" t="s">
        <v>12</v>
      </c>
      <c r="F637" s="14">
        <v>104</v>
      </c>
      <c r="G637" s="14">
        <v>7</v>
      </c>
      <c r="H637" s="19">
        <v>44627.796574074076</v>
      </c>
      <c r="I637" s="13">
        <f>tb_triagem_saude_tech[[#This Row],[Tempo de espera p/ triagem (min)]] + tb_triagem_saude_tech[[#This Row],[Tempo de espera p/ consulta (min)]]</f>
        <v>118</v>
      </c>
      <c r="J637" s="13">
        <f>(tb_triagem_saude_tech[[#This Row],[Hora de saída]] - tb_triagem_saude_tech[[#This Row],[Hora de entrada]])*24*60</f>
        <v>137.00000000651926</v>
      </c>
      <c r="K637"/>
    </row>
    <row r="638" spans="1:11" x14ac:dyDescent="0.25">
      <c r="A638" s="12">
        <v>44630.097997685189</v>
      </c>
      <c r="B638" s="19">
        <v>44630.097997685189</v>
      </c>
      <c r="C638" s="14">
        <v>13</v>
      </c>
      <c r="D638" s="14">
        <v>3</v>
      </c>
      <c r="E638" s="14" t="s">
        <v>14</v>
      </c>
      <c r="F638" s="14">
        <v>84</v>
      </c>
      <c r="G638" s="14">
        <v>8</v>
      </c>
      <c r="H638" s="19">
        <v>44630.179942129631</v>
      </c>
      <c r="I638" s="13">
        <f>tb_triagem_saude_tech[[#This Row],[Tempo de espera p/ triagem (min)]] + tb_triagem_saude_tech[[#This Row],[Tempo de espera p/ consulta (min)]]</f>
        <v>97</v>
      </c>
      <c r="J638" s="13">
        <f>(tb_triagem_saude_tech[[#This Row],[Hora de saída]] - tb_triagem_saude_tech[[#This Row],[Hora de entrada]])*24*60</f>
        <v>117.9999999969732</v>
      </c>
      <c r="K638"/>
    </row>
    <row r="639" spans="1:11" x14ac:dyDescent="0.25">
      <c r="A639" s="12">
        <v>44630.50576388889</v>
      </c>
      <c r="B639" s="19">
        <v>44630.50576388889</v>
      </c>
      <c r="C639" s="14">
        <v>16</v>
      </c>
      <c r="D639" s="14">
        <v>2</v>
      </c>
      <c r="E639" s="14" t="s">
        <v>12</v>
      </c>
      <c r="F639" s="14">
        <v>90</v>
      </c>
      <c r="G639" s="14">
        <v>6</v>
      </c>
      <c r="H639" s="19">
        <v>44630.591874999998</v>
      </c>
      <c r="I639" s="13">
        <f>tb_triagem_saude_tech[[#This Row],[Tempo de espera p/ triagem (min)]] + tb_triagem_saude_tech[[#This Row],[Tempo de espera p/ consulta (min)]]</f>
        <v>106</v>
      </c>
      <c r="J639" s="13">
        <f>(tb_triagem_saude_tech[[#This Row],[Hora de saída]] - tb_triagem_saude_tech[[#This Row],[Hora de entrada]])*24*60</f>
        <v>123.99999999557622</v>
      </c>
      <c r="K639"/>
    </row>
    <row r="640" spans="1:11" x14ac:dyDescent="0.25">
      <c r="A640" s="12">
        <v>44631.102997685193</v>
      </c>
      <c r="B640" s="19">
        <v>44631.102997685193</v>
      </c>
      <c r="C640" s="14">
        <v>13</v>
      </c>
      <c r="D640" s="14">
        <v>3</v>
      </c>
      <c r="E640" s="14" t="s">
        <v>12</v>
      </c>
      <c r="F640" s="14">
        <v>98</v>
      </c>
      <c r="G640" s="14">
        <v>6</v>
      </c>
      <c r="H640" s="19">
        <v>44631.19327546296</v>
      </c>
      <c r="I640" s="13">
        <f>tb_triagem_saude_tech[[#This Row],[Tempo de espera p/ triagem (min)]] + tb_triagem_saude_tech[[#This Row],[Tempo de espera p/ consulta (min)]]</f>
        <v>111</v>
      </c>
      <c r="J640" s="13">
        <f>(tb_triagem_saude_tech[[#This Row],[Hora de saída]] - tb_triagem_saude_tech[[#This Row],[Hora de entrada]])*24*60</f>
        <v>129.99999998370185</v>
      </c>
      <c r="K640"/>
    </row>
    <row r="641" spans="1:11" x14ac:dyDescent="0.25">
      <c r="A641" s="12">
        <v>44632.020694444444</v>
      </c>
      <c r="B641" s="19">
        <v>44632.020694444444</v>
      </c>
      <c r="C641" s="14">
        <v>10</v>
      </c>
      <c r="D641" s="14">
        <v>3</v>
      </c>
      <c r="E641" s="14" t="s">
        <v>12</v>
      </c>
      <c r="F641" s="14">
        <v>91</v>
      </c>
      <c r="G641" s="14">
        <v>5</v>
      </c>
      <c r="H641" s="19">
        <v>44632.103333333333</v>
      </c>
      <c r="I641" s="13">
        <f>tb_triagem_saude_tech[[#This Row],[Tempo de espera p/ triagem (min)]] + tb_triagem_saude_tech[[#This Row],[Tempo de espera p/ consulta (min)]]</f>
        <v>101</v>
      </c>
      <c r="J641" s="13">
        <f>(tb_triagem_saude_tech[[#This Row],[Hora de saída]] - tb_triagem_saude_tech[[#This Row],[Hora de entrada]])*24*60</f>
        <v>119.00000000023283</v>
      </c>
      <c r="K641"/>
    </row>
    <row r="642" spans="1:11" x14ac:dyDescent="0.25">
      <c r="A642" s="12">
        <v>44633.880289351851</v>
      </c>
      <c r="B642" s="19">
        <v>44633.880289351851</v>
      </c>
      <c r="C642" s="14">
        <v>20</v>
      </c>
      <c r="D642" s="14">
        <v>3</v>
      </c>
      <c r="E642" s="14" t="s">
        <v>12</v>
      </c>
      <c r="F642" s="14">
        <v>94</v>
      </c>
      <c r="G642" s="14">
        <v>7</v>
      </c>
      <c r="H642" s="19">
        <v>44633.973344907397</v>
      </c>
      <c r="I642" s="13">
        <f>tb_triagem_saude_tech[[#This Row],[Tempo de espera p/ triagem (min)]] + tb_triagem_saude_tech[[#This Row],[Tempo de espera p/ consulta (min)]]</f>
        <v>114</v>
      </c>
      <c r="J642" s="13">
        <f>(tb_triagem_saude_tech[[#This Row],[Hora de saída]] - tb_triagem_saude_tech[[#This Row],[Hora de entrada]])*24*60</f>
        <v>133.99999998626299</v>
      </c>
      <c r="K642"/>
    </row>
    <row r="643" spans="1:11" x14ac:dyDescent="0.25">
      <c r="A643" s="12">
        <v>44633.923564814817</v>
      </c>
      <c r="B643" s="19">
        <v>44633.923564814817</v>
      </c>
      <c r="C643" s="14">
        <v>15</v>
      </c>
      <c r="D643" s="14">
        <v>3</v>
      </c>
      <c r="E643" s="14" t="s">
        <v>12</v>
      </c>
      <c r="F643" s="14">
        <v>90</v>
      </c>
      <c r="G643" s="14">
        <v>7</v>
      </c>
      <c r="H643" s="19">
        <v>44634.010370370372</v>
      </c>
      <c r="I643" s="13">
        <f>tb_triagem_saude_tech[[#This Row],[Tempo de espera p/ triagem (min)]] + tb_triagem_saude_tech[[#This Row],[Tempo de espera p/ consulta (min)]]</f>
        <v>105</v>
      </c>
      <c r="J643" s="13">
        <f>(tb_triagem_saude_tech[[#This Row],[Hora de saída]] - tb_triagem_saude_tech[[#This Row],[Hora de entrada]])*24*60</f>
        <v>124.99999999883585</v>
      </c>
      <c r="K643"/>
    </row>
    <row r="644" spans="1:11" x14ac:dyDescent="0.25">
      <c r="A644" s="12">
        <v>44636.12263888889</v>
      </c>
      <c r="B644" s="19">
        <v>44636.12263888889</v>
      </c>
      <c r="C644" s="14">
        <v>13</v>
      </c>
      <c r="D644" s="14">
        <v>4</v>
      </c>
      <c r="E644" s="14" t="s">
        <v>12</v>
      </c>
      <c r="F644" s="14">
        <v>125</v>
      </c>
      <c r="G644" s="14">
        <v>7</v>
      </c>
      <c r="H644" s="19">
        <v>44636.233055555553</v>
      </c>
      <c r="I644" s="13">
        <f>tb_triagem_saude_tech[[#This Row],[Tempo de espera p/ triagem (min)]] + tb_triagem_saude_tech[[#This Row],[Tempo de espera p/ consulta (min)]]</f>
        <v>138</v>
      </c>
      <c r="J644" s="13">
        <f>(tb_triagem_saude_tech[[#This Row],[Hora de saída]] - tb_triagem_saude_tech[[#This Row],[Hora de entrada]])*24*60</f>
        <v>158.99999999441206</v>
      </c>
      <c r="K644"/>
    </row>
    <row r="645" spans="1:11" x14ac:dyDescent="0.25">
      <c r="A645" s="12">
        <v>44636.400150462963</v>
      </c>
      <c r="B645" s="19">
        <v>44636.400150462963</v>
      </c>
      <c r="C645" s="14">
        <v>16</v>
      </c>
      <c r="D645" s="14">
        <v>3</v>
      </c>
      <c r="E645" s="14" t="s">
        <v>12</v>
      </c>
      <c r="F645" s="14">
        <v>93</v>
      </c>
      <c r="G645" s="14">
        <v>5</v>
      </c>
      <c r="H645" s="19">
        <v>44636.488344907397</v>
      </c>
      <c r="I645" s="13">
        <f>tb_triagem_saude_tech[[#This Row],[Tempo de espera p/ triagem (min)]] + tb_triagem_saude_tech[[#This Row],[Tempo de espera p/ consulta (min)]]</f>
        <v>109</v>
      </c>
      <c r="J645" s="13">
        <f>(tb_triagem_saude_tech[[#This Row],[Hora de saída]] - tb_triagem_saude_tech[[#This Row],[Hora de entrada]])*24*60</f>
        <v>126.99999998440035</v>
      </c>
      <c r="K645"/>
    </row>
    <row r="646" spans="1:11" x14ac:dyDescent="0.25">
      <c r="A646" s="12">
        <v>44638.257430555554</v>
      </c>
      <c r="B646" s="19">
        <v>44638.257430555554</v>
      </c>
      <c r="C646" s="14">
        <v>17</v>
      </c>
      <c r="D646" s="14">
        <v>3</v>
      </c>
      <c r="E646" s="14" t="s">
        <v>12</v>
      </c>
      <c r="F646" s="14">
        <v>92</v>
      </c>
      <c r="G646" s="14">
        <v>6</v>
      </c>
      <c r="H646" s="19">
        <v>44638.346319444441</v>
      </c>
      <c r="I646" s="13">
        <f>tb_triagem_saude_tech[[#This Row],[Tempo de espera p/ triagem (min)]] + tb_triagem_saude_tech[[#This Row],[Tempo de espera p/ consulta (min)]]</f>
        <v>109</v>
      </c>
      <c r="J646" s="13">
        <f>(tb_triagem_saude_tech[[#This Row],[Hora de saída]] - tb_triagem_saude_tech[[#This Row],[Hora de entrada]])*24*60</f>
        <v>127.99999999813735</v>
      </c>
      <c r="K646"/>
    </row>
    <row r="647" spans="1:11" x14ac:dyDescent="0.25">
      <c r="A647" s="12">
        <v>44638.490474537037</v>
      </c>
      <c r="B647" s="19">
        <v>44638.490474537037</v>
      </c>
      <c r="C647" s="14">
        <v>16</v>
      </c>
      <c r="D647" s="14">
        <v>2</v>
      </c>
      <c r="E647" s="14" t="s">
        <v>12</v>
      </c>
      <c r="F647" s="14">
        <v>111</v>
      </c>
      <c r="G647" s="14">
        <v>5</v>
      </c>
      <c r="H647" s="19">
        <v>44638.590474537043</v>
      </c>
      <c r="I647" s="13">
        <f>tb_triagem_saude_tech[[#This Row],[Tempo de espera p/ triagem (min)]] + tb_triagem_saude_tech[[#This Row],[Tempo de espera p/ consulta (min)]]</f>
        <v>127</v>
      </c>
      <c r="J647" s="13">
        <f>(tb_triagem_saude_tech[[#This Row],[Hora de saída]] - tb_triagem_saude_tech[[#This Row],[Hora de entrada]])*24*60</f>
        <v>144.0000000083819</v>
      </c>
      <c r="K647"/>
    </row>
    <row r="648" spans="1:11" x14ac:dyDescent="0.25">
      <c r="A648" s="12">
        <v>44640.385844907411</v>
      </c>
      <c r="B648" s="19">
        <v>44640.385844907411</v>
      </c>
      <c r="C648" s="14">
        <v>15</v>
      </c>
      <c r="D648" s="14">
        <v>3</v>
      </c>
      <c r="E648" s="14" t="s">
        <v>14</v>
      </c>
      <c r="F648" s="14">
        <v>103</v>
      </c>
      <c r="G648" s="14">
        <v>7</v>
      </c>
      <c r="H648" s="19">
        <v>44640.481678240743</v>
      </c>
      <c r="I648" s="13">
        <f>tb_triagem_saude_tech[[#This Row],[Tempo de espera p/ triagem (min)]] + tb_triagem_saude_tech[[#This Row],[Tempo de espera p/ consulta (min)]]</f>
        <v>118</v>
      </c>
      <c r="J648" s="13">
        <f>(tb_triagem_saude_tech[[#This Row],[Hora de saída]] - tb_triagem_saude_tech[[#This Row],[Hora de entrada]])*24*60</f>
        <v>137.99999999930151</v>
      </c>
      <c r="K648"/>
    </row>
    <row r="649" spans="1:11" x14ac:dyDescent="0.25">
      <c r="A649" s="12">
        <v>44640.705891203703</v>
      </c>
      <c r="B649" s="19">
        <v>44640.705891203703</v>
      </c>
      <c r="C649" s="14">
        <v>14</v>
      </c>
      <c r="D649" s="14">
        <v>3</v>
      </c>
      <c r="E649" s="14" t="s">
        <v>12</v>
      </c>
      <c r="F649" s="14">
        <v>93</v>
      </c>
      <c r="G649" s="14">
        <v>6</v>
      </c>
      <c r="H649" s="19">
        <v>44640.793391203697</v>
      </c>
      <c r="I649" s="13">
        <f>tb_triagem_saude_tech[[#This Row],[Tempo de espera p/ triagem (min)]] + tb_triagem_saude_tech[[#This Row],[Tempo de espera p/ consulta (min)]]</f>
        <v>107</v>
      </c>
      <c r="J649" s="13">
        <f>(tb_triagem_saude_tech[[#This Row],[Hora de saída]] - tb_triagem_saude_tech[[#This Row],[Hora de entrada]])*24*60</f>
        <v>125.9999999916181</v>
      </c>
      <c r="K649"/>
    </row>
    <row r="650" spans="1:11" x14ac:dyDescent="0.25">
      <c r="A650" s="12">
        <v>44643.060474537036</v>
      </c>
      <c r="B650" s="19">
        <v>44643.060474537036</v>
      </c>
      <c r="C650" s="14">
        <v>11</v>
      </c>
      <c r="D650" s="14">
        <v>3</v>
      </c>
      <c r="E650" s="14" t="s">
        <v>12</v>
      </c>
      <c r="F650" s="14">
        <v>102</v>
      </c>
      <c r="G650" s="14">
        <v>6</v>
      </c>
      <c r="H650" s="19">
        <v>44643.152141203696</v>
      </c>
      <c r="I650" s="13">
        <f>tb_triagem_saude_tech[[#This Row],[Tempo de espera p/ triagem (min)]] + tb_triagem_saude_tech[[#This Row],[Tempo de espera p/ consulta (min)]]</f>
        <v>113</v>
      </c>
      <c r="J650" s="13">
        <f>(tb_triagem_saude_tech[[#This Row],[Hora de saída]] - tb_triagem_saude_tech[[#This Row],[Hora de entrada]])*24*60</f>
        <v>131.99999999022111</v>
      </c>
      <c r="K650"/>
    </row>
    <row r="651" spans="1:11" x14ac:dyDescent="0.25">
      <c r="A651" s="12">
        <v>44643.959074074082</v>
      </c>
      <c r="B651" s="19">
        <v>44643.959074074082</v>
      </c>
      <c r="C651" s="14">
        <v>16</v>
      </c>
      <c r="D651" s="14">
        <v>4</v>
      </c>
      <c r="E651" s="14" t="s">
        <v>12</v>
      </c>
      <c r="F651" s="14">
        <v>125</v>
      </c>
      <c r="G651" s="14">
        <v>5</v>
      </c>
      <c r="H651" s="19">
        <v>44644.070185185177</v>
      </c>
      <c r="I651" s="13">
        <f>tb_triagem_saude_tech[[#This Row],[Tempo de espera p/ triagem (min)]] + tb_triagem_saude_tech[[#This Row],[Tempo de espera p/ consulta (min)]]</f>
        <v>141</v>
      </c>
      <c r="J651" s="13">
        <f>(tb_triagem_saude_tech[[#This Row],[Hora de saída]] - tb_triagem_saude_tech[[#This Row],[Hora de entrada]])*24*60</f>
        <v>159.99999997671694</v>
      </c>
      <c r="K651"/>
    </row>
    <row r="652" spans="1:11" x14ac:dyDescent="0.25">
      <c r="A652" s="12">
        <v>44644.71434027778</v>
      </c>
      <c r="B652" s="19">
        <v>44644.71434027778</v>
      </c>
      <c r="C652" s="14">
        <v>18</v>
      </c>
      <c r="D652" s="14">
        <v>3</v>
      </c>
      <c r="E652" s="14" t="s">
        <v>12</v>
      </c>
      <c r="F652" s="14">
        <v>80</v>
      </c>
      <c r="G652" s="14">
        <v>7</v>
      </c>
      <c r="H652" s="19">
        <v>44644.796284722222</v>
      </c>
      <c r="I652" s="13">
        <f>tb_triagem_saude_tech[[#This Row],[Tempo de espera p/ triagem (min)]] + tb_triagem_saude_tech[[#This Row],[Tempo de espera p/ consulta (min)]]</f>
        <v>98</v>
      </c>
      <c r="J652" s="13">
        <f>(tb_triagem_saude_tech[[#This Row],[Hora de saída]] - tb_triagem_saude_tech[[#This Row],[Hora de entrada]])*24*60</f>
        <v>117.9999999969732</v>
      </c>
      <c r="K652"/>
    </row>
    <row r="653" spans="1:11" x14ac:dyDescent="0.25">
      <c r="A653" s="12">
        <v>44645.251770833333</v>
      </c>
      <c r="B653" s="19">
        <v>44645.251770833333</v>
      </c>
      <c r="C653" s="14">
        <v>15</v>
      </c>
      <c r="D653" s="14">
        <v>3</v>
      </c>
      <c r="E653" s="14" t="s">
        <v>12</v>
      </c>
      <c r="F653" s="14">
        <v>106</v>
      </c>
      <c r="G653" s="14">
        <v>6</v>
      </c>
      <c r="H653" s="19">
        <v>44645.348993055559</v>
      </c>
      <c r="I653" s="13">
        <f>tb_triagem_saude_tech[[#This Row],[Tempo de espera p/ triagem (min)]] + tb_triagem_saude_tech[[#This Row],[Tempo de espera p/ consulta (min)]]</f>
        <v>121</v>
      </c>
      <c r="J653" s="13">
        <f>(tb_triagem_saude_tech[[#This Row],[Hora de saída]] - tb_triagem_saude_tech[[#This Row],[Hora de entrada]])*24*60</f>
        <v>140.00000000582077</v>
      </c>
      <c r="K653"/>
    </row>
    <row r="654" spans="1:11" x14ac:dyDescent="0.25">
      <c r="A654" s="12">
        <v>44653.558946759258</v>
      </c>
      <c r="B654" s="19">
        <v>44653.558946759258</v>
      </c>
      <c r="C654" s="14">
        <v>21</v>
      </c>
      <c r="D654" s="14">
        <v>4</v>
      </c>
      <c r="E654" s="14" t="s">
        <v>13</v>
      </c>
      <c r="F654" s="14">
        <v>128</v>
      </c>
      <c r="G654" s="14">
        <v>5</v>
      </c>
      <c r="H654" s="19">
        <v>44653.675613425927</v>
      </c>
      <c r="I654" s="13">
        <f>tb_triagem_saude_tech[[#This Row],[Tempo de espera p/ triagem (min)]] + tb_triagem_saude_tech[[#This Row],[Tempo de espera p/ consulta (min)]]</f>
        <v>149</v>
      </c>
      <c r="J654" s="13">
        <f>(tb_triagem_saude_tech[[#This Row],[Hora de saída]] - tb_triagem_saude_tech[[#This Row],[Hora de entrada]])*24*60</f>
        <v>168.00000000279397</v>
      </c>
      <c r="K654"/>
    </row>
    <row r="655" spans="1:11" x14ac:dyDescent="0.25">
      <c r="A655" s="12">
        <v>44653.694016203714</v>
      </c>
      <c r="B655" s="19">
        <v>44653.694016203714</v>
      </c>
      <c r="C655" s="14">
        <v>15</v>
      </c>
      <c r="D655" s="14">
        <v>3</v>
      </c>
      <c r="E655" s="14" t="s">
        <v>12</v>
      </c>
      <c r="F655" s="14">
        <v>106</v>
      </c>
      <c r="G655" s="14">
        <v>6</v>
      </c>
      <c r="H655" s="19">
        <v>44653.791238425933</v>
      </c>
      <c r="I655" s="13">
        <f>tb_triagem_saude_tech[[#This Row],[Tempo de espera p/ triagem (min)]] + tb_triagem_saude_tech[[#This Row],[Tempo de espera p/ consulta (min)]]</f>
        <v>121</v>
      </c>
      <c r="J655" s="13">
        <f>(tb_triagem_saude_tech[[#This Row],[Hora de saída]] - tb_triagem_saude_tech[[#This Row],[Hora de entrada]])*24*60</f>
        <v>139.99999999534339</v>
      </c>
      <c r="K655"/>
    </row>
    <row r="656" spans="1:11" x14ac:dyDescent="0.25">
      <c r="A656" s="12">
        <v>44654.436469907407</v>
      </c>
      <c r="B656" s="19">
        <v>44654.436469907407</v>
      </c>
      <c r="C656" s="14">
        <v>13</v>
      </c>
      <c r="D656" s="14">
        <v>3</v>
      </c>
      <c r="E656" s="14" t="s">
        <v>12</v>
      </c>
      <c r="F656" s="14">
        <v>113</v>
      </c>
      <c r="G656" s="14">
        <v>6</v>
      </c>
      <c r="H656" s="19">
        <v>44654.537164351852</v>
      </c>
      <c r="I656" s="13">
        <f>tb_triagem_saude_tech[[#This Row],[Tempo de espera p/ triagem (min)]] + tb_triagem_saude_tech[[#This Row],[Tempo de espera p/ consulta (min)]]</f>
        <v>126</v>
      </c>
      <c r="J656" s="13">
        <f>(tb_triagem_saude_tech[[#This Row],[Hora de saída]] - tb_triagem_saude_tech[[#This Row],[Hora de entrada]])*24*60</f>
        <v>145.00000000116415</v>
      </c>
      <c r="K656"/>
    </row>
    <row r="657" spans="1:11" x14ac:dyDescent="0.25">
      <c r="A657" s="12">
        <v>44654.857418981483</v>
      </c>
      <c r="B657" s="19">
        <v>44654.857418981483</v>
      </c>
      <c r="C657" s="14">
        <v>19</v>
      </c>
      <c r="D657" s="14">
        <v>3</v>
      </c>
      <c r="E657" s="14" t="s">
        <v>12</v>
      </c>
      <c r="F657" s="14">
        <v>130</v>
      </c>
      <c r="G657" s="14">
        <v>7</v>
      </c>
      <c r="H657" s="19">
        <v>44654.974780092591</v>
      </c>
      <c r="I657" s="13">
        <f>tb_triagem_saude_tech[[#This Row],[Tempo de espera p/ triagem (min)]] + tb_triagem_saude_tech[[#This Row],[Tempo de espera p/ consulta (min)]]</f>
        <v>149</v>
      </c>
      <c r="J657" s="13">
        <f>(tb_triagem_saude_tech[[#This Row],[Hora de saída]] - tb_triagem_saude_tech[[#This Row],[Hora de entrada]])*24*60</f>
        <v>168.99999999557622</v>
      </c>
      <c r="K657"/>
    </row>
    <row r="658" spans="1:11" x14ac:dyDescent="0.25">
      <c r="A658" s="12">
        <v>44656.40829861111</v>
      </c>
      <c r="B658" s="19">
        <v>44656.40829861111</v>
      </c>
      <c r="C658" s="14">
        <v>17</v>
      </c>
      <c r="D658" s="14">
        <v>2</v>
      </c>
      <c r="E658" s="14" t="s">
        <v>12</v>
      </c>
      <c r="F658" s="14">
        <v>123</v>
      </c>
      <c r="G658" s="14">
        <v>6</v>
      </c>
      <c r="H658" s="19">
        <v>44656.518020833333</v>
      </c>
      <c r="I658" s="13">
        <f>tb_triagem_saude_tech[[#This Row],[Tempo de espera p/ triagem (min)]] + tb_triagem_saude_tech[[#This Row],[Tempo de espera p/ consulta (min)]]</f>
        <v>140</v>
      </c>
      <c r="J658" s="13">
        <f>(tb_triagem_saude_tech[[#This Row],[Hora de saída]] - tb_triagem_saude_tech[[#This Row],[Hora de entrada]])*24*60</f>
        <v>158.00000000162981</v>
      </c>
      <c r="K658"/>
    </row>
    <row r="659" spans="1:11" x14ac:dyDescent="0.25">
      <c r="A659" s="12">
        <v>44656.814803240741</v>
      </c>
      <c r="B659" s="19">
        <v>44656.814803240741</v>
      </c>
      <c r="C659" s="14">
        <v>17</v>
      </c>
      <c r="D659" s="14">
        <v>3</v>
      </c>
      <c r="E659" s="14" t="s">
        <v>12</v>
      </c>
      <c r="F659" s="14">
        <v>118</v>
      </c>
      <c r="G659" s="14">
        <v>5</v>
      </c>
      <c r="H659" s="19">
        <v>44656.921053240738</v>
      </c>
      <c r="I659" s="13">
        <f>tb_triagem_saude_tech[[#This Row],[Tempo de espera p/ triagem (min)]] + tb_triagem_saude_tech[[#This Row],[Tempo de espera p/ consulta (min)]]</f>
        <v>135</v>
      </c>
      <c r="J659" s="13">
        <f>(tb_triagem_saude_tech[[#This Row],[Hora de saída]] - tb_triagem_saude_tech[[#This Row],[Hora de entrada]])*24*60</f>
        <v>152.99999999580905</v>
      </c>
      <c r="K659"/>
    </row>
    <row r="660" spans="1:11" x14ac:dyDescent="0.25">
      <c r="A660" s="12">
        <v>44657.481319444443</v>
      </c>
      <c r="B660" s="19">
        <v>44657.481319444443</v>
      </c>
      <c r="C660" s="14">
        <v>12</v>
      </c>
      <c r="D660" s="14">
        <v>4</v>
      </c>
      <c r="E660" s="14" t="s">
        <v>12</v>
      </c>
      <c r="F660" s="14">
        <v>86</v>
      </c>
      <c r="G660" s="14">
        <v>7</v>
      </c>
      <c r="H660" s="19">
        <v>44657.563958333332</v>
      </c>
      <c r="I660" s="13">
        <f>tb_triagem_saude_tech[[#This Row],[Tempo de espera p/ triagem (min)]] + tb_triagem_saude_tech[[#This Row],[Tempo de espera p/ consulta (min)]]</f>
        <v>98</v>
      </c>
      <c r="J660" s="13">
        <f>(tb_triagem_saude_tech[[#This Row],[Hora de saída]] - tb_triagem_saude_tech[[#This Row],[Hora de entrada]])*24*60</f>
        <v>119.00000000023283</v>
      </c>
      <c r="K660"/>
    </row>
    <row r="661" spans="1:11" x14ac:dyDescent="0.25">
      <c r="A661" s="12">
        <v>44659.502916666657</v>
      </c>
      <c r="B661" s="19">
        <v>44659.502916666657</v>
      </c>
      <c r="C661" s="14">
        <v>13</v>
      </c>
      <c r="D661" s="14">
        <v>3</v>
      </c>
      <c r="E661" s="14" t="s">
        <v>12</v>
      </c>
      <c r="F661" s="14">
        <v>110</v>
      </c>
      <c r="G661" s="14">
        <v>6</v>
      </c>
      <c r="H661" s="19">
        <v>44659.601527777777</v>
      </c>
      <c r="I661" s="13">
        <f>tb_triagem_saude_tech[[#This Row],[Tempo de espera p/ triagem (min)]] + tb_triagem_saude_tech[[#This Row],[Tempo de espera p/ consulta (min)]]</f>
        <v>123</v>
      </c>
      <c r="J661" s="13">
        <f>(tb_triagem_saude_tech[[#This Row],[Hora de saída]] - tb_triagem_saude_tech[[#This Row],[Hora de entrada]])*24*60</f>
        <v>142.00000001234002</v>
      </c>
      <c r="K661"/>
    </row>
    <row r="662" spans="1:11" x14ac:dyDescent="0.25">
      <c r="A662" s="12">
        <v>44659.722187500003</v>
      </c>
      <c r="B662" s="19">
        <v>44659.722187500003</v>
      </c>
      <c r="C662" s="14">
        <v>14</v>
      </c>
      <c r="D662" s="14">
        <v>4</v>
      </c>
      <c r="E662" s="14" t="s">
        <v>12</v>
      </c>
      <c r="F662" s="14">
        <v>87</v>
      </c>
      <c r="G662" s="14">
        <v>5</v>
      </c>
      <c r="H662" s="19">
        <v>44659.805520833332</v>
      </c>
      <c r="I662" s="13">
        <f>tb_triagem_saude_tech[[#This Row],[Tempo de espera p/ triagem (min)]] + tb_triagem_saude_tech[[#This Row],[Tempo de espera p/ consulta (min)]]</f>
        <v>101</v>
      </c>
      <c r="J662" s="13">
        <f>(tb_triagem_saude_tech[[#This Row],[Hora de saída]] - tb_triagem_saude_tech[[#This Row],[Hora de entrada]])*24*60</f>
        <v>119.99999999301508</v>
      </c>
      <c r="K662"/>
    </row>
    <row r="663" spans="1:11" x14ac:dyDescent="0.25">
      <c r="A663" s="12">
        <v>44659.924050925933</v>
      </c>
      <c r="B663" s="19">
        <v>44659.924050925933</v>
      </c>
      <c r="C663" s="14">
        <v>18</v>
      </c>
      <c r="D663" s="14">
        <v>3</v>
      </c>
      <c r="E663" s="14" t="s">
        <v>12</v>
      </c>
      <c r="F663" s="14">
        <v>122</v>
      </c>
      <c r="G663" s="14">
        <v>6</v>
      </c>
      <c r="H663" s="19">
        <v>44660.034467592603</v>
      </c>
      <c r="I663" s="13">
        <f>tb_triagem_saude_tech[[#This Row],[Tempo de espera p/ triagem (min)]] + tb_triagem_saude_tech[[#This Row],[Tempo de espera p/ consulta (min)]]</f>
        <v>140</v>
      </c>
      <c r="J663" s="13">
        <f>(tb_triagem_saude_tech[[#This Row],[Hora de saída]] - tb_triagem_saude_tech[[#This Row],[Hora de entrada]])*24*60</f>
        <v>159.00000000488944</v>
      </c>
      <c r="K663"/>
    </row>
    <row r="664" spans="1:11" x14ac:dyDescent="0.25">
      <c r="A664" s="12">
        <v>44660.500196759262</v>
      </c>
      <c r="B664" s="19">
        <v>44660.500196759262</v>
      </c>
      <c r="C664" s="14">
        <v>22</v>
      </c>
      <c r="D664" s="14">
        <v>3</v>
      </c>
      <c r="E664" s="14" t="s">
        <v>12</v>
      </c>
      <c r="F664" s="14">
        <v>118</v>
      </c>
      <c r="G664" s="14">
        <v>5</v>
      </c>
      <c r="H664" s="19">
        <v>44660.609918981478</v>
      </c>
      <c r="I664" s="13">
        <f>tb_triagem_saude_tech[[#This Row],[Tempo de espera p/ triagem (min)]] + tb_triagem_saude_tech[[#This Row],[Tempo de espera p/ consulta (min)]]</f>
        <v>140</v>
      </c>
      <c r="J664" s="13">
        <f>(tb_triagem_saude_tech[[#This Row],[Hora de saída]] - tb_triagem_saude_tech[[#This Row],[Hora de entrada]])*24*60</f>
        <v>157.99999999115244</v>
      </c>
      <c r="K664"/>
    </row>
    <row r="665" spans="1:11" x14ac:dyDescent="0.25">
      <c r="A665" s="12">
        <v>44660.771840277783</v>
      </c>
      <c r="B665" s="19">
        <v>44660.771840277783</v>
      </c>
      <c r="C665" s="14">
        <v>10</v>
      </c>
      <c r="D665" s="14">
        <v>4</v>
      </c>
      <c r="E665" s="14" t="s">
        <v>12</v>
      </c>
      <c r="F665" s="14">
        <v>99</v>
      </c>
      <c r="G665" s="14">
        <v>6</v>
      </c>
      <c r="H665" s="19">
        <v>44660.86142361111</v>
      </c>
      <c r="I665" s="13">
        <f>tb_triagem_saude_tech[[#This Row],[Tempo de espera p/ triagem (min)]] + tb_triagem_saude_tech[[#This Row],[Tempo de espera p/ consulta (min)]]</f>
        <v>109</v>
      </c>
      <c r="J665" s="13">
        <f>(tb_triagem_saude_tech[[#This Row],[Hora de saída]] - tb_triagem_saude_tech[[#This Row],[Hora de entrada]])*24*60</f>
        <v>128.9999999909196</v>
      </c>
      <c r="K665"/>
    </row>
    <row r="666" spans="1:11" x14ac:dyDescent="0.25">
      <c r="A666" s="12">
        <v>44665.357164351852</v>
      </c>
      <c r="B666" s="19">
        <v>44665.357164351852</v>
      </c>
      <c r="C666" s="14">
        <v>23</v>
      </c>
      <c r="D666" s="14">
        <v>2</v>
      </c>
      <c r="E666" s="14" t="s">
        <v>12</v>
      </c>
      <c r="F666" s="14">
        <v>114</v>
      </c>
      <c r="G666" s="14">
        <v>6</v>
      </c>
      <c r="H666" s="19">
        <v>44665.464803240742</v>
      </c>
      <c r="I666" s="13">
        <f>tb_triagem_saude_tech[[#This Row],[Tempo de espera p/ triagem (min)]] + tb_triagem_saude_tech[[#This Row],[Tempo de espera p/ consulta (min)]]</f>
        <v>137</v>
      </c>
      <c r="J666" s="13">
        <f>(tb_triagem_saude_tech[[#This Row],[Hora de saída]] - tb_triagem_saude_tech[[#This Row],[Hora de entrada]])*24*60</f>
        <v>155.00000000232831</v>
      </c>
      <c r="K666"/>
    </row>
    <row r="667" spans="1:11" x14ac:dyDescent="0.25">
      <c r="A667" s="12">
        <v>44666.456828703696</v>
      </c>
      <c r="B667" s="19">
        <v>44666.456828703696</v>
      </c>
      <c r="C667" s="14">
        <v>16</v>
      </c>
      <c r="D667" s="14">
        <v>3</v>
      </c>
      <c r="E667" s="14" t="s">
        <v>12</v>
      </c>
      <c r="F667" s="14">
        <v>120</v>
      </c>
      <c r="G667" s="14">
        <v>7</v>
      </c>
      <c r="H667" s="19">
        <v>44666.565162037034</v>
      </c>
      <c r="I667" s="13">
        <f>tb_triagem_saude_tech[[#This Row],[Tempo de espera p/ triagem (min)]] + tb_triagem_saude_tech[[#This Row],[Tempo de espera p/ consulta (min)]]</f>
        <v>136</v>
      </c>
      <c r="J667" s="13">
        <f>(tb_triagem_saude_tech[[#This Row],[Hora de saída]] - tb_triagem_saude_tech[[#This Row],[Hora de entrada]])*24*60</f>
        <v>156.00000000558794</v>
      </c>
      <c r="K667"/>
    </row>
    <row r="668" spans="1:11" x14ac:dyDescent="0.25">
      <c r="A668" s="12">
        <v>44667.185347222221</v>
      </c>
      <c r="B668" s="19">
        <v>44667.185347222221</v>
      </c>
      <c r="C668" s="14">
        <v>17</v>
      </c>
      <c r="D668" s="14">
        <v>3</v>
      </c>
      <c r="E668" s="14" t="s">
        <v>14</v>
      </c>
      <c r="F668" s="14">
        <v>126</v>
      </c>
      <c r="G668" s="14">
        <v>6</v>
      </c>
      <c r="H668" s="19">
        <v>44667.297847222217</v>
      </c>
      <c r="I668" s="13">
        <f>tb_triagem_saude_tech[[#This Row],[Tempo de espera p/ triagem (min)]] + tb_triagem_saude_tech[[#This Row],[Tempo de espera p/ consulta (min)]]</f>
        <v>143</v>
      </c>
      <c r="J668" s="13">
        <f>(tb_triagem_saude_tech[[#This Row],[Hora de saída]] - tb_triagem_saude_tech[[#This Row],[Hora de entrada]])*24*60</f>
        <v>161.99999999371357</v>
      </c>
      <c r="K668"/>
    </row>
    <row r="669" spans="1:11" x14ac:dyDescent="0.25">
      <c r="A669" s="12">
        <v>44669.466099537043</v>
      </c>
      <c r="B669" s="19">
        <v>44669.466099537043</v>
      </c>
      <c r="C669" s="14">
        <v>14</v>
      </c>
      <c r="D669" s="14">
        <v>3</v>
      </c>
      <c r="E669" s="14" t="s">
        <v>12</v>
      </c>
      <c r="F669" s="14">
        <v>119</v>
      </c>
      <c r="G669" s="14">
        <v>6</v>
      </c>
      <c r="H669" s="19">
        <v>44669.571655092594</v>
      </c>
      <c r="I669" s="13">
        <f>tb_triagem_saude_tech[[#This Row],[Tempo de espera p/ triagem (min)]] + tb_triagem_saude_tech[[#This Row],[Tempo de espera p/ consulta (min)]]</f>
        <v>133</v>
      </c>
      <c r="J669" s="13">
        <f>(tb_triagem_saude_tech[[#This Row],[Hora de saída]] - tb_triagem_saude_tech[[#This Row],[Hora de entrada]])*24*60</f>
        <v>151.99999999254942</v>
      </c>
      <c r="K669"/>
    </row>
    <row r="670" spans="1:11" x14ac:dyDescent="0.25">
      <c r="A670" s="12">
        <v>44670.366944444453</v>
      </c>
      <c r="B670" s="19">
        <v>44670.366944444453</v>
      </c>
      <c r="C670" s="14">
        <v>18</v>
      </c>
      <c r="D670" s="14">
        <v>3</v>
      </c>
      <c r="E670" s="14" t="s">
        <v>12</v>
      </c>
      <c r="F670" s="14">
        <v>133</v>
      </c>
      <c r="G670" s="14">
        <v>4</v>
      </c>
      <c r="H670" s="19">
        <v>44670.483611111107</v>
      </c>
      <c r="I670" s="13">
        <f>tb_triagem_saude_tech[[#This Row],[Tempo de espera p/ triagem (min)]] + tb_triagem_saude_tech[[#This Row],[Tempo de espera p/ consulta (min)]]</f>
        <v>151</v>
      </c>
      <c r="J670" s="13">
        <f>(tb_triagem_saude_tech[[#This Row],[Hora de saída]] - tb_triagem_saude_tech[[#This Row],[Hora de entrada]])*24*60</f>
        <v>167.99999998183921</v>
      </c>
      <c r="K670"/>
    </row>
    <row r="671" spans="1:11" x14ac:dyDescent="0.25">
      <c r="A671" s="12">
        <v>44671.40483796296</v>
      </c>
      <c r="B671" s="19">
        <v>44671.40483796296</v>
      </c>
      <c r="C671" s="14">
        <v>11</v>
      </c>
      <c r="D671" s="14">
        <v>4</v>
      </c>
      <c r="E671" s="14" t="s">
        <v>13</v>
      </c>
      <c r="F671" s="14">
        <v>129</v>
      </c>
      <c r="G671" s="14">
        <v>6</v>
      </c>
      <c r="H671" s="19">
        <v>44671.515949074077</v>
      </c>
      <c r="I671" s="13">
        <f>tb_triagem_saude_tech[[#This Row],[Tempo de espera p/ triagem (min)]] + tb_triagem_saude_tech[[#This Row],[Tempo de espera p/ consulta (min)]]</f>
        <v>140</v>
      </c>
      <c r="J671" s="13">
        <f>(tb_triagem_saude_tech[[#This Row],[Hora de saída]] - tb_triagem_saude_tech[[#This Row],[Hora de entrada]])*24*60</f>
        <v>160.00000000814907</v>
      </c>
      <c r="K671"/>
    </row>
    <row r="672" spans="1:11" x14ac:dyDescent="0.25">
      <c r="A672" s="12">
        <v>44671.675266203703</v>
      </c>
      <c r="B672" s="19">
        <v>44671.675266203703</v>
      </c>
      <c r="C672" s="14">
        <v>17</v>
      </c>
      <c r="D672" s="14">
        <v>3</v>
      </c>
      <c r="E672" s="14" t="s">
        <v>12</v>
      </c>
      <c r="F672" s="14">
        <v>105</v>
      </c>
      <c r="G672" s="14">
        <v>8</v>
      </c>
      <c r="H672" s="19">
        <v>44671.774571759262</v>
      </c>
      <c r="I672" s="13">
        <f>tb_triagem_saude_tech[[#This Row],[Tempo de espera p/ triagem (min)]] + tb_triagem_saude_tech[[#This Row],[Tempo de espera p/ consulta (min)]]</f>
        <v>122</v>
      </c>
      <c r="J672" s="13">
        <f>(tb_triagem_saude_tech[[#This Row],[Hora de saída]] - tb_triagem_saude_tech[[#This Row],[Hora de entrada]])*24*60</f>
        <v>143.00000000512227</v>
      </c>
      <c r="K672"/>
    </row>
    <row r="673" spans="1:11" x14ac:dyDescent="0.25">
      <c r="A673" s="12">
        <v>44671.884108796286</v>
      </c>
      <c r="B673" s="19">
        <v>44671.884108796286</v>
      </c>
      <c r="C673" s="14">
        <v>17</v>
      </c>
      <c r="D673" s="14">
        <v>3</v>
      </c>
      <c r="E673" s="14" t="s">
        <v>14</v>
      </c>
      <c r="F673" s="14">
        <v>127</v>
      </c>
      <c r="G673" s="14">
        <v>5</v>
      </c>
      <c r="H673" s="19">
        <v>44671.996608796297</v>
      </c>
      <c r="I673" s="13">
        <f>tb_triagem_saude_tech[[#This Row],[Tempo de espera p/ triagem (min)]] + tb_triagem_saude_tech[[#This Row],[Tempo de espera p/ consulta (min)]]</f>
        <v>144</v>
      </c>
      <c r="J673" s="13">
        <f>(tb_triagem_saude_tech[[#This Row],[Hora de saída]] - tb_triagem_saude_tech[[#This Row],[Hora de entrada]])*24*60</f>
        <v>162.00000001466833</v>
      </c>
      <c r="K673"/>
    </row>
    <row r="674" spans="1:11" x14ac:dyDescent="0.25">
      <c r="A674" s="12">
        <v>44672.343981481477</v>
      </c>
      <c r="B674" s="19">
        <v>44672.343981481477</v>
      </c>
      <c r="C674" s="14">
        <v>13</v>
      </c>
      <c r="D674" s="14">
        <v>2</v>
      </c>
      <c r="E674" s="14" t="s">
        <v>12</v>
      </c>
      <c r="F674" s="14">
        <v>86</v>
      </c>
      <c r="G674" s="14">
        <v>7</v>
      </c>
      <c r="H674" s="19">
        <v>44672.425925925927</v>
      </c>
      <c r="I674" s="13">
        <f>tb_triagem_saude_tech[[#This Row],[Tempo de espera p/ triagem (min)]] + tb_triagem_saude_tech[[#This Row],[Tempo de espera p/ consulta (min)]]</f>
        <v>99</v>
      </c>
      <c r="J674" s="13">
        <f>(tb_triagem_saude_tech[[#This Row],[Hora de saída]] - tb_triagem_saude_tech[[#This Row],[Hora de entrada]])*24*60</f>
        <v>118.00000000745058</v>
      </c>
      <c r="K674"/>
    </row>
    <row r="675" spans="1:11" x14ac:dyDescent="0.25">
      <c r="A675" s="12">
        <v>44672.866342592592</v>
      </c>
      <c r="B675" s="19">
        <v>44672.866342592592</v>
      </c>
      <c r="C675" s="14">
        <v>18</v>
      </c>
      <c r="D675" s="14">
        <v>3</v>
      </c>
      <c r="E675" s="14" t="s">
        <v>12</v>
      </c>
      <c r="F675" s="14">
        <v>104</v>
      </c>
      <c r="G675" s="14">
        <v>8</v>
      </c>
      <c r="H675" s="19">
        <v>44672.965648148151</v>
      </c>
      <c r="I675" s="13">
        <f>tb_triagem_saude_tech[[#This Row],[Tempo de espera p/ triagem (min)]] + tb_triagem_saude_tech[[#This Row],[Tempo de espera p/ consulta (min)]]</f>
        <v>122</v>
      </c>
      <c r="J675" s="13">
        <f>(tb_triagem_saude_tech[[#This Row],[Hora de saída]] - tb_triagem_saude_tech[[#This Row],[Hora de entrada]])*24*60</f>
        <v>143.00000000512227</v>
      </c>
      <c r="K675"/>
    </row>
    <row r="676" spans="1:11" x14ac:dyDescent="0.25">
      <c r="A676" s="12">
        <v>44677.581747685188</v>
      </c>
      <c r="B676" s="19">
        <v>44677.581747685188</v>
      </c>
      <c r="C676" s="14">
        <v>13</v>
      </c>
      <c r="D676" s="14">
        <v>3</v>
      </c>
      <c r="E676" s="14" t="s">
        <v>12</v>
      </c>
      <c r="F676" s="14">
        <v>106</v>
      </c>
      <c r="G676" s="14">
        <v>5</v>
      </c>
      <c r="H676" s="19">
        <v>44677.676886574067</v>
      </c>
      <c r="I676" s="13">
        <f>tb_triagem_saude_tech[[#This Row],[Tempo de espera p/ triagem (min)]] + tb_triagem_saude_tech[[#This Row],[Tempo de espera p/ consulta (min)]]</f>
        <v>119</v>
      </c>
      <c r="J676" s="13">
        <f>(tb_triagem_saude_tech[[#This Row],[Hora de saída]] - tb_triagem_saude_tech[[#This Row],[Hora de entrada]])*24*60</f>
        <v>136.9999999855645</v>
      </c>
      <c r="K676"/>
    </row>
    <row r="677" spans="1:11" x14ac:dyDescent="0.25">
      <c r="A677" s="12">
        <v>44678.031817129631</v>
      </c>
      <c r="B677" s="19">
        <v>44678.031817129631</v>
      </c>
      <c r="C677" s="14">
        <v>16</v>
      </c>
      <c r="D677" s="14">
        <v>3</v>
      </c>
      <c r="E677" s="14" t="s">
        <v>13</v>
      </c>
      <c r="F677" s="14">
        <v>133</v>
      </c>
      <c r="G677" s="14">
        <v>6</v>
      </c>
      <c r="H677" s="19">
        <v>44678.1484837963</v>
      </c>
      <c r="I677" s="13">
        <f>tb_triagem_saude_tech[[#This Row],[Tempo de espera p/ triagem (min)]] + tb_triagem_saude_tech[[#This Row],[Tempo de espera p/ consulta (min)]]</f>
        <v>149</v>
      </c>
      <c r="J677" s="13">
        <f>(tb_triagem_saude_tech[[#This Row],[Hora de saída]] - tb_triagem_saude_tech[[#This Row],[Hora de entrada]])*24*60</f>
        <v>168.00000000279397</v>
      </c>
      <c r="K677"/>
    </row>
    <row r="678" spans="1:11" x14ac:dyDescent="0.25">
      <c r="A678" s="12">
        <v>44678.082048611112</v>
      </c>
      <c r="B678" s="19">
        <v>44678.082048611112</v>
      </c>
      <c r="C678" s="14">
        <v>17</v>
      </c>
      <c r="D678" s="14">
        <v>3</v>
      </c>
      <c r="E678" s="14" t="s">
        <v>12</v>
      </c>
      <c r="F678" s="14">
        <v>138</v>
      </c>
      <c r="G678" s="14">
        <v>6</v>
      </c>
      <c r="H678" s="19">
        <v>44678.202881944453</v>
      </c>
      <c r="I678" s="13">
        <f>tb_triagem_saude_tech[[#This Row],[Tempo de espera p/ triagem (min)]] + tb_triagem_saude_tech[[#This Row],[Tempo de espera p/ consulta (min)]]</f>
        <v>155</v>
      </c>
      <c r="J678" s="13">
        <f>(tb_triagem_saude_tech[[#This Row],[Hora de saída]] - tb_triagem_saude_tech[[#This Row],[Hora de entrada]])*24*60</f>
        <v>174.00000001187436</v>
      </c>
      <c r="K678"/>
    </row>
    <row r="679" spans="1:11" x14ac:dyDescent="0.25">
      <c r="A679" s="12">
        <v>44678.765763888892</v>
      </c>
      <c r="B679" s="19">
        <v>44678.765763888892</v>
      </c>
      <c r="C679" s="14">
        <v>10</v>
      </c>
      <c r="D679" s="14">
        <v>4</v>
      </c>
      <c r="E679" s="14" t="s">
        <v>12</v>
      </c>
      <c r="F679" s="14">
        <v>107</v>
      </c>
      <c r="G679" s="14">
        <v>6</v>
      </c>
      <c r="H679" s="19">
        <v>44678.860902777778</v>
      </c>
      <c r="I679" s="13">
        <f>tb_triagem_saude_tech[[#This Row],[Tempo de espera p/ triagem (min)]] + tb_triagem_saude_tech[[#This Row],[Tempo de espera p/ consulta (min)]]</f>
        <v>117</v>
      </c>
      <c r="J679" s="13">
        <f>(tb_triagem_saude_tech[[#This Row],[Hora de saída]] - tb_triagem_saude_tech[[#This Row],[Hora de entrada]])*24*60</f>
        <v>136.99999999604188</v>
      </c>
      <c r="K679"/>
    </row>
    <row r="680" spans="1:11" x14ac:dyDescent="0.25">
      <c r="A680" s="12">
        <v>44678.824490740742</v>
      </c>
      <c r="B680" s="19">
        <v>44678.824490740742</v>
      </c>
      <c r="C680" s="14">
        <v>15</v>
      </c>
      <c r="D680" s="14">
        <v>3</v>
      </c>
      <c r="E680" s="14" t="s">
        <v>14</v>
      </c>
      <c r="F680" s="14">
        <v>96</v>
      </c>
      <c r="G680" s="14">
        <v>7</v>
      </c>
      <c r="H680" s="19">
        <v>44678.915462962963</v>
      </c>
      <c r="I680" s="13">
        <f>tb_triagem_saude_tech[[#This Row],[Tempo de espera p/ triagem (min)]] + tb_triagem_saude_tech[[#This Row],[Tempo de espera p/ consulta (min)]]</f>
        <v>111</v>
      </c>
      <c r="J680" s="13">
        <f>(tb_triagem_saude_tech[[#This Row],[Hora de saída]] - tb_triagem_saude_tech[[#This Row],[Hora de entrada]])*24*60</f>
        <v>130.99999999743886</v>
      </c>
      <c r="K680"/>
    </row>
    <row r="681" spans="1:11" x14ac:dyDescent="0.25">
      <c r="A681" s="12">
        <v>44679.206574074073</v>
      </c>
      <c r="B681" s="19">
        <v>44679.206574074073</v>
      </c>
      <c r="C681" s="14">
        <v>14</v>
      </c>
      <c r="D681" s="14">
        <v>3</v>
      </c>
      <c r="E681" s="14" t="s">
        <v>12</v>
      </c>
      <c r="F681" s="14">
        <v>76</v>
      </c>
      <c r="G681" s="14">
        <v>6</v>
      </c>
      <c r="H681" s="19">
        <v>44679.282268518517</v>
      </c>
      <c r="I681" s="13">
        <f>tb_triagem_saude_tech[[#This Row],[Tempo de espera p/ triagem (min)]] + tb_triagem_saude_tech[[#This Row],[Tempo de espera p/ consulta (min)]]</f>
        <v>90</v>
      </c>
      <c r="J681" s="13">
        <f>(tb_triagem_saude_tech[[#This Row],[Hora de saída]] - tb_triagem_saude_tech[[#This Row],[Hora de entrada]])*24*60</f>
        <v>108.99999999906868</v>
      </c>
      <c r="K681"/>
    </row>
    <row r="682" spans="1:11" x14ac:dyDescent="0.25">
      <c r="A682" s="12">
        <v>44683.679259259261</v>
      </c>
      <c r="B682" s="19">
        <v>44683.679259259261</v>
      </c>
      <c r="C682" s="14">
        <v>11</v>
      </c>
      <c r="D682" s="14">
        <v>3</v>
      </c>
      <c r="E682" s="14" t="s">
        <v>12</v>
      </c>
      <c r="F682" s="14">
        <v>115</v>
      </c>
      <c r="G682" s="14">
        <v>6</v>
      </c>
      <c r="H682" s="19">
        <v>44683.779953703714</v>
      </c>
      <c r="I682" s="13">
        <f>tb_triagem_saude_tech[[#This Row],[Tempo de espera p/ triagem (min)]] + tb_triagem_saude_tech[[#This Row],[Tempo de espera p/ consulta (min)]]</f>
        <v>126</v>
      </c>
      <c r="J682" s="13">
        <f>(tb_triagem_saude_tech[[#This Row],[Hora de saída]] - tb_triagem_saude_tech[[#This Row],[Hora de entrada]])*24*60</f>
        <v>145.00000001164153</v>
      </c>
      <c r="K682"/>
    </row>
    <row r="683" spans="1:11" x14ac:dyDescent="0.25">
      <c r="A683" s="12">
        <v>44684.631006944437</v>
      </c>
      <c r="B683" s="19">
        <v>44684.631006944437</v>
      </c>
      <c r="C683" s="14">
        <v>15</v>
      </c>
      <c r="D683" s="14">
        <v>4</v>
      </c>
      <c r="E683" s="14" t="s">
        <v>12</v>
      </c>
      <c r="F683" s="14">
        <v>77</v>
      </c>
      <c r="G683" s="14">
        <v>5</v>
      </c>
      <c r="H683" s="19">
        <v>44684.708090277767</v>
      </c>
      <c r="I683" s="13">
        <f>tb_triagem_saude_tech[[#This Row],[Tempo de espera p/ triagem (min)]] + tb_triagem_saude_tech[[#This Row],[Tempo de espera p/ consulta (min)]]</f>
        <v>92</v>
      </c>
      <c r="J683" s="13">
        <f>(tb_triagem_saude_tech[[#This Row],[Hora de saída]] - tb_triagem_saude_tech[[#This Row],[Hora de entrada]])*24*60</f>
        <v>110.99999999511056</v>
      </c>
      <c r="K683"/>
    </row>
    <row r="684" spans="1:11" x14ac:dyDescent="0.25">
      <c r="A684" s="12">
        <v>44686.962800925918</v>
      </c>
      <c r="B684" s="19">
        <v>44686.962800925918</v>
      </c>
      <c r="C684" s="14">
        <v>13</v>
      </c>
      <c r="D684" s="14">
        <v>2</v>
      </c>
      <c r="E684" s="14" t="s">
        <v>13</v>
      </c>
      <c r="F684" s="14">
        <v>123</v>
      </c>
      <c r="G684" s="14">
        <v>6</v>
      </c>
      <c r="H684" s="19">
        <v>44687.069745370369</v>
      </c>
      <c r="I684" s="13">
        <f>tb_triagem_saude_tech[[#This Row],[Tempo de espera p/ triagem (min)]] + tb_triagem_saude_tech[[#This Row],[Tempo de espera p/ consulta (min)]]</f>
        <v>136</v>
      </c>
      <c r="J684" s="13">
        <f>(tb_triagem_saude_tech[[#This Row],[Hora de saída]] - tb_triagem_saude_tech[[#This Row],[Hora de entrada]])*24*60</f>
        <v>154.00000000954606</v>
      </c>
      <c r="K684"/>
    </row>
    <row r="685" spans="1:11" x14ac:dyDescent="0.25">
      <c r="A685" s="12">
        <v>44689.908414351848</v>
      </c>
      <c r="B685" s="19">
        <v>44689.908414351848</v>
      </c>
      <c r="C685" s="14">
        <v>14</v>
      </c>
      <c r="D685" s="14">
        <v>3</v>
      </c>
      <c r="E685" s="14" t="s">
        <v>12</v>
      </c>
      <c r="F685" s="14">
        <v>116</v>
      </c>
      <c r="G685" s="14">
        <v>6</v>
      </c>
      <c r="H685" s="19">
        <v>44690.011886574073</v>
      </c>
      <c r="I685" s="13">
        <f>tb_triagem_saude_tech[[#This Row],[Tempo de espera p/ triagem (min)]] + tb_triagem_saude_tech[[#This Row],[Tempo de espera p/ consulta (min)]]</f>
        <v>130</v>
      </c>
      <c r="J685" s="13">
        <f>(tb_triagem_saude_tech[[#This Row],[Hora de saída]] - tb_triagem_saude_tech[[#This Row],[Hora de entrada]])*24*60</f>
        <v>149.00000000372529</v>
      </c>
      <c r="K685"/>
    </row>
    <row r="686" spans="1:11" x14ac:dyDescent="0.25">
      <c r="A686" s="12">
        <v>44689.920613425929</v>
      </c>
      <c r="B686" s="19">
        <v>44689.920613425929</v>
      </c>
      <c r="C686" s="14">
        <v>13</v>
      </c>
      <c r="D686" s="14">
        <v>2</v>
      </c>
      <c r="E686" s="14" t="s">
        <v>14</v>
      </c>
      <c r="F686" s="14">
        <v>123</v>
      </c>
      <c r="G686" s="14">
        <v>5</v>
      </c>
      <c r="H686" s="19">
        <v>44690.026863425926</v>
      </c>
      <c r="I686" s="13">
        <f>tb_triagem_saude_tech[[#This Row],[Tempo de espera p/ triagem (min)]] + tb_triagem_saude_tech[[#This Row],[Tempo de espera p/ consulta (min)]]</f>
        <v>136</v>
      </c>
      <c r="J686" s="13">
        <f>(tb_triagem_saude_tech[[#This Row],[Hora de saída]] - tb_triagem_saude_tech[[#This Row],[Hora de entrada]])*24*60</f>
        <v>152.99999999580905</v>
      </c>
      <c r="K686"/>
    </row>
    <row r="687" spans="1:11" x14ac:dyDescent="0.25">
      <c r="A687" s="12">
        <v>44697.128009259257</v>
      </c>
      <c r="B687" s="19">
        <v>44697.128009259257</v>
      </c>
      <c r="C687" s="14">
        <v>14</v>
      </c>
      <c r="D687" s="14">
        <v>3</v>
      </c>
      <c r="E687" s="14" t="s">
        <v>14</v>
      </c>
      <c r="F687" s="14">
        <v>124</v>
      </c>
      <c r="G687" s="14">
        <v>6</v>
      </c>
      <c r="H687" s="19">
        <v>44697.237037037034</v>
      </c>
      <c r="I687" s="13">
        <f>tb_triagem_saude_tech[[#This Row],[Tempo de espera p/ triagem (min)]] + tb_triagem_saude_tech[[#This Row],[Tempo de espera p/ consulta (min)]]</f>
        <v>138</v>
      </c>
      <c r="J687" s="13">
        <f>(tb_triagem_saude_tech[[#This Row],[Hora de saída]] - tb_triagem_saude_tech[[#This Row],[Hora de entrada]])*24*60</f>
        <v>156.99999999837019</v>
      </c>
      <c r="K687"/>
    </row>
    <row r="688" spans="1:11" x14ac:dyDescent="0.25">
      <c r="A688" s="12">
        <v>44698.312951388893</v>
      </c>
      <c r="B688" s="19">
        <v>44698.312951388893</v>
      </c>
      <c r="C688" s="14">
        <v>21</v>
      </c>
      <c r="D688" s="14">
        <v>3</v>
      </c>
      <c r="E688" s="14" t="s">
        <v>13</v>
      </c>
      <c r="F688" s="14">
        <v>71</v>
      </c>
      <c r="G688" s="14">
        <v>8</v>
      </c>
      <c r="H688" s="19">
        <v>44698.391423611109</v>
      </c>
      <c r="I688" s="13">
        <f>tb_triagem_saude_tech[[#This Row],[Tempo de espera p/ triagem (min)]] + tb_triagem_saude_tech[[#This Row],[Tempo de espera p/ consulta (min)]]</f>
        <v>92</v>
      </c>
      <c r="J688" s="13">
        <f>(tb_triagem_saude_tech[[#This Row],[Hora de saída]] - tb_triagem_saude_tech[[#This Row],[Hora de entrada]])*24*60</f>
        <v>112.99999999115244</v>
      </c>
      <c r="K688"/>
    </row>
    <row r="689" spans="1:11" x14ac:dyDescent="0.25">
      <c r="A689" s="12">
        <v>44700.478414351863</v>
      </c>
      <c r="B689" s="19">
        <v>44700.478414351863</v>
      </c>
      <c r="C689" s="14">
        <v>13</v>
      </c>
      <c r="D689" s="14">
        <v>3</v>
      </c>
      <c r="E689" s="14" t="s">
        <v>12</v>
      </c>
      <c r="F689" s="14">
        <v>124</v>
      </c>
      <c r="G689" s="14">
        <v>6</v>
      </c>
      <c r="H689" s="19">
        <v>44700.586747685193</v>
      </c>
      <c r="I689" s="13">
        <f>tb_triagem_saude_tech[[#This Row],[Tempo de espera p/ triagem (min)]] + tb_triagem_saude_tech[[#This Row],[Tempo de espera p/ consulta (min)]]</f>
        <v>137</v>
      </c>
      <c r="J689" s="13">
        <f>(tb_triagem_saude_tech[[#This Row],[Hora de saída]] - tb_triagem_saude_tech[[#This Row],[Hora de entrada]])*24*60</f>
        <v>155.99999999511056</v>
      </c>
      <c r="K689"/>
    </row>
    <row r="690" spans="1:11" x14ac:dyDescent="0.25">
      <c r="A690" s="12">
        <v>44700.568564814806</v>
      </c>
      <c r="B690" s="19">
        <v>44700.568564814806</v>
      </c>
      <c r="C690" s="14">
        <v>18</v>
      </c>
      <c r="D690" s="14">
        <v>4</v>
      </c>
      <c r="E690" s="14" t="s">
        <v>12</v>
      </c>
      <c r="F690" s="14">
        <v>125</v>
      </c>
      <c r="G690" s="14">
        <v>6</v>
      </c>
      <c r="H690" s="19">
        <v>44700.681759259263</v>
      </c>
      <c r="I690" s="13">
        <f>tb_triagem_saude_tech[[#This Row],[Tempo de espera p/ triagem (min)]] + tb_triagem_saude_tech[[#This Row],[Tempo de espera p/ consulta (min)]]</f>
        <v>143</v>
      </c>
      <c r="J690" s="13">
        <f>(tb_triagem_saude_tech[[#This Row],[Hora de saída]] - tb_triagem_saude_tech[[#This Row],[Hora de entrada]])*24*60</f>
        <v>163.00000001792796</v>
      </c>
      <c r="K690"/>
    </row>
    <row r="691" spans="1:11" x14ac:dyDescent="0.25">
      <c r="A691" s="12">
        <v>44702.562858796293</v>
      </c>
      <c r="B691" s="19">
        <v>44702.562858796293</v>
      </c>
      <c r="C691" s="14">
        <v>16</v>
      </c>
      <c r="D691" s="14">
        <v>2</v>
      </c>
      <c r="E691" s="14" t="s">
        <v>12</v>
      </c>
      <c r="F691" s="14">
        <v>107</v>
      </c>
      <c r="G691" s="14">
        <v>6</v>
      </c>
      <c r="H691" s="19">
        <v>44702.660775462973</v>
      </c>
      <c r="I691" s="13">
        <f>tb_triagem_saude_tech[[#This Row],[Tempo de espera p/ triagem (min)]] + tb_triagem_saude_tech[[#This Row],[Tempo de espera p/ consulta (min)]]</f>
        <v>123</v>
      </c>
      <c r="J691" s="13">
        <f>(tb_triagem_saude_tech[[#This Row],[Hora de saída]] - tb_triagem_saude_tech[[#This Row],[Hora de entrada]])*24*60</f>
        <v>141.00000001955777</v>
      </c>
      <c r="K691"/>
    </row>
    <row r="692" spans="1:11" x14ac:dyDescent="0.25">
      <c r="A692" s="12">
        <v>44703.971215277779</v>
      </c>
      <c r="B692" s="19">
        <v>44703.971215277779</v>
      </c>
      <c r="C692" s="14">
        <v>14</v>
      </c>
      <c r="D692" s="14">
        <v>3</v>
      </c>
      <c r="E692" s="14" t="s">
        <v>13</v>
      </c>
      <c r="F692" s="14">
        <v>141</v>
      </c>
      <c r="G692" s="14">
        <v>9</v>
      </c>
      <c r="H692" s="19">
        <v>44704.094131944446</v>
      </c>
      <c r="I692" s="13">
        <f>tb_triagem_saude_tech[[#This Row],[Tempo de espera p/ triagem (min)]] + tb_triagem_saude_tech[[#This Row],[Tempo de espera p/ consulta (min)]]</f>
        <v>155</v>
      </c>
      <c r="J692" s="13">
        <f>(tb_triagem_saude_tech[[#This Row],[Hora de saída]] - tb_triagem_saude_tech[[#This Row],[Hora de entrada]])*24*60</f>
        <v>177.00000000069849</v>
      </c>
      <c r="K692"/>
    </row>
    <row r="693" spans="1:11" x14ac:dyDescent="0.25">
      <c r="A693" s="12">
        <v>44707.065636574072</v>
      </c>
      <c r="B693" s="19">
        <v>44707.065636574072</v>
      </c>
      <c r="C693" s="14">
        <v>16</v>
      </c>
      <c r="D693" s="14">
        <v>3</v>
      </c>
      <c r="E693" s="14" t="s">
        <v>14</v>
      </c>
      <c r="F693" s="14">
        <v>119</v>
      </c>
      <c r="G693" s="14">
        <v>6</v>
      </c>
      <c r="H693" s="19">
        <v>44707.172581018523</v>
      </c>
      <c r="I693" s="13">
        <f>tb_triagem_saude_tech[[#This Row],[Tempo de espera p/ triagem (min)]] + tb_triagem_saude_tech[[#This Row],[Tempo de espera p/ consulta (min)]]</f>
        <v>135</v>
      </c>
      <c r="J693" s="13">
        <f>(tb_triagem_saude_tech[[#This Row],[Hora de saída]] - tb_triagem_saude_tech[[#This Row],[Hora de entrada]])*24*60</f>
        <v>154.00000000954606</v>
      </c>
      <c r="K693"/>
    </row>
    <row r="694" spans="1:11" x14ac:dyDescent="0.25">
      <c r="A694" s="12">
        <v>44707.750775462962</v>
      </c>
      <c r="B694" s="19">
        <v>44707.750775462962</v>
      </c>
      <c r="C694" s="14">
        <v>23</v>
      </c>
      <c r="D694" s="14">
        <v>2</v>
      </c>
      <c r="E694" s="14" t="s">
        <v>13</v>
      </c>
      <c r="F694" s="14">
        <v>92</v>
      </c>
      <c r="G694" s="14">
        <v>6</v>
      </c>
      <c r="H694" s="19">
        <v>44707.843136574083</v>
      </c>
      <c r="I694" s="13">
        <f>tb_triagem_saude_tech[[#This Row],[Tempo de espera p/ triagem (min)]] + tb_triagem_saude_tech[[#This Row],[Tempo de espera p/ consulta (min)]]</f>
        <v>115</v>
      </c>
      <c r="J694" s="13">
        <f>(tb_triagem_saude_tech[[#This Row],[Hora de saída]] - tb_triagem_saude_tech[[#This Row],[Hora de entrada]])*24*60</f>
        <v>133.0000000144355</v>
      </c>
      <c r="K694"/>
    </row>
    <row r="695" spans="1:11" x14ac:dyDescent="0.25">
      <c r="A695" s="12">
        <v>44709.279710648138</v>
      </c>
      <c r="B695" s="19">
        <v>44709.279710648138</v>
      </c>
      <c r="C695" s="14">
        <v>18</v>
      </c>
      <c r="D695" s="14">
        <v>3</v>
      </c>
      <c r="E695" s="14" t="s">
        <v>12</v>
      </c>
      <c r="F695" s="14">
        <v>99</v>
      </c>
      <c r="G695" s="14">
        <v>7</v>
      </c>
      <c r="H695" s="19">
        <v>44709.374849537038</v>
      </c>
      <c r="I695" s="13">
        <f>tb_triagem_saude_tech[[#This Row],[Tempo de espera p/ triagem (min)]] + tb_triagem_saude_tech[[#This Row],[Tempo de espera p/ consulta (min)]]</f>
        <v>117</v>
      </c>
      <c r="J695" s="13">
        <f>(tb_triagem_saude_tech[[#This Row],[Hora de saída]] - tb_triagem_saude_tech[[#This Row],[Hora de entrada]])*24*60</f>
        <v>137.00000001699664</v>
      </c>
      <c r="K695"/>
    </row>
    <row r="696" spans="1:11" x14ac:dyDescent="0.25">
      <c r="A696" s="12">
        <v>44714.026388888888</v>
      </c>
      <c r="B696" s="19">
        <v>44714.026388888888</v>
      </c>
      <c r="C696" s="14">
        <v>28</v>
      </c>
      <c r="D696" s="14">
        <v>3</v>
      </c>
      <c r="E696" s="14" t="s">
        <v>12</v>
      </c>
      <c r="F696" s="14">
        <v>120</v>
      </c>
      <c r="G696" s="14">
        <v>5</v>
      </c>
      <c r="H696" s="19">
        <v>44714.14166666667</v>
      </c>
      <c r="I696" s="13">
        <f>tb_triagem_saude_tech[[#This Row],[Tempo de espera p/ triagem (min)]] + tb_triagem_saude_tech[[#This Row],[Tempo de espera p/ consulta (min)]]</f>
        <v>148</v>
      </c>
      <c r="J696" s="13">
        <f>(tb_triagem_saude_tech[[#This Row],[Hora de saída]] - tb_triagem_saude_tech[[#This Row],[Hora de entrada]])*24*60</f>
        <v>166.00000000675209</v>
      </c>
      <c r="K696"/>
    </row>
    <row r="697" spans="1:11" x14ac:dyDescent="0.25">
      <c r="A697" s="12">
        <v>44719.799884259257</v>
      </c>
      <c r="B697" s="19">
        <v>44719.799884259257</v>
      </c>
      <c r="C697" s="14">
        <v>13</v>
      </c>
      <c r="D697" s="14">
        <v>3</v>
      </c>
      <c r="E697" s="14" t="s">
        <v>14</v>
      </c>
      <c r="F697" s="14">
        <v>145</v>
      </c>
      <c r="G697" s="14">
        <v>6</v>
      </c>
      <c r="H697" s="19">
        <v>44719.922800925917</v>
      </c>
      <c r="I697" s="13">
        <f>tb_triagem_saude_tech[[#This Row],[Tempo de espera p/ triagem (min)]] + tb_triagem_saude_tech[[#This Row],[Tempo de espera p/ consulta (min)]]</f>
        <v>158</v>
      </c>
      <c r="J697" s="13">
        <f>(tb_triagem_saude_tech[[#This Row],[Hora de saída]] - tb_triagem_saude_tech[[#This Row],[Hora de entrada]])*24*60</f>
        <v>176.99999999022111</v>
      </c>
      <c r="K697"/>
    </row>
    <row r="698" spans="1:11" x14ac:dyDescent="0.25">
      <c r="A698" s="12">
        <v>44720.539317129631</v>
      </c>
      <c r="B698" s="19">
        <v>44720.539317129631</v>
      </c>
      <c r="C698" s="14">
        <v>13</v>
      </c>
      <c r="D698" s="14">
        <v>3</v>
      </c>
      <c r="E698" s="14" t="s">
        <v>12</v>
      </c>
      <c r="F698" s="14">
        <v>145</v>
      </c>
      <c r="G698" s="14">
        <v>8</v>
      </c>
      <c r="H698" s="19">
        <v>44720.663622685177</v>
      </c>
      <c r="I698" s="13">
        <f>tb_triagem_saude_tech[[#This Row],[Tempo de espera p/ triagem (min)]] + tb_triagem_saude_tech[[#This Row],[Tempo de espera p/ consulta (min)]]</f>
        <v>158</v>
      </c>
      <c r="J698" s="13">
        <f>(tb_triagem_saude_tech[[#This Row],[Hora de saída]] - tb_triagem_saude_tech[[#This Row],[Hora de entrada]])*24*60</f>
        <v>178.99999998626299</v>
      </c>
      <c r="K698"/>
    </row>
    <row r="699" spans="1:11" x14ac:dyDescent="0.25">
      <c r="A699" s="12">
        <v>44720.668634259258</v>
      </c>
      <c r="B699" s="19">
        <v>44720.668634259258</v>
      </c>
      <c r="C699" s="14">
        <v>13</v>
      </c>
      <c r="D699" s="14">
        <v>3</v>
      </c>
      <c r="E699" s="14" t="s">
        <v>12</v>
      </c>
      <c r="F699" s="14">
        <v>100</v>
      </c>
      <c r="G699" s="14">
        <v>7</v>
      </c>
      <c r="H699" s="19">
        <v>44720.760995370372</v>
      </c>
      <c r="I699" s="13">
        <f>tb_triagem_saude_tech[[#This Row],[Tempo de espera p/ triagem (min)]] + tb_triagem_saude_tech[[#This Row],[Tempo de espera p/ consulta (min)]]</f>
        <v>113</v>
      </c>
      <c r="J699" s="13">
        <f>(tb_triagem_saude_tech[[#This Row],[Hora de saída]] - tb_triagem_saude_tech[[#This Row],[Hora de entrada]])*24*60</f>
        <v>133.00000000395812</v>
      </c>
      <c r="K699"/>
    </row>
    <row r="700" spans="1:11" x14ac:dyDescent="0.25">
      <c r="A700" s="12">
        <v>44721.386145833327</v>
      </c>
      <c r="B700" s="19">
        <v>44721.386145833327</v>
      </c>
      <c r="C700" s="14">
        <v>12</v>
      </c>
      <c r="D700" s="14">
        <v>3</v>
      </c>
      <c r="E700" s="14" t="s">
        <v>12</v>
      </c>
      <c r="F700" s="14">
        <v>97</v>
      </c>
      <c r="G700" s="14">
        <v>7</v>
      </c>
      <c r="H700" s="19">
        <v>44721.475729166668</v>
      </c>
      <c r="I700" s="13">
        <f>tb_triagem_saude_tech[[#This Row],[Tempo de espera p/ triagem (min)]] + tb_triagem_saude_tech[[#This Row],[Tempo de espera p/ consulta (min)]]</f>
        <v>109</v>
      </c>
      <c r="J700" s="13">
        <f>(tb_triagem_saude_tech[[#This Row],[Hora de saída]] - tb_triagem_saude_tech[[#This Row],[Hora de entrada]])*24*60</f>
        <v>129.00000001187436</v>
      </c>
      <c r="K700"/>
    </row>
    <row r="701" spans="1:11" x14ac:dyDescent="0.25">
      <c r="A701" s="12">
        <v>44725.341192129628</v>
      </c>
      <c r="B701" s="19">
        <v>44725.341192129628</v>
      </c>
      <c r="C701" s="14">
        <v>16</v>
      </c>
      <c r="D701" s="14">
        <v>3</v>
      </c>
      <c r="E701" s="14" t="s">
        <v>12</v>
      </c>
      <c r="F701" s="14">
        <v>96</v>
      </c>
      <c r="G701" s="14">
        <v>6</v>
      </c>
      <c r="H701" s="19">
        <v>44725.432164351849</v>
      </c>
      <c r="I701" s="13">
        <f>tb_triagem_saude_tech[[#This Row],[Tempo de espera p/ triagem (min)]] + tb_triagem_saude_tech[[#This Row],[Tempo de espera p/ consulta (min)]]</f>
        <v>112</v>
      </c>
      <c r="J701" s="13">
        <f>(tb_triagem_saude_tech[[#This Row],[Hora de saída]] - tb_triagem_saude_tech[[#This Row],[Hora de entrada]])*24*60</f>
        <v>130.99999999743886</v>
      </c>
      <c r="K701"/>
    </row>
    <row r="702" spans="1:11" x14ac:dyDescent="0.25">
      <c r="A702" s="12">
        <v>44725.722951388889</v>
      </c>
      <c r="B702" s="19">
        <v>44725.722951388889</v>
      </c>
      <c r="C702" s="14">
        <v>11</v>
      </c>
      <c r="D702" s="14">
        <v>3</v>
      </c>
      <c r="E702" s="14" t="s">
        <v>12</v>
      </c>
      <c r="F702" s="14">
        <v>114</v>
      </c>
      <c r="G702" s="14">
        <v>5</v>
      </c>
      <c r="H702" s="19">
        <v>44725.822256944448</v>
      </c>
      <c r="I702" s="13">
        <f>tb_triagem_saude_tech[[#This Row],[Tempo de espera p/ triagem (min)]] + tb_triagem_saude_tech[[#This Row],[Tempo de espera p/ consulta (min)]]</f>
        <v>125</v>
      </c>
      <c r="J702" s="13">
        <f>(tb_triagem_saude_tech[[#This Row],[Hora de saída]] - tb_triagem_saude_tech[[#This Row],[Hora de entrada]])*24*60</f>
        <v>143.00000000512227</v>
      </c>
      <c r="K702"/>
    </row>
    <row r="703" spans="1:11" x14ac:dyDescent="0.25">
      <c r="A703" s="12">
        <v>44726.72179398148</v>
      </c>
      <c r="B703" s="19">
        <v>44726.72179398148</v>
      </c>
      <c r="C703" s="14">
        <v>13</v>
      </c>
      <c r="D703" s="14">
        <v>3</v>
      </c>
      <c r="E703" s="14" t="s">
        <v>14</v>
      </c>
      <c r="F703" s="14">
        <v>148</v>
      </c>
      <c r="G703" s="14">
        <v>5</v>
      </c>
      <c r="H703" s="19">
        <v>44726.846099537041</v>
      </c>
      <c r="I703" s="13">
        <f>tb_triagem_saude_tech[[#This Row],[Tempo de espera p/ triagem (min)]] + tb_triagem_saude_tech[[#This Row],[Tempo de espera p/ consulta (min)]]</f>
        <v>161</v>
      </c>
      <c r="J703" s="13">
        <f>(tb_triagem_saude_tech[[#This Row],[Hora de saída]] - tb_triagem_saude_tech[[#This Row],[Hora de entrada]])*24*60</f>
        <v>179.00000000721775</v>
      </c>
      <c r="K703"/>
    </row>
    <row r="704" spans="1:11" x14ac:dyDescent="0.25">
      <c r="A704" s="12">
        <v>44728.582511574074</v>
      </c>
      <c r="B704" s="19">
        <v>44728.582511574074</v>
      </c>
      <c r="C704" s="14">
        <v>18</v>
      </c>
      <c r="D704" s="14">
        <v>3</v>
      </c>
      <c r="E704" s="14" t="s">
        <v>14</v>
      </c>
      <c r="F704" s="14">
        <v>108</v>
      </c>
      <c r="G704" s="14">
        <v>7</v>
      </c>
      <c r="H704" s="19">
        <v>44728.683900462973</v>
      </c>
      <c r="I704" s="13">
        <f>tb_triagem_saude_tech[[#This Row],[Tempo de espera p/ triagem (min)]] + tb_triagem_saude_tech[[#This Row],[Tempo de espera p/ consulta (min)]]</f>
        <v>126</v>
      </c>
      <c r="J704" s="13">
        <f>(tb_triagem_saude_tech[[#This Row],[Hora de saída]] - tb_triagem_saude_tech[[#This Row],[Hora de entrada]])*24*60</f>
        <v>146.00000001490116</v>
      </c>
      <c r="K704"/>
    </row>
    <row r="705" spans="1:11" x14ac:dyDescent="0.25">
      <c r="A705" s="12">
        <v>44729.731157407397</v>
      </c>
      <c r="B705" s="19">
        <v>44729.731157407397</v>
      </c>
      <c r="C705" s="14">
        <v>14</v>
      </c>
      <c r="D705" s="14">
        <v>3</v>
      </c>
      <c r="E705" s="14" t="s">
        <v>14</v>
      </c>
      <c r="F705" s="14">
        <v>106</v>
      </c>
      <c r="G705" s="14">
        <v>4</v>
      </c>
      <c r="H705" s="19">
        <v>44729.826296296298</v>
      </c>
      <c r="I705" s="13">
        <f>tb_triagem_saude_tech[[#This Row],[Tempo de espera p/ triagem (min)]] + tb_triagem_saude_tech[[#This Row],[Tempo de espera p/ consulta (min)]]</f>
        <v>120</v>
      </c>
      <c r="J705" s="13">
        <f>(tb_triagem_saude_tech[[#This Row],[Hora de saída]] - tb_triagem_saude_tech[[#This Row],[Hora de entrada]])*24*60</f>
        <v>137.00000001699664</v>
      </c>
      <c r="K705"/>
    </row>
    <row r="706" spans="1:11" x14ac:dyDescent="0.25">
      <c r="A706" s="12">
        <v>44730.880844907413</v>
      </c>
      <c r="B706" s="19">
        <v>44730.880844907413</v>
      </c>
      <c r="C706" s="14">
        <v>14</v>
      </c>
      <c r="D706" s="14">
        <v>2</v>
      </c>
      <c r="E706" s="14" t="s">
        <v>14</v>
      </c>
      <c r="F706" s="14">
        <v>123</v>
      </c>
      <c r="G706" s="14">
        <v>5</v>
      </c>
      <c r="H706" s="19">
        <v>44730.98778935185</v>
      </c>
      <c r="I706" s="13">
        <f>tb_triagem_saude_tech[[#This Row],[Tempo de espera p/ triagem (min)]] + tb_triagem_saude_tech[[#This Row],[Tempo de espera p/ consulta (min)]]</f>
        <v>137</v>
      </c>
      <c r="J706" s="13">
        <f>(tb_triagem_saude_tech[[#This Row],[Hora de saída]] - tb_triagem_saude_tech[[#This Row],[Hora de entrada]])*24*60</f>
        <v>153.9999999885913</v>
      </c>
      <c r="K706"/>
    </row>
    <row r="707" spans="1:11" x14ac:dyDescent="0.25">
      <c r="A707" s="12">
        <v>44732.037916666668</v>
      </c>
      <c r="B707" s="19">
        <v>44732.037916666668</v>
      </c>
      <c r="C707" s="14">
        <v>14</v>
      </c>
      <c r="D707" s="14">
        <v>3</v>
      </c>
      <c r="E707" s="14" t="s">
        <v>12</v>
      </c>
      <c r="F707" s="14">
        <v>98</v>
      </c>
      <c r="G707" s="14">
        <v>7</v>
      </c>
      <c r="H707" s="19">
        <v>44732.129583333342</v>
      </c>
      <c r="I707" s="13">
        <f>tb_triagem_saude_tech[[#This Row],[Tempo de espera p/ triagem (min)]] + tb_triagem_saude_tech[[#This Row],[Tempo de espera p/ consulta (min)]]</f>
        <v>112</v>
      </c>
      <c r="J707" s="13">
        <f>(tb_triagem_saude_tech[[#This Row],[Hora de saída]] - tb_triagem_saude_tech[[#This Row],[Hora de entrada]])*24*60</f>
        <v>132.00000001117587</v>
      </c>
      <c r="K707"/>
    </row>
    <row r="708" spans="1:11" x14ac:dyDescent="0.25">
      <c r="A708" s="12">
        <v>44736.822256944448</v>
      </c>
      <c r="B708" s="19">
        <v>44736.822256944448</v>
      </c>
      <c r="C708" s="14">
        <v>17</v>
      </c>
      <c r="D708" s="14">
        <v>3</v>
      </c>
      <c r="E708" s="14" t="s">
        <v>13</v>
      </c>
      <c r="F708" s="14">
        <v>137</v>
      </c>
      <c r="G708" s="14">
        <v>5</v>
      </c>
      <c r="H708" s="19">
        <v>44736.941701388889</v>
      </c>
      <c r="I708" s="13">
        <f>tb_triagem_saude_tech[[#This Row],[Tempo de espera p/ triagem (min)]] + tb_triagem_saude_tech[[#This Row],[Tempo de espera p/ consulta (min)]]</f>
        <v>154</v>
      </c>
      <c r="J708" s="13">
        <f>(tb_triagem_saude_tech[[#This Row],[Hora de saída]] - tb_triagem_saude_tech[[#This Row],[Hora de entrada]])*24*60</f>
        <v>171.99999999487773</v>
      </c>
      <c r="K708"/>
    </row>
    <row r="709" spans="1:11" x14ac:dyDescent="0.25">
      <c r="A709" s="12">
        <v>44739.165706018517</v>
      </c>
      <c r="B709" s="19">
        <v>44739.165706018517</v>
      </c>
      <c r="C709" s="14">
        <v>14</v>
      </c>
      <c r="D709" s="14">
        <v>3</v>
      </c>
      <c r="E709" s="14" t="s">
        <v>14</v>
      </c>
      <c r="F709" s="14">
        <v>106</v>
      </c>
      <c r="G709" s="14">
        <v>5</v>
      </c>
      <c r="H709" s="19">
        <v>44739.26153935185</v>
      </c>
      <c r="I709" s="13">
        <f>tb_triagem_saude_tech[[#This Row],[Tempo de espera p/ triagem (min)]] + tb_triagem_saude_tech[[#This Row],[Tempo de espera p/ consulta (min)]]</f>
        <v>120</v>
      </c>
      <c r="J709" s="13">
        <f>(tb_triagem_saude_tech[[#This Row],[Hora de saída]] - tb_triagem_saude_tech[[#This Row],[Hora de entrada]])*24*60</f>
        <v>137.99999999930151</v>
      </c>
      <c r="K709"/>
    </row>
    <row r="710" spans="1:11" x14ac:dyDescent="0.25">
      <c r="A710" s="12">
        <v>44739.558587962973</v>
      </c>
      <c r="B710" s="19">
        <v>44739.558587962973</v>
      </c>
      <c r="C710" s="14">
        <v>14</v>
      </c>
      <c r="D710" s="14">
        <v>3</v>
      </c>
      <c r="E710" s="14" t="s">
        <v>12</v>
      </c>
      <c r="F710" s="14">
        <v>113</v>
      </c>
      <c r="G710" s="14">
        <v>5</v>
      </c>
      <c r="H710" s="19">
        <v>44739.659282407411</v>
      </c>
      <c r="I710" s="13">
        <f>tb_triagem_saude_tech[[#This Row],[Tempo de espera p/ triagem (min)]] + tb_triagem_saude_tech[[#This Row],[Tempo de espera p/ consulta (min)]]</f>
        <v>127</v>
      </c>
      <c r="J710" s="13">
        <f>(tb_triagem_saude_tech[[#This Row],[Hora de saída]] - tb_triagem_saude_tech[[#This Row],[Hora de entrada]])*24*60</f>
        <v>144.99999999068677</v>
      </c>
      <c r="K710"/>
    </row>
    <row r="711" spans="1:11" x14ac:dyDescent="0.25">
      <c r="A711" s="12">
        <v>44740.66375</v>
      </c>
      <c r="B711" s="19">
        <v>44740.66375</v>
      </c>
      <c r="C711" s="14">
        <v>15</v>
      </c>
      <c r="D711" s="14">
        <v>2</v>
      </c>
      <c r="E711" s="14" t="s">
        <v>12</v>
      </c>
      <c r="F711" s="14">
        <v>105</v>
      </c>
      <c r="G711" s="14">
        <v>5</v>
      </c>
      <c r="H711" s="19">
        <v>44740.758888888893</v>
      </c>
      <c r="I711" s="13">
        <f>tb_triagem_saude_tech[[#This Row],[Tempo de espera p/ triagem (min)]] + tb_triagem_saude_tech[[#This Row],[Tempo de espera p/ consulta (min)]]</f>
        <v>120</v>
      </c>
      <c r="J711" s="13">
        <f>(tb_triagem_saude_tech[[#This Row],[Hora de saída]] - tb_triagem_saude_tech[[#This Row],[Hora de entrada]])*24*60</f>
        <v>137.00000000651926</v>
      </c>
      <c r="K711"/>
    </row>
    <row r="712" spans="1:11" x14ac:dyDescent="0.25">
      <c r="A712" s="12">
        <v>44743.814884259264</v>
      </c>
      <c r="B712" s="19">
        <v>44743.814884259264</v>
      </c>
      <c r="C712" s="14">
        <v>13</v>
      </c>
      <c r="D712" s="14">
        <v>3</v>
      </c>
      <c r="E712" s="14" t="s">
        <v>14</v>
      </c>
      <c r="F712" s="14">
        <v>88</v>
      </c>
      <c r="G712" s="14">
        <v>5</v>
      </c>
      <c r="H712" s="19">
        <v>44743.897523148153</v>
      </c>
      <c r="I712" s="13">
        <f>tb_triagem_saude_tech[[#This Row],[Tempo de espera p/ triagem (min)]] + tb_triagem_saude_tech[[#This Row],[Tempo de espera p/ consulta (min)]]</f>
        <v>101</v>
      </c>
      <c r="J712" s="13">
        <f>(tb_triagem_saude_tech[[#This Row],[Hora de saída]] - tb_triagem_saude_tech[[#This Row],[Hora de entrada]])*24*60</f>
        <v>119.00000000023283</v>
      </c>
      <c r="K712"/>
    </row>
    <row r="713" spans="1:11" x14ac:dyDescent="0.25">
      <c r="A713" s="12">
        <v>44746.591724537036</v>
      </c>
      <c r="B713" s="19">
        <v>44746.591724537036</v>
      </c>
      <c r="C713" s="14">
        <v>10</v>
      </c>
      <c r="D713" s="14">
        <v>3</v>
      </c>
      <c r="E713" s="14" t="s">
        <v>12</v>
      </c>
      <c r="F713" s="14">
        <v>75</v>
      </c>
      <c r="G713" s="14">
        <v>9</v>
      </c>
      <c r="H713" s="19">
        <v>44746.666030092587</v>
      </c>
      <c r="I713" s="13">
        <f>tb_triagem_saude_tech[[#This Row],[Tempo de espera p/ triagem (min)]] + tb_triagem_saude_tech[[#This Row],[Tempo de espera p/ consulta (min)]]</f>
        <v>85</v>
      </c>
      <c r="J713" s="13">
        <f>(tb_triagem_saude_tech[[#This Row],[Hora de saída]] - tb_triagem_saude_tech[[#This Row],[Hora de entrada]])*24*60</f>
        <v>106.99999999254942</v>
      </c>
      <c r="K713"/>
    </row>
    <row r="714" spans="1:11" x14ac:dyDescent="0.25">
      <c r="A714" s="12">
        <v>44747.225428240738</v>
      </c>
      <c r="B714" s="19">
        <v>44747.225428240738</v>
      </c>
      <c r="C714" s="14">
        <v>11</v>
      </c>
      <c r="D714" s="14">
        <v>3</v>
      </c>
      <c r="E714" s="14" t="s">
        <v>12</v>
      </c>
      <c r="F714" s="14">
        <v>104</v>
      </c>
      <c r="G714" s="14">
        <v>5</v>
      </c>
      <c r="H714" s="19">
        <v>44747.317789351851</v>
      </c>
      <c r="I714" s="13">
        <f>tb_triagem_saude_tech[[#This Row],[Tempo de espera p/ triagem (min)]] + tb_triagem_saude_tech[[#This Row],[Tempo de espera p/ consulta (min)]]</f>
        <v>115</v>
      </c>
      <c r="J714" s="13">
        <f>(tb_triagem_saude_tech[[#This Row],[Hora de saída]] - tb_triagem_saude_tech[[#This Row],[Hora de entrada]])*24*60</f>
        <v>133.00000000395812</v>
      </c>
      <c r="K714"/>
    </row>
    <row r="715" spans="1:11" x14ac:dyDescent="0.25">
      <c r="A715" s="12">
        <v>44749.283819444441</v>
      </c>
      <c r="B715" s="19">
        <v>44749.283819444441</v>
      </c>
      <c r="C715" s="14">
        <v>18</v>
      </c>
      <c r="D715" s="14">
        <v>3</v>
      </c>
      <c r="E715" s="14" t="s">
        <v>14</v>
      </c>
      <c r="F715" s="14">
        <v>122</v>
      </c>
      <c r="G715" s="14">
        <v>8</v>
      </c>
      <c r="H715" s="19">
        <v>44749.395624999997</v>
      </c>
      <c r="I715" s="13">
        <f>tb_triagem_saude_tech[[#This Row],[Tempo de espera p/ triagem (min)]] + tb_triagem_saude_tech[[#This Row],[Tempo de espera p/ consulta (min)]]</f>
        <v>140</v>
      </c>
      <c r="J715" s="13">
        <f>(tb_triagem_saude_tech[[#This Row],[Hora de saída]] - tb_triagem_saude_tech[[#This Row],[Hora de entrada]])*24*60</f>
        <v>161.00000000093132</v>
      </c>
      <c r="K715"/>
    </row>
    <row r="716" spans="1:11" x14ac:dyDescent="0.25">
      <c r="A716" s="12">
        <v>44750.318773148138</v>
      </c>
      <c r="B716" s="19">
        <v>44750.318773148138</v>
      </c>
      <c r="C716" s="14">
        <v>12</v>
      </c>
      <c r="D716" s="14">
        <v>2</v>
      </c>
      <c r="E716" s="14" t="s">
        <v>12</v>
      </c>
      <c r="F716" s="14">
        <v>154</v>
      </c>
      <c r="G716" s="14">
        <v>7</v>
      </c>
      <c r="H716" s="19">
        <v>44750.447245370371</v>
      </c>
      <c r="I716" s="13">
        <f>tb_triagem_saude_tech[[#This Row],[Tempo de espera p/ triagem (min)]] + tb_triagem_saude_tech[[#This Row],[Tempo de espera p/ consulta (min)]]</f>
        <v>166</v>
      </c>
      <c r="J716" s="13">
        <f>(tb_triagem_saude_tech[[#This Row],[Hora de saída]] - tb_triagem_saude_tech[[#This Row],[Hora de entrada]])*24*60</f>
        <v>185.00000001629815</v>
      </c>
      <c r="K716"/>
    </row>
    <row r="717" spans="1:11" x14ac:dyDescent="0.25">
      <c r="A717" s="12">
        <v>44752.767893518518</v>
      </c>
      <c r="B717" s="19">
        <v>44752.767893518518</v>
      </c>
      <c r="C717" s="14">
        <v>9</v>
      </c>
      <c r="D717" s="14">
        <v>3</v>
      </c>
      <c r="E717" s="14" t="s">
        <v>12</v>
      </c>
      <c r="F717" s="14">
        <v>108</v>
      </c>
      <c r="G717" s="14">
        <v>7</v>
      </c>
      <c r="H717" s="19">
        <v>44752.863032407397</v>
      </c>
      <c r="I717" s="13">
        <f>tb_triagem_saude_tech[[#This Row],[Tempo de espera p/ triagem (min)]] + tb_triagem_saude_tech[[#This Row],[Tempo de espera p/ consulta (min)]]</f>
        <v>117</v>
      </c>
      <c r="J717" s="13">
        <f>(tb_triagem_saude_tech[[#This Row],[Hora de saída]] - tb_triagem_saude_tech[[#This Row],[Hora de entrada]])*24*60</f>
        <v>136.9999999855645</v>
      </c>
      <c r="K717"/>
    </row>
    <row r="718" spans="1:11" x14ac:dyDescent="0.25">
      <c r="A718" s="12">
        <v>44755.609178240738</v>
      </c>
      <c r="B718" s="19">
        <v>44755.609178240738</v>
      </c>
      <c r="C718" s="14">
        <v>12</v>
      </c>
      <c r="D718" s="14">
        <v>3</v>
      </c>
      <c r="E718" s="14" t="s">
        <v>12</v>
      </c>
      <c r="F718" s="14">
        <v>105</v>
      </c>
      <c r="G718" s="14">
        <v>6</v>
      </c>
      <c r="H718" s="19">
        <v>44755.703622685192</v>
      </c>
      <c r="I718" s="13">
        <f>tb_triagem_saude_tech[[#This Row],[Tempo de espera p/ triagem (min)]] + tb_triagem_saude_tech[[#This Row],[Tempo de espera p/ consulta (min)]]</f>
        <v>117</v>
      </c>
      <c r="J718" s="13">
        <f>(tb_triagem_saude_tech[[#This Row],[Hora de saída]] - tb_triagem_saude_tech[[#This Row],[Hora de entrada]])*24*60</f>
        <v>136.00000001373701</v>
      </c>
      <c r="K718"/>
    </row>
    <row r="719" spans="1:11" x14ac:dyDescent="0.25">
      <c r="A719" s="12">
        <v>44759.732557870368</v>
      </c>
      <c r="B719" s="19">
        <v>44759.732557870368</v>
      </c>
      <c r="C719" s="14">
        <v>14</v>
      </c>
      <c r="D719" s="14">
        <v>3</v>
      </c>
      <c r="E719" s="14" t="s">
        <v>14</v>
      </c>
      <c r="F719" s="14">
        <v>125</v>
      </c>
      <c r="G719" s="14">
        <v>5</v>
      </c>
      <c r="H719" s="19">
        <v>44759.841585648152</v>
      </c>
      <c r="I719" s="13">
        <f>tb_triagem_saude_tech[[#This Row],[Tempo de espera p/ triagem (min)]] + tb_triagem_saude_tech[[#This Row],[Tempo de espera p/ consulta (min)]]</f>
        <v>139</v>
      </c>
      <c r="J719" s="13">
        <f>(tb_triagem_saude_tech[[#This Row],[Hora de saída]] - tb_triagem_saude_tech[[#This Row],[Hora de entrada]])*24*60</f>
        <v>157.00000000884756</v>
      </c>
      <c r="K719"/>
    </row>
    <row r="720" spans="1:11" x14ac:dyDescent="0.25">
      <c r="A720" s="12">
        <v>44764.029942129629</v>
      </c>
      <c r="B720" s="19">
        <v>44764.029942129629</v>
      </c>
      <c r="C720" s="14">
        <v>20</v>
      </c>
      <c r="D720" s="14">
        <v>3</v>
      </c>
      <c r="E720" s="14" t="s">
        <v>13</v>
      </c>
      <c r="F720" s="14">
        <v>111</v>
      </c>
      <c r="G720" s="14">
        <v>6</v>
      </c>
      <c r="H720" s="19">
        <v>44764.134108796286</v>
      </c>
      <c r="I720" s="13">
        <f>tb_triagem_saude_tech[[#This Row],[Tempo de espera p/ triagem (min)]] + tb_triagem_saude_tech[[#This Row],[Tempo de espera p/ consulta (min)]]</f>
        <v>131</v>
      </c>
      <c r="J720" s="13">
        <f>(tb_triagem_saude_tech[[#This Row],[Hora de saída]] - tb_triagem_saude_tech[[#This Row],[Hora de entrada]])*24*60</f>
        <v>149.99999998603016</v>
      </c>
      <c r="K720"/>
    </row>
    <row r="721" spans="1:11" x14ac:dyDescent="0.25">
      <c r="A721" s="12">
        <v>44765.264525462961</v>
      </c>
      <c r="B721" s="19">
        <v>44765.264525462961</v>
      </c>
      <c r="C721" s="14">
        <v>12</v>
      </c>
      <c r="D721" s="14">
        <v>3</v>
      </c>
      <c r="E721" s="14" t="s">
        <v>12</v>
      </c>
      <c r="F721" s="14">
        <v>91</v>
      </c>
      <c r="G721" s="14">
        <v>6</v>
      </c>
      <c r="H721" s="19">
        <v>44765.349247685182</v>
      </c>
      <c r="I721" s="13">
        <f>tb_triagem_saude_tech[[#This Row],[Tempo de espera p/ triagem (min)]] + tb_triagem_saude_tech[[#This Row],[Tempo de espera p/ consulta (min)]]</f>
        <v>103</v>
      </c>
      <c r="J721" s="13">
        <f>(tb_triagem_saude_tech[[#This Row],[Hora de saída]] - tb_triagem_saude_tech[[#This Row],[Hora de entrada]])*24*60</f>
        <v>121.99999999953434</v>
      </c>
      <c r="K721"/>
    </row>
    <row r="722" spans="1:11" x14ac:dyDescent="0.25">
      <c r="A722" s="12">
        <v>44768.491631944453</v>
      </c>
      <c r="B722" s="19">
        <v>44768.491631944453</v>
      </c>
      <c r="C722" s="14">
        <v>15</v>
      </c>
      <c r="D722" s="14">
        <v>4</v>
      </c>
      <c r="E722" s="14" t="s">
        <v>12</v>
      </c>
      <c r="F722" s="14">
        <v>108</v>
      </c>
      <c r="G722" s="14">
        <v>8</v>
      </c>
      <c r="H722" s="19">
        <v>44768.592326388891</v>
      </c>
      <c r="I722" s="13">
        <f>tb_triagem_saude_tech[[#This Row],[Tempo de espera p/ triagem (min)]] + tb_triagem_saude_tech[[#This Row],[Tempo de espera p/ consulta (min)]]</f>
        <v>123</v>
      </c>
      <c r="J722" s="13">
        <f>(tb_triagem_saude_tech[[#This Row],[Hora de saída]] - tb_triagem_saude_tech[[#This Row],[Hora de entrada]])*24*60</f>
        <v>144.99999999068677</v>
      </c>
      <c r="K722"/>
    </row>
    <row r="723" spans="1:11" x14ac:dyDescent="0.25">
      <c r="A723" s="12">
        <v>44776.223553240743</v>
      </c>
      <c r="B723" s="19">
        <v>44776.223553240743</v>
      </c>
      <c r="C723" s="14">
        <v>14</v>
      </c>
      <c r="D723" s="14">
        <v>3</v>
      </c>
      <c r="E723" s="14" t="s">
        <v>12</v>
      </c>
      <c r="F723" s="14">
        <v>73</v>
      </c>
      <c r="G723" s="14">
        <v>9</v>
      </c>
      <c r="H723" s="19">
        <v>44776.299247685187</v>
      </c>
      <c r="I723" s="13">
        <f>tb_triagem_saude_tech[[#This Row],[Tempo de espera p/ triagem (min)]] + tb_triagem_saude_tech[[#This Row],[Tempo de espera p/ consulta (min)]]</f>
        <v>87</v>
      </c>
      <c r="J723" s="13">
        <f>(tb_triagem_saude_tech[[#This Row],[Hora de saída]] - tb_triagem_saude_tech[[#This Row],[Hora de entrada]])*24*60</f>
        <v>108.99999999906868</v>
      </c>
      <c r="K723"/>
    </row>
    <row r="724" spans="1:11" x14ac:dyDescent="0.25">
      <c r="A724" s="12">
        <v>44777.791018518517</v>
      </c>
      <c r="B724" s="19">
        <v>44777.791018518517</v>
      </c>
      <c r="C724" s="14">
        <v>15</v>
      </c>
      <c r="D724" s="14">
        <v>2</v>
      </c>
      <c r="E724" s="14" t="s">
        <v>12</v>
      </c>
      <c r="F724" s="14">
        <v>142</v>
      </c>
      <c r="G724" s="14">
        <v>6</v>
      </c>
      <c r="H724" s="19">
        <v>44777.912546296298</v>
      </c>
      <c r="I724" s="13">
        <f>tb_triagem_saude_tech[[#This Row],[Tempo de espera p/ triagem (min)]] + tb_triagem_saude_tech[[#This Row],[Tempo de espera p/ consulta (min)]]</f>
        <v>157</v>
      </c>
      <c r="J724" s="13">
        <f>(tb_triagem_saude_tech[[#This Row],[Hora de saída]] - tb_triagem_saude_tech[[#This Row],[Hora de entrada]])*24*60</f>
        <v>175.00000000465661</v>
      </c>
      <c r="K724"/>
    </row>
    <row r="725" spans="1:11" x14ac:dyDescent="0.25">
      <c r="A725" s="12">
        <v>44781.083877314813</v>
      </c>
      <c r="B725" s="19">
        <v>44781.083877314813</v>
      </c>
      <c r="C725" s="14">
        <v>17</v>
      </c>
      <c r="D725" s="14">
        <v>4</v>
      </c>
      <c r="E725" s="14" t="s">
        <v>13</v>
      </c>
      <c r="F725" s="14">
        <v>138</v>
      </c>
      <c r="G725" s="14">
        <v>4</v>
      </c>
      <c r="H725" s="19">
        <v>44781.204016203701</v>
      </c>
      <c r="I725" s="13">
        <f>tb_triagem_saude_tech[[#This Row],[Tempo de espera p/ triagem (min)]] + tb_triagem_saude_tech[[#This Row],[Tempo de espera p/ consulta (min)]]</f>
        <v>155</v>
      </c>
      <c r="J725" s="13">
        <f>(tb_triagem_saude_tech[[#This Row],[Hora de saída]] - tb_triagem_saude_tech[[#This Row],[Hora de entrada]])*24*60</f>
        <v>172.99999999813735</v>
      </c>
      <c r="K725"/>
    </row>
    <row r="726" spans="1:11" x14ac:dyDescent="0.25">
      <c r="A726" s="12">
        <v>44783.192291666674</v>
      </c>
      <c r="B726" s="19">
        <v>44783.192291666674</v>
      </c>
      <c r="C726" s="14">
        <v>15</v>
      </c>
      <c r="D726" s="14">
        <v>3</v>
      </c>
      <c r="E726" s="14" t="s">
        <v>12</v>
      </c>
      <c r="F726" s="14">
        <v>120</v>
      </c>
      <c r="G726" s="14">
        <v>5</v>
      </c>
      <c r="H726" s="19">
        <v>44783.298541666663</v>
      </c>
      <c r="I726" s="13">
        <f>tb_triagem_saude_tech[[#This Row],[Tempo de espera p/ triagem (min)]] + tb_triagem_saude_tech[[#This Row],[Tempo de espera p/ consulta (min)]]</f>
        <v>135</v>
      </c>
      <c r="J726" s="13">
        <f>(tb_triagem_saude_tech[[#This Row],[Hora de saída]] - tb_triagem_saude_tech[[#This Row],[Hora de entrada]])*24*60</f>
        <v>152.99999998533167</v>
      </c>
      <c r="K726"/>
    </row>
    <row r="727" spans="1:11" x14ac:dyDescent="0.25">
      <c r="A727" s="12">
        <v>44783.349710648137</v>
      </c>
      <c r="B727" s="19">
        <v>44783.349710648137</v>
      </c>
      <c r="C727" s="14">
        <v>15</v>
      </c>
      <c r="D727" s="14">
        <v>2</v>
      </c>
      <c r="E727" s="14" t="s">
        <v>13</v>
      </c>
      <c r="F727" s="14">
        <v>127</v>
      </c>
      <c r="G727" s="14">
        <v>5</v>
      </c>
      <c r="H727" s="19">
        <v>44783.460127314807</v>
      </c>
      <c r="I727" s="13">
        <f>tb_triagem_saude_tech[[#This Row],[Tempo de espera p/ triagem (min)]] + tb_triagem_saude_tech[[#This Row],[Tempo de espera p/ consulta (min)]]</f>
        <v>142</v>
      </c>
      <c r="J727" s="13">
        <f>(tb_triagem_saude_tech[[#This Row],[Hora de saída]] - tb_triagem_saude_tech[[#This Row],[Hora de entrada]])*24*60</f>
        <v>159.00000000488944</v>
      </c>
      <c r="K727"/>
    </row>
    <row r="728" spans="1:11" x14ac:dyDescent="0.25">
      <c r="A728" s="12">
        <v>44787.500451388893</v>
      </c>
      <c r="B728" s="19">
        <v>44787.500451388893</v>
      </c>
      <c r="C728" s="14">
        <v>15</v>
      </c>
      <c r="D728" s="14">
        <v>2</v>
      </c>
      <c r="E728" s="14" t="s">
        <v>12</v>
      </c>
      <c r="F728" s="14">
        <v>110</v>
      </c>
      <c r="G728" s="14">
        <v>5</v>
      </c>
      <c r="H728" s="19">
        <v>44787.599062499998</v>
      </c>
      <c r="I728" s="13">
        <f>tb_triagem_saude_tech[[#This Row],[Tempo de espera p/ triagem (min)]] + tb_triagem_saude_tech[[#This Row],[Tempo de espera p/ consulta (min)]]</f>
        <v>125</v>
      </c>
      <c r="J728" s="13">
        <f>(tb_triagem_saude_tech[[#This Row],[Hora de saída]] - tb_triagem_saude_tech[[#This Row],[Hora de entrada]])*24*60</f>
        <v>141.99999999138527</v>
      </c>
      <c r="K728"/>
    </row>
    <row r="729" spans="1:11" x14ac:dyDescent="0.25">
      <c r="A729" s="12">
        <v>44787.809479166674</v>
      </c>
      <c r="B729" s="19">
        <v>44787.809479166674</v>
      </c>
      <c r="C729" s="14">
        <v>9</v>
      </c>
      <c r="D729" s="14">
        <v>3</v>
      </c>
      <c r="E729" s="14" t="s">
        <v>13</v>
      </c>
      <c r="F729" s="14">
        <v>108</v>
      </c>
      <c r="G729" s="14">
        <v>6</v>
      </c>
      <c r="H729" s="19">
        <v>44787.903923611113</v>
      </c>
      <c r="I729" s="13">
        <f>tb_triagem_saude_tech[[#This Row],[Tempo de espera p/ triagem (min)]] + tb_triagem_saude_tech[[#This Row],[Tempo de espera p/ consulta (min)]]</f>
        <v>117</v>
      </c>
      <c r="J729" s="13">
        <f>(tb_triagem_saude_tech[[#This Row],[Hora de saída]] - tb_triagem_saude_tech[[#This Row],[Hora de entrada]])*24*60</f>
        <v>135.99999999278225</v>
      </c>
      <c r="K729"/>
    </row>
    <row r="730" spans="1:11" x14ac:dyDescent="0.25">
      <c r="A730" s="12">
        <v>44788.194965277777</v>
      </c>
      <c r="B730" s="19">
        <v>44788.194965277777</v>
      </c>
      <c r="C730" s="14">
        <v>16</v>
      </c>
      <c r="D730" s="14">
        <v>4</v>
      </c>
      <c r="E730" s="14" t="s">
        <v>12</v>
      </c>
      <c r="F730" s="14">
        <v>81</v>
      </c>
      <c r="G730" s="14">
        <v>5</v>
      </c>
      <c r="H730" s="19">
        <v>44788.275520833333</v>
      </c>
      <c r="I730" s="13">
        <f>tb_triagem_saude_tech[[#This Row],[Tempo de espera p/ triagem (min)]] + tb_triagem_saude_tech[[#This Row],[Tempo de espera p/ consulta (min)]]</f>
        <v>97</v>
      </c>
      <c r="J730" s="13">
        <f>(tb_triagem_saude_tech[[#This Row],[Hora de saída]] - tb_triagem_saude_tech[[#This Row],[Hora de entrada]])*24*60</f>
        <v>116.00000000093132</v>
      </c>
      <c r="K730"/>
    </row>
    <row r="731" spans="1:11" x14ac:dyDescent="0.25">
      <c r="A731" s="12">
        <v>44788.360775462963</v>
      </c>
      <c r="B731" s="19">
        <v>44788.360775462963</v>
      </c>
      <c r="C731" s="14">
        <v>16</v>
      </c>
      <c r="D731" s="14">
        <v>2</v>
      </c>
      <c r="E731" s="14" t="s">
        <v>12</v>
      </c>
      <c r="F731" s="14">
        <v>109</v>
      </c>
      <c r="G731" s="14">
        <v>4</v>
      </c>
      <c r="H731" s="19">
        <v>44788.458692129629</v>
      </c>
      <c r="I731" s="13">
        <f>tb_triagem_saude_tech[[#This Row],[Tempo de espera p/ triagem (min)]] + tb_triagem_saude_tech[[#This Row],[Tempo de espera p/ consulta (min)]]</f>
        <v>125</v>
      </c>
      <c r="J731" s="13">
        <f>(tb_triagem_saude_tech[[#This Row],[Hora de saída]] - tb_triagem_saude_tech[[#This Row],[Hora de entrada]])*24*60</f>
        <v>140.99999999860302</v>
      </c>
      <c r="K731"/>
    </row>
    <row r="732" spans="1:11" x14ac:dyDescent="0.25">
      <c r="A732" s="12">
        <v>44792.509131944447</v>
      </c>
      <c r="B732" s="19">
        <v>44792.509131944447</v>
      </c>
      <c r="C732" s="14">
        <v>14</v>
      </c>
      <c r="D732" s="14">
        <v>3</v>
      </c>
      <c r="E732" s="14" t="s">
        <v>12</v>
      </c>
      <c r="F732" s="14">
        <v>75</v>
      </c>
      <c r="G732" s="14">
        <v>6</v>
      </c>
      <c r="H732" s="19">
        <v>44792.584131944437</v>
      </c>
      <c r="I732" s="13">
        <f>tb_triagem_saude_tech[[#This Row],[Tempo de espera p/ triagem (min)]] + tb_triagem_saude_tech[[#This Row],[Tempo de espera p/ consulta (min)]]</f>
        <v>89</v>
      </c>
      <c r="J732" s="13">
        <f>(tb_triagem_saude_tech[[#This Row],[Hora de saída]] - tb_triagem_saude_tech[[#This Row],[Hora de entrada]])*24*60</f>
        <v>107.99999998533167</v>
      </c>
      <c r="K732"/>
    </row>
    <row r="733" spans="1:11" x14ac:dyDescent="0.25">
      <c r="A733" s="12">
        <v>44792.70039351852</v>
      </c>
      <c r="B733" s="19">
        <v>44792.70039351852</v>
      </c>
      <c r="C733" s="14">
        <v>18</v>
      </c>
      <c r="D733" s="14">
        <v>3</v>
      </c>
      <c r="E733" s="14" t="s">
        <v>14</v>
      </c>
      <c r="F733" s="14">
        <v>103</v>
      </c>
      <c r="G733" s="14">
        <v>6</v>
      </c>
      <c r="H733" s="19">
        <v>44792.797615740739</v>
      </c>
      <c r="I733" s="13">
        <f>tb_triagem_saude_tech[[#This Row],[Tempo de espera p/ triagem (min)]] + tb_triagem_saude_tech[[#This Row],[Tempo de espera p/ consulta (min)]]</f>
        <v>121</v>
      </c>
      <c r="J733" s="13">
        <f>(tb_triagem_saude_tech[[#This Row],[Hora de saída]] - tb_triagem_saude_tech[[#This Row],[Hora de entrada]])*24*60</f>
        <v>139.99999999534339</v>
      </c>
      <c r="K733"/>
    </row>
    <row r="734" spans="1:11" x14ac:dyDescent="0.25">
      <c r="A734" s="12">
        <v>44794.141608796293</v>
      </c>
      <c r="B734" s="19">
        <v>44794.141608796293</v>
      </c>
      <c r="C734" s="14">
        <v>14</v>
      </c>
      <c r="D734" s="14">
        <v>3</v>
      </c>
      <c r="E734" s="14" t="s">
        <v>12</v>
      </c>
      <c r="F734" s="14">
        <v>130</v>
      </c>
      <c r="G734" s="14">
        <v>5</v>
      </c>
      <c r="H734" s="19">
        <v>44794.254108796304</v>
      </c>
      <c r="I734" s="13">
        <f>tb_triagem_saude_tech[[#This Row],[Tempo de espera p/ triagem (min)]] + tb_triagem_saude_tech[[#This Row],[Tempo de espera p/ consulta (min)]]</f>
        <v>144</v>
      </c>
      <c r="J734" s="13">
        <f>(tb_triagem_saude_tech[[#This Row],[Hora de saída]] - tb_triagem_saude_tech[[#This Row],[Hora de entrada]])*24*60</f>
        <v>162.00000001466833</v>
      </c>
      <c r="K734"/>
    </row>
    <row r="735" spans="1:11" x14ac:dyDescent="0.25">
      <c r="A735" s="12">
        <v>44795.645416666674</v>
      </c>
      <c r="B735" s="19">
        <v>44795.645416666674</v>
      </c>
      <c r="C735" s="14">
        <v>14</v>
      </c>
      <c r="D735" s="14">
        <v>3</v>
      </c>
      <c r="E735" s="14" t="s">
        <v>12</v>
      </c>
      <c r="F735" s="14">
        <v>79</v>
      </c>
      <c r="G735" s="14">
        <v>6</v>
      </c>
      <c r="H735" s="19">
        <v>44795.723194444443</v>
      </c>
      <c r="I735" s="13">
        <f>tb_triagem_saude_tech[[#This Row],[Tempo de espera p/ triagem (min)]] + tb_triagem_saude_tech[[#This Row],[Tempo de espera p/ consulta (min)]]</f>
        <v>93</v>
      </c>
      <c r="J735" s="13">
        <f>(tb_triagem_saude_tech[[#This Row],[Hora de saída]] - tb_triagem_saude_tech[[#This Row],[Hora de entrada]])*24*60</f>
        <v>111.99999998789281</v>
      </c>
      <c r="K735"/>
    </row>
    <row r="736" spans="1:11" x14ac:dyDescent="0.25">
      <c r="A736" s="12">
        <v>44797.849166666667</v>
      </c>
      <c r="B736" s="19">
        <v>44797.849166666667</v>
      </c>
      <c r="C736" s="14">
        <v>14</v>
      </c>
      <c r="D736" s="14">
        <v>3</v>
      </c>
      <c r="E736" s="14" t="s">
        <v>14</v>
      </c>
      <c r="F736" s="14">
        <v>126</v>
      </c>
      <c r="G736" s="14">
        <v>4</v>
      </c>
      <c r="H736" s="19">
        <v>44797.958194444444</v>
      </c>
      <c r="I736" s="13">
        <f>tb_triagem_saude_tech[[#This Row],[Tempo de espera p/ triagem (min)]] + tb_triagem_saude_tech[[#This Row],[Tempo de espera p/ consulta (min)]]</f>
        <v>140</v>
      </c>
      <c r="J736" s="13">
        <f>(tb_triagem_saude_tech[[#This Row],[Hora de saída]] - tb_triagem_saude_tech[[#This Row],[Hora de entrada]])*24*60</f>
        <v>156.99999999837019</v>
      </c>
      <c r="K736"/>
    </row>
    <row r="737" spans="1:11" x14ac:dyDescent="0.25">
      <c r="A737" s="12">
        <v>44799.862337962957</v>
      </c>
      <c r="B737" s="19">
        <v>44799.862337962957</v>
      </c>
      <c r="C737" s="14">
        <v>14</v>
      </c>
      <c r="D737" s="14">
        <v>3</v>
      </c>
      <c r="E737" s="14" t="s">
        <v>12</v>
      </c>
      <c r="F737" s="14">
        <v>106</v>
      </c>
      <c r="G737" s="14">
        <v>5</v>
      </c>
      <c r="H737" s="19">
        <v>44799.958171296297</v>
      </c>
      <c r="I737" s="13">
        <f>tb_triagem_saude_tech[[#This Row],[Tempo de espera p/ triagem (min)]] + tb_triagem_saude_tech[[#This Row],[Tempo de espera p/ consulta (min)]]</f>
        <v>120</v>
      </c>
      <c r="J737" s="13">
        <f>(tb_triagem_saude_tech[[#This Row],[Hora de saída]] - tb_triagem_saude_tech[[#This Row],[Hora de entrada]])*24*60</f>
        <v>138.00000000977889</v>
      </c>
      <c r="K737"/>
    </row>
    <row r="738" spans="1:11" x14ac:dyDescent="0.25">
      <c r="A738" s="12">
        <v>44806.025636574072</v>
      </c>
      <c r="B738" s="19">
        <v>44806.025636574072</v>
      </c>
      <c r="C738" s="14">
        <v>12</v>
      </c>
      <c r="D738" s="14">
        <v>2</v>
      </c>
      <c r="E738" s="14" t="s">
        <v>12</v>
      </c>
      <c r="F738" s="14">
        <v>115</v>
      </c>
      <c r="G738" s="14">
        <v>6</v>
      </c>
      <c r="H738" s="19">
        <v>44806.126331018517</v>
      </c>
      <c r="I738" s="13">
        <f>tb_triagem_saude_tech[[#This Row],[Tempo de espera p/ triagem (min)]] + tb_triagem_saude_tech[[#This Row],[Tempo de espera p/ consulta (min)]]</f>
        <v>127</v>
      </c>
      <c r="J738" s="13">
        <f>(tb_triagem_saude_tech[[#This Row],[Hora de saída]] - tb_triagem_saude_tech[[#This Row],[Hora de entrada]])*24*60</f>
        <v>145.00000000116415</v>
      </c>
      <c r="K738"/>
    </row>
    <row r="739" spans="1:11" x14ac:dyDescent="0.25">
      <c r="A739" s="12">
        <v>44807.569814814808</v>
      </c>
      <c r="B739" s="19">
        <v>44807.569814814808</v>
      </c>
      <c r="C739" s="14">
        <v>16</v>
      </c>
      <c r="D739" s="14">
        <v>3</v>
      </c>
      <c r="E739" s="14" t="s">
        <v>12</v>
      </c>
      <c r="F739" s="14">
        <v>106</v>
      </c>
      <c r="G739" s="14">
        <v>6</v>
      </c>
      <c r="H739" s="19">
        <v>44807.667731481481</v>
      </c>
      <c r="I739" s="13">
        <f>tb_triagem_saude_tech[[#This Row],[Tempo de espera p/ triagem (min)]] + tb_triagem_saude_tech[[#This Row],[Tempo de espera p/ consulta (min)]]</f>
        <v>122</v>
      </c>
      <c r="J739" s="13">
        <f>(tb_triagem_saude_tech[[#This Row],[Hora de saída]] - tb_triagem_saude_tech[[#This Row],[Hora de entrada]])*24*60</f>
        <v>141.0000000090804</v>
      </c>
      <c r="K739"/>
    </row>
    <row r="740" spans="1:11" x14ac:dyDescent="0.25">
      <c r="A740" s="12">
        <v>44810.720277777778</v>
      </c>
      <c r="B740" s="19">
        <v>44810.720277777778</v>
      </c>
      <c r="C740" s="14">
        <v>14</v>
      </c>
      <c r="D740" s="14">
        <v>2</v>
      </c>
      <c r="E740" s="14" t="s">
        <v>14</v>
      </c>
      <c r="F740" s="14">
        <v>126</v>
      </c>
      <c r="G740" s="14">
        <v>6</v>
      </c>
      <c r="H740" s="19">
        <v>44810.83</v>
      </c>
      <c r="I740" s="13">
        <f>tb_triagem_saude_tech[[#This Row],[Tempo de espera p/ triagem (min)]] + tb_triagem_saude_tech[[#This Row],[Tempo de espera p/ consulta (min)]]</f>
        <v>140</v>
      </c>
      <c r="J740" s="13">
        <f>(tb_triagem_saude_tech[[#This Row],[Hora de saída]] - tb_triagem_saude_tech[[#This Row],[Hora de entrada]])*24*60</f>
        <v>158.00000000162981</v>
      </c>
      <c r="K740"/>
    </row>
    <row r="741" spans="1:11" x14ac:dyDescent="0.25">
      <c r="A741" s="12">
        <v>44813.635520833333</v>
      </c>
      <c r="B741" s="19">
        <v>44813.635520833333</v>
      </c>
      <c r="C741" s="14">
        <v>16</v>
      </c>
      <c r="D741" s="14">
        <v>4</v>
      </c>
      <c r="E741" s="14" t="s">
        <v>13</v>
      </c>
      <c r="F741" s="14">
        <v>111</v>
      </c>
      <c r="G741" s="14">
        <v>6</v>
      </c>
      <c r="H741" s="19">
        <v>44813.737604166658</v>
      </c>
      <c r="I741" s="13">
        <f>tb_triagem_saude_tech[[#This Row],[Tempo de espera p/ triagem (min)]] + tb_triagem_saude_tech[[#This Row],[Tempo de espera p/ consulta (min)]]</f>
        <v>127</v>
      </c>
      <c r="J741" s="13">
        <f>(tb_triagem_saude_tech[[#This Row],[Hora de saída]] - tb_triagem_saude_tech[[#This Row],[Hora de entrada]])*24*60</f>
        <v>146.99999998672865</v>
      </c>
      <c r="K741"/>
    </row>
    <row r="742" spans="1:11" x14ac:dyDescent="0.25">
      <c r="A742" s="12">
        <v>44818.100219907406</v>
      </c>
      <c r="B742" s="19">
        <v>44818.100219907406</v>
      </c>
      <c r="C742" s="14">
        <v>14</v>
      </c>
      <c r="D742" s="14">
        <v>2</v>
      </c>
      <c r="E742" s="14" t="s">
        <v>12</v>
      </c>
      <c r="F742" s="14">
        <v>116</v>
      </c>
      <c r="G742" s="14">
        <v>7</v>
      </c>
      <c r="H742" s="19">
        <v>44818.203692129631</v>
      </c>
      <c r="I742" s="13">
        <f>tb_triagem_saude_tech[[#This Row],[Tempo de espera p/ triagem (min)]] + tb_triagem_saude_tech[[#This Row],[Tempo de espera p/ consulta (min)]]</f>
        <v>130</v>
      </c>
      <c r="J742" s="13">
        <f>(tb_triagem_saude_tech[[#This Row],[Hora de saída]] - tb_triagem_saude_tech[[#This Row],[Hora de entrada]])*24*60</f>
        <v>149.00000000372529</v>
      </c>
      <c r="K742"/>
    </row>
    <row r="743" spans="1:11" x14ac:dyDescent="0.25">
      <c r="A743" s="12">
        <v>44820.171377314808</v>
      </c>
      <c r="B743" s="19">
        <v>44820.171377314808</v>
      </c>
      <c r="C743" s="14">
        <v>14</v>
      </c>
      <c r="D743" s="14">
        <v>2</v>
      </c>
      <c r="E743" s="14" t="s">
        <v>12</v>
      </c>
      <c r="F743" s="14">
        <v>79</v>
      </c>
      <c r="G743" s="14">
        <v>5</v>
      </c>
      <c r="H743" s="19">
        <v>44820.247766203713</v>
      </c>
      <c r="I743" s="13">
        <f>tb_triagem_saude_tech[[#This Row],[Tempo de espera p/ triagem (min)]] + tb_triagem_saude_tech[[#This Row],[Tempo de espera p/ consulta (min)]]</f>
        <v>93</v>
      </c>
      <c r="J743" s="13">
        <f>(tb_triagem_saude_tech[[#This Row],[Hora de saída]] - tb_triagem_saude_tech[[#This Row],[Hora de entrada]])*24*60</f>
        <v>110.00000002328306</v>
      </c>
      <c r="K743"/>
    </row>
    <row r="744" spans="1:11" x14ac:dyDescent="0.25">
      <c r="A744" s="12">
        <v>44823.73578703704</v>
      </c>
      <c r="B744" s="19">
        <v>44823.73578703704</v>
      </c>
      <c r="C744" s="14">
        <v>15</v>
      </c>
      <c r="D744" s="14">
        <v>3</v>
      </c>
      <c r="E744" s="14" t="s">
        <v>12</v>
      </c>
      <c r="F744" s="14">
        <v>120</v>
      </c>
      <c r="G744" s="14">
        <v>6</v>
      </c>
      <c r="H744" s="19">
        <v>44823.842731481483</v>
      </c>
      <c r="I744" s="13">
        <f>tb_triagem_saude_tech[[#This Row],[Tempo de espera p/ triagem (min)]] + tb_triagem_saude_tech[[#This Row],[Tempo de espera p/ consulta (min)]]</f>
        <v>135</v>
      </c>
      <c r="J744" s="13">
        <f>(tb_triagem_saude_tech[[#This Row],[Hora de saída]] - tb_triagem_saude_tech[[#This Row],[Hora de entrada]])*24*60</f>
        <v>153.99999999906868</v>
      </c>
      <c r="K744"/>
    </row>
    <row r="745" spans="1:11" x14ac:dyDescent="0.25">
      <c r="A745" s="12">
        <v>44823.736851851849</v>
      </c>
      <c r="B745" s="19">
        <v>44823.736851851849</v>
      </c>
      <c r="C745" s="14">
        <v>15</v>
      </c>
      <c r="D745" s="14">
        <v>3</v>
      </c>
      <c r="E745" s="14" t="s">
        <v>12</v>
      </c>
      <c r="F745" s="14">
        <v>109</v>
      </c>
      <c r="G745" s="14">
        <v>6</v>
      </c>
      <c r="H745" s="19">
        <v>44823.836157407408</v>
      </c>
      <c r="I745" s="13">
        <f>tb_triagem_saude_tech[[#This Row],[Tempo de espera p/ triagem (min)]] + tb_triagem_saude_tech[[#This Row],[Tempo de espera p/ consulta (min)]]</f>
        <v>124</v>
      </c>
      <c r="J745" s="13">
        <f>(tb_triagem_saude_tech[[#This Row],[Hora de saída]] - tb_triagem_saude_tech[[#This Row],[Hora de entrada]])*24*60</f>
        <v>143.00000000512227</v>
      </c>
      <c r="K745"/>
    </row>
    <row r="746" spans="1:11" x14ac:dyDescent="0.25">
      <c r="A746" s="12">
        <v>44824.803252314807</v>
      </c>
      <c r="B746" s="19">
        <v>44824.803252314807</v>
      </c>
      <c r="C746" s="14">
        <v>18</v>
      </c>
      <c r="D746" s="14">
        <v>3</v>
      </c>
      <c r="E746" s="14" t="s">
        <v>13</v>
      </c>
      <c r="F746" s="14">
        <v>108</v>
      </c>
      <c r="G746" s="14">
        <v>5</v>
      </c>
      <c r="H746" s="19">
        <v>44824.903252314813</v>
      </c>
      <c r="I746" s="13">
        <f>tb_triagem_saude_tech[[#This Row],[Tempo de espera p/ triagem (min)]] + tb_triagem_saude_tech[[#This Row],[Tempo de espera p/ consulta (min)]]</f>
        <v>126</v>
      </c>
      <c r="J746" s="13">
        <f>(tb_triagem_saude_tech[[#This Row],[Hora de saída]] - tb_triagem_saude_tech[[#This Row],[Hora de entrada]])*24*60</f>
        <v>144.0000000083819</v>
      </c>
      <c r="K746"/>
    </row>
    <row r="747" spans="1:11" x14ac:dyDescent="0.25">
      <c r="A747" s="12">
        <v>44825.63858796296</v>
      </c>
      <c r="B747" s="19">
        <v>44825.63858796296</v>
      </c>
      <c r="C747" s="14">
        <v>21</v>
      </c>
      <c r="D747" s="14">
        <v>3</v>
      </c>
      <c r="E747" s="14" t="s">
        <v>12</v>
      </c>
      <c r="F747" s="14">
        <v>95</v>
      </c>
      <c r="G747" s="14">
        <v>6</v>
      </c>
      <c r="H747" s="19">
        <v>44825.73233796296</v>
      </c>
      <c r="I747" s="13">
        <f>tb_triagem_saude_tech[[#This Row],[Tempo de espera p/ triagem (min)]] + tb_triagem_saude_tech[[#This Row],[Tempo de espera p/ consulta (min)]]</f>
        <v>116</v>
      </c>
      <c r="J747" s="13">
        <f>(tb_triagem_saude_tech[[#This Row],[Hora de saída]] - tb_triagem_saude_tech[[#This Row],[Hora de entrada]])*24*60</f>
        <v>135</v>
      </c>
      <c r="K747"/>
    </row>
    <row r="748" spans="1:11" x14ac:dyDescent="0.25">
      <c r="A748" s="12">
        <v>44826.667592592603</v>
      </c>
      <c r="B748" s="19">
        <v>44826.667592592603</v>
      </c>
      <c r="C748" s="14">
        <v>13</v>
      </c>
      <c r="D748" s="14">
        <v>3</v>
      </c>
      <c r="E748" s="14" t="s">
        <v>12</v>
      </c>
      <c r="F748" s="14">
        <v>101</v>
      </c>
      <c r="G748" s="14">
        <v>7</v>
      </c>
      <c r="H748" s="19">
        <v>44826.760648148149</v>
      </c>
      <c r="I748" s="13">
        <f>tb_triagem_saude_tech[[#This Row],[Tempo de espera p/ triagem (min)]] + tb_triagem_saude_tech[[#This Row],[Tempo de espera p/ consulta (min)]]</f>
        <v>114</v>
      </c>
      <c r="J748" s="13">
        <f>(tb_triagem_saude_tech[[#This Row],[Hora de saída]] - tb_triagem_saude_tech[[#This Row],[Hora de entrada]])*24*60</f>
        <v>133.99999998626299</v>
      </c>
      <c r="K748"/>
    </row>
    <row r="749" spans="1:11" x14ac:dyDescent="0.25">
      <c r="A749" s="12">
        <v>44827.349305555559</v>
      </c>
      <c r="B749" s="19">
        <v>44827.349305555559</v>
      </c>
      <c r="C749" s="14">
        <v>15</v>
      </c>
      <c r="D749" s="14">
        <v>3</v>
      </c>
      <c r="E749" s="14" t="s">
        <v>13</v>
      </c>
      <c r="F749" s="14">
        <v>114</v>
      </c>
      <c r="G749" s="14">
        <v>5</v>
      </c>
      <c r="H749" s="19">
        <v>44827.451388888891</v>
      </c>
      <c r="I749" s="13">
        <f>tb_triagem_saude_tech[[#This Row],[Tempo de espera p/ triagem (min)]] + tb_triagem_saude_tech[[#This Row],[Tempo de espera p/ consulta (min)]]</f>
        <v>129</v>
      </c>
      <c r="J749" s="13">
        <f>(tb_triagem_saude_tech[[#This Row],[Hora de saída]] - tb_triagem_saude_tech[[#This Row],[Hora de entrada]])*24*60</f>
        <v>146.99999999720603</v>
      </c>
      <c r="K749"/>
    </row>
    <row r="750" spans="1:11" x14ac:dyDescent="0.25">
      <c r="A750" s="12">
        <v>44827.571481481478</v>
      </c>
      <c r="B750" s="19">
        <v>44827.571481481478</v>
      </c>
      <c r="C750" s="14">
        <v>14</v>
      </c>
      <c r="D750" s="14">
        <v>2</v>
      </c>
      <c r="E750" s="14" t="s">
        <v>12</v>
      </c>
      <c r="F750" s="14">
        <v>86</v>
      </c>
      <c r="G750" s="14">
        <v>5</v>
      </c>
      <c r="H750" s="19">
        <v>44827.652731481481</v>
      </c>
      <c r="I750" s="13">
        <f>tb_triagem_saude_tech[[#This Row],[Tempo de espera p/ triagem (min)]] + tb_triagem_saude_tech[[#This Row],[Tempo de espera p/ consulta (min)]]</f>
        <v>100</v>
      </c>
      <c r="J750" s="13">
        <f>(tb_triagem_saude_tech[[#This Row],[Hora de saída]] - tb_triagem_saude_tech[[#This Row],[Hora de entrada]])*24*60</f>
        <v>117.00000000419095</v>
      </c>
      <c r="K750"/>
    </row>
    <row r="751" spans="1:11" x14ac:dyDescent="0.25">
      <c r="A751" s="12">
        <v>44828.143506944441</v>
      </c>
      <c r="B751" s="19">
        <v>44828.143506944441</v>
      </c>
      <c r="C751" s="14">
        <v>14</v>
      </c>
      <c r="D751" s="14">
        <v>3</v>
      </c>
      <c r="E751" s="14" t="s">
        <v>13</v>
      </c>
      <c r="F751" s="14">
        <v>98</v>
      </c>
      <c r="G751" s="14">
        <v>6</v>
      </c>
      <c r="H751" s="19">
        <v>44828.234479166669</v>
      </c>
      <c r="I751" s="13">
        <f>tb_triagem_saude_tech[[#This Row],[Tempo de espera p/ triagem (min)]] + tb_triagem_saude_tech[[#This Row],[Tempo de espera p/ consulta (min)]]</f>
        <v>112</v>
      </c>
      <c r="J751" s="13">
        <f>(tb_triagem_saude_tech[[#This Row],[Hora de saída]] - tb_triagem_saude_tech[[#This Row],[Hora de entrada]])*24*60</f>
        <v>131.00000000791624</v>
      </c>
      <c r="K751"/>
    </row>
    <row r="752" spans="1:11" x14ac:dyDescent="0.25">
      <c r="A752" s="12">
        <v>44828.476122685177</v>
      </c>
      <c r="B752" s="19">
        <v>44828.476122685177</v>
      </c>
      <c r="C752" s="14">
        <v>14</v>
      </c>
      <c r="D752" s="14">
        <v>3</v>
      </c>
      <c r="E752" s="14" t="s">
        <v>13</v>
      </c>
      <c r="F752" s="14">
        <v>108</v>
      </c>
      <c r="G752" s="14">
        <v>6</v>
      </c>
      <c r="H752" s="19">
        <v>44828.57403935185</v>
      </c>
      <c r="I752" s="13">
        <f>tb_triagem_saude_tech[[#This Row],[Tempo de espera p/ triagem (min)]] + tb_triagem_saude_tech[[#This Row],[Tempo de espera p/ consulta (min)]]</f>
        <v>122</v>
      </c>
      <c r="J752" s="13">
        <f>(tb_triagem_saude_tech[[#This Row],[Hora de saída]] - tb_triagem_saude_tech[[#This Row],[Hora de entrada]])*24*60</f>
        <v>141.0000000090804</v>
      </c>
      <c r="K752"/>
    </row>
    <row r="753" spans="1:11" x14ac:dyDescent="0.25">
      <c r="A753" s="12">
        <v>44828.742210648154</v>
      </c>
      <c r="B753" s="19">
        <v>44828.742210648154</v>
      </c>
      <c r="C753" s="14">
        <v>12</v>
      </c>
      <c r="D753" s="14">
        <v>4</v>
      </c>
      <c r="E753" s="14" t="s">
        <v>12</v>
      </c>
      <c r="F753" s="14">
        <v>116</v>
      </c>
      <c r="G753" s="14">
        <v>5</v>
      </c>
      <c r="H753" s="19">
        <v>44828.844293981478</v>
      </c>
      <c r="I753" s="13">
        <f>tb_triagem_saude_tech[[#This Row],[Tempo de espera p/ triagem (min)]] + tb_triagem_saude_tech[[#This Row],[Tempo de espera p/ consulta (min)]]</f>
        <v>128</v>
      </c>
      <c r="J753" s="13">
        <f>(tb_triagem_saude_tech[[#This Row],[Hora de saída]] - tb_triagem_saude_tech[[#This Row],[Hora de entrada]])*24*60</f>
        <v>146.99999998672865</v>
      </c>
      <c r="K753"/>
    </row>
    <row r="754" spans="1:11" x14ac:dyDescent="0.25">
      <c r="A754" s="12">
        <v>44831.48300925926</v>
      </c>
      <c r="B754" s="19">
        <v>44831.48300925926</v>
      </c>
      <c r="C754" s="14">
        <v>17</v>
      </c>
      <c r="D754" s="14">
        <v>4</v>
      </c>
      <c r="E754" s="14" t="s">
        <v>12</v>
      </c>
      <c r="F754" s="14">
        <v>93</v>
      </c>
      <c r="G754" s="14">
        <v>5</v>
      </c>
      <c r="H754" s="19">
        <v>44831.572592592587</v>
      </c>
      <c r="I754" s="13">
        <f>tb_triagem_saude_tech[[#This Row],[Tempo de espera p/ triagem (min)]] + tb_triagem_saude_tech[[#This Row],[Tempo de espera p/ consulta (min)]]</f>
        <v>110</v>
      </c>
      <c r="J754" s="13">
        <f>(tb_triagem_saude_tech[[#This Row],[Hora de saída]] - tb_triagem_saude_tech[[#This Row],[Hora de entrada]])*24*60</f>
        <v>128.9999999909196</v>
      </c>
      <c r="K754"/>
    </row>
    <row r="755" spans="1:11" x14ac:dyDescent="0.25">
      <c r="A755" s="12">
        <v>44832.889074074083</v>
      </c>
      <c r="B755" s="19">
        <v>44832.889074074083</v>
      </c>
      <c r="C755" s="14">
        <v>20</v>
      </c>
      <c r="D755" s="14">
        <v>3</v>
      </c>
      <c r="E755" s="14" t="s">
        <v>13</v>
      </c>
      <c r="F755" s="14">
        <v>100</v>
      </c>
      <c r="G755" s="14">
        <v>5</v>
      </c>
      <c r="H755" s="19">
        <v>44832.984907407408</v>
      </c>
      <c r="I755" s="13">
        <f>tb_triagem_saude_tech[[#This Row],[Tempo de espera p/ triagem (min)]] + tb_triagem_saude_tech[[#This Row],[Tempo de espera p/ consulta (min)]]</f>
        <v>120</v>
      </c>
      <c r="J755" s="13">
        <f>(tb_triagem_saude_tech[[#This Row],[Hora de saída]] - tb_triagem_saude_tech[[#This Row],[Hora de entrada]])*24*60</f>
        <v>137.99999998882413</v>
      </c>
      <c r="K755"/>
    </row>
    <row r="756" spans="1:11" x14ac:dyDescent="0.25">
      <c r="A756" s="12">
        <v>44836.523877314823</v>
      </c>
      <c r="B756" s="19">
        <v>44836.523877314823</v>
      </c>
      <c r="C756" s="14">
        <v>17</v>
      </c>
      <c r="D756" s="14">
        <v>3</v>
      </c>
      <c r="E756" s="14" t="s">
        <v>12</v>
      </c>
      <c r="F756" s="14">
        <v>124</v>
      </c>
      <c r="G756" s="14">
        <v>6</v>
      </c>
      <c r="H756" s="19">
        <v>44836.634988425933</v>
      </c>
      <c r="I756" s="13">
        <f>tb_triagem_saude_tech[[#This Row],[Tempo de espera p/ triagem (min)]] + tb_triagem_saude_tech[[#This Row],[Tempo de espera p/ consulta (min)]]</f>
        <v>141</v>
      </c>
      <c r="J756" s="13">
        <f>(tb_triagem_saude_tech[[#This Row],[Hora de saída]] - tb_triagem_saude_tech[[#This Row],[Hora de entrada]])*24*60</f>
        <v>159.99999999767169</v>
      </c>
      <c r="K756"/>
    </row>
    <row r="757" spans="1:11" x14ac:dyDescent="0.25">
      <c r="A757" s="12">
        <v>44837.03534722222</v>
      </c>
      <c r="B757" s="19">
        <v>44837.03534722222</v>
      </c>
      <c r="C757" s="14">
        <v>10</v>
      </c>
      <c r="D757" s="14">
        <v>4</v>
      </c>
      <c r="E757" s="14" t="s">
        <v>14</v>
      </c>
      <c r="F757" s="14">
        <v>132</v>
      </c>
      <c r="G757" s="14">
        <v>6</v>
      </c>
      <c r="H757" s="19">
        <v>44837.147847222222</v>
      </c>
      <c r="I757" s="13">
        <f>tb_triagem_saude_tech[[#This Row],[Tempo de espera p/ triagem (min)]] + tb_triagem_saude_tech[[#This Row],[Tempo de espera p/ consulta (min)]]</f>
        <v>142</v>
      </c>
      <c r="J757" s="13">
        <f>(tb_triagem_saude_tech[[#This Row],[Hora de saída]] - tb_triagem_saude_tech[[#This Row],[Hora de entrada]])*24*60</f>
        <v>162.00000000419095</v>
      </c>
      <c r="K757"/>
    </row>
    <row r="758" spans="1:11" x14ac:dyDescent="0.25">
      <c r="A758" s="12">
        <v>44837.273414351846</v>
      </c>
      <c r="B758" s="19">
        <v>44837.273414351846</v>
      </c>
      <c r="C758" s="14">
        <v>14</v>
      </c>
      <c r="D758" s="14">
        <v>3</v>
      </c>
      <c r="E758" s="14" t="s">
        <v>13</v>
      </c>
      <c r="F758" s="14">
        <v>109</v>
      </c>
      <c r="G758" s="14">
        <v>8</v>
      </c>
      <c r="H758" s="19">
        <v>44837.373414351852</v>
      </c>
      <c r="I758" s="13">
        <f>tb_triagem_saude_tech[[#This Row],[Tempo de espera p/ triagem (min)]] + tb_triagem_saude_tech[[#This Row],[Tempo de espera p/ consulta (min)]]</f>
        <v>123</v>
      </c>
      <c r="J758" s="13">
        <f>(tb_triagem_saude_tech[[#This Row],[Hora de saída]] - tb_triagem_saude_tech[[#This Row],[Hora de entrada]])*24*60</f>
        <v>144.0000000083819</v>
      </c>
      <c r="K758"/>
    </row>
    <row r="759" spans="1:11" x14ac:dyDescent="0.25">
      <c r="A759" s="12">
        <v>44839.371990740743</v>
      </c>
      <c r="B759" s="19">
        <v>44839.371990740743</v>
      </c>
      <c r="C759" s="14">
        <v>16</v>
      </c>
      <c r="D759" s="14">
        <v>3</v>
      </c>
      <c r="E759" s="14" t="s">
        <v>13</v>
      </c>
      <c r="F759" s="14">
        <v>108</v>
      </c>
      <c r="G759" s="14">
        <v>5</v>
      </c>
      <c r="H759" s="19">
        <v>44839.470601851863</v>
      </c>
      <c r="I759" s="13">
        <f>tb_triagem_saude_tech[[#This Row],[Tempo de espera p/ triagem (min)]] + tb_triagem_saude_tech[[#This Row],[Tempo de espera p/ consulta (min)]]</f>
        <v>124</v>
      </c>
      <c r="J759" s="13">
        <f>(tb_triagem_saude_tech[[#This Row],[Hora de saída]] - tb_triagem_saude_tech[[#This Row],[Hora de entrada]])*24*60</f>
        <v>142.00000001234002</v>
      </c>
      <c r="K759"/>
    </row>
    <row r="760" spans="1:11" x14ac:dyDescent="0.25">
      <c r="A760" s="12">
        <v>44840.558611111112</v>
      </c>
      <c r="B760" s="19">
        <v>44840.558611111112</v>
      </c>
      <c r="C760" s="14">
        <v>13</v>
      </c>
      <c r="D760" s="14">
        <v>4</v>
      </c>
      <c r="E760" s="14" t="s">
        <v>12</v>
      </c>
      <c r="F760" s="14">
        <v>137</v>
      </c>
      <c r="G760" s="14">
        <v>8</v>
      </c>
      <c r="H760" s="19">
        <v>44840.678055555552</v>
      </c>
      <c r="I760" s="13">
        <f>tb_triagem_saude_tech[[#This Row],[Tempo de espera p/ triagem (min)]] + tb_triagem_saude_tech[[#This Row],[Tempo de espera p/ consulta (min)]]</f>
        <v>150</v>
      </c>
      <c r="J760" s="13">
        <f>(tb_triagem_saude_tech[[#This Row],[Hora de saída]] - tb_triagem_saude_tech[[#This Row],[Hora de entrada]])*24*60</f>
        <v>171.99999999487773</v>
      </c>
      <c r="K760"/>
    </row>
    <row r="761" spans="1:11" x14ac:dyDescent="0.25">
      <c r="A761" s="12">
        <v>44842.397164351853</v>
      </c>
      <c r="B761" s="19">
        <v>44842.397164351853</v>
      </c>
      <c r="C761" s="14">
        <v>12</v>
      </c>
      <c r="D761" s="14">
        <v>3</v>
      </c>
      <c r="E761" s="14" t="s">
        <v>12</v>
      </c>
      <c r="F761" s="14">
        <v>113</v>
      </c>
      <c r="G761" s="14">
        <v>6</v>
      </c>
      <c r="H761" s="19">
        <v>44842.497164351851</v>
      </c>
      <c r="I761" s="13">
        <f>tb_triagem_saude_tech[[#This Row],[Tempo de espera p/ triagem (min)]] + tb_triagem_saude_tech[[#This Row],[Tempo de espera p/ consulta (min)]]</f>
        <v>125</v>
      </c>
      <c r="J761" s="13">
        <f>(tb_triagem_saude_tech[[#This Row],[Hora de saída]] - tb_triagem_saude_tech[[#This Row],[Hora de entrada]])*24*60</f>
        <v>143.99999999790452</v>
      </c>
      <c r="K761"/>
    </row>
    <row r="762" spans="1:11" x14ac:dyDescent="0.25">
      <c r="A762" s="12">
        <v>44850.315081018518</v>
      </c>
      <c r="B762" s="19">
        <v>44850.315081018518</v>
      </c>
      <c r="C762" s="14">
        <v>14</v>
      </c>
      <c r="D762" s="14">
        <v>4</v>
      </c>
      <c r="E762" s="14" t="s">
        <v>12</v>
      </c>
      <c r="F762" s="14">
        <v>86</v>
      </c>
      <c r="G762" s="14">
        <v>6</v>
      </c>
      <c r="H762" s="19">
        <v>44850.398414351846</v>
      </c>
      <c r="I762" s="13">
        <f>tb_triagem_saude_tech[[#This Row],[Tempo de espera p/ triagem (min)]] + tb_triagem_saude_tech[[#This Row],[Tempo de espera p/ consulta (min)]]</f>
        <v>100</v>
      </c>
      <c r="J762" s="13">
        <f>(tb_triagem_saude_tech[[#This Row],[Hora de saída]] - tb_triagem_saude_tech[[#This Row],[Hora de entrada]])*24*60</f>
        <v>119.99999999301508</v>
      </c>
      <c r="K762"/>
    </row>
    <row r="763" spans="1:11" x14ac:dyDescent="0.25">
      <c r="A763" s="12">
        <v>44851.118425925917</v>
      </c>
      <c r="B763" s="19">
        <v>44851.118425925917</v>
      </c>
      <c r="C763" s="14">
        <v>11</v>
      </c>
      <c r="D763" s="14">
        <v>2</v>
      </c>
      <c r="E763" s="14" t="s">
        <v>12</v>
      </c>
      <c r="F763" s="14">
        <v>117</v>
      </c>
      <c r="G763" s="14">
        <v>8</v>
      </c>
      <c r="H763" s="19">
        <v>44851.221203703702</v>
      </c>
      <c r="I763" s="13">
        <f>tb_triagem_saude_tech[[#This Row],[Tempo de espera p/ triagem (min)]] + tb_triagem_saude_tech[[#This Row],[Tempo de espera p/ consulta (min)]]</f>
        <v>128</v>
      </c>
      <c r="J763" s="13">
        <f>(tb_triagem_saude_tech[[#This Row],[Hora de saída]] - tb_triagem_saude_tech[[#This Row],[Hora de entrada]])*24*60</f>
        <v>148.00000001094304</v>
      </c>
      <c r="K763"/>
    </row>
    <row r="764" spans="1:11" x14ac:dyDescent="0.25">
      <c r="A764" s="12">
        <v>44851.44363425926</v>
      </c>
      <c r="B764" s="19">
        <v>44851.44363425926</v>
      </c>
      <c r="C764" s="14">
        <v>14</v>
      </c>
      <c r="D764" s="14">
        <v>3</v>
      </c>
      <c r="E764" s="14" t="s">
        <v>12</v>
      </c>
      <c r="F764" s="14">
        <v>87</v>
      </c>
      <c r="G764" s="14">
        <v>6</v>
      </c>
      <c r="H764" s="19">
        <v>44851.526967592603</v>
      </c>
      <c r="I764" s="13">
        <f>tb_triagem_saude_tech[[#This Row],[Tempo de espera p/ triagem (min)]] + tb_triagem_saude_tech[[#This Row],[Tempo de espera p/ consulta (min)]]</f>
        <v>101</v>
      </c>
      <c r="J764" s="13">
        <f>(tb_triagem_saude_tech[[#This Row],[Hora de saída]] - tb_triagem_saude_tech[[#This Row],[Hora de entrada]])*24*60</f>
        <v>120.00000001396984</v>
      </c>
      <c r="K764"/>
    </row>
    <row r="765" spans="1:11" x14ac:dyDescent="0.25">
      <c r="A765" s="12">
        <v>44852.632731481477</v>
      </c>
      <c r="B765" s="19">
        <v>44852.632731481477</v>
      </c>
      <c r="C765" s="14">
        <v>16</v>
      </c>
      <c r="D765" s="14">
        <v>4</v>
      </c>
      <c r="E765" s="14" t="s">
        <v>13</v>
      </c>
      <c r="F765" s="14">
        <v>99</v>
      </c>
      <c r="G765" s="14">
        <v>7</v>
      </c>
      <c r="H765" s="19">
        <v>44852.727175925917</v>
      </c>
      <c r="I765" s="13">
        <f>tb_triagem_saude_tech[[#This Row],[Tempo de espera p/ triagem (min)]] + tb_triagem_saude_tech[[#This Row],[Tempo de espera p/ consulta (min)]]</f>
        <v>115</v>
      </c>
      <c r="J765" s="13">
        <f>(tb_triagem_saude_tech[[#This Row],[Hora de saída]] - tb_triagem_saude_tech[[#This Row],[Hora de entrada]])*24*60</f>
        <v>135.99999999278225</v>
      </c>
      <c r="K765"/>
    </row>
    <row r="766" spans="1:11" x14ac:dyDescent="0.25">
      <c r="A766" s="12">
        <v>44854.892638888887</v>
      </c>
      <c r="B766" s="19">
        <v>44854.892638888887</v>
      </c>
      <c r="C766" s="14">
        <v>16</v>
      </c>
      <c r="D766" s="14">
        <v>3</v>
      </c>
      <c r="E766" s="14" t="s">
        <v>14</v>
      </c>
      <c r="F766" s="14">
        <v>117</v>
      </c>
      <c r="G766" s="14">
        <v>6</v>
      </c>
      <c r="H766" s="19">
        <v>44854.998194444437</v>
      </c>
      <c r="I766" s="13">
        <f>tb_triagem_saude_tech[[#This Row],[Tempo de espera p/ triagem (min)]] + tb_triagem_saude_tech[[#This Row],[Tempo de espera p/ consulta (min)]]</f>
        <v>133</v>
      </c>
      <c r="J766" s="13">
        <f>(tb_triagem_saude_tech[[#This Row],[Hora de saída]] - tb_triagem_saude_tech[[#This Row],[Hora de entrada]])*24*60</f>
        <v>151.99999999254942</v>
      </c>
      <c r="K766"/>
    </row>
    <row r="767" spans="1:11" x14ac:dyDescent="0.25">
      <c r="A767" s="12">
        <v>44855.1328587963</v>
      </c>
      <c r="B767" s="19">
        <v>44855.1328587963</v>
      </c>
      <c r="C767" s="14">
        <v>15</v>
      </c>
      <c r="D767" s="14">
        <v>3</v>
      </c>
      <c r="E767" s="14" t="s">
        <v>13</v>
      </c>
      <c r="F767" s="14">
        <v>94</v>
      </c>
      <c r="G767" s="14">
        <v>4</v>
      </c>
      <c r="H767" s="19">
        <v>44855.220358796287</v>
      </c>
      <c r="I767" s="13">
        <f>tb_triagem_saude_tech[[#This Row],[Tempo de espera p/ triagem (min)]] + tb_triagem_saude_tech[[#This Row],[Tempo de espera p/ consulta (min)]]</f>
        <v>109</v>
      </c>
      <c r="J767" s="13">
        <f>(tb_triagem_saude_tech[[#This Row],[Hora de saída]] - tb_triagem_saude_tech[[#This Row],[Hora de entrada]])*24*60</f>
        <v>125.99999998114072</v>
      </c>
      <c r="K767"/>
    </row>
    <row r="768" spans="1:11" x14ac:dyDescent="0.25">
      <c r="A768" s="12">
        <v>44857.441412037027</v>
      </c>
      <c r="B768" s="19">
        <v>44857.441412037027</v>
      </c>
      <c r="C768" s="14">
        <v>16</v>
      </c>
      <c r="D768" s="14">
        <v>4</v>
      </c>
      <c r="E768" s="14" t="s">
        <v>13</v>
      </c>
      <c r="F768" s="14">
        <v>111</v>
      </c>
      <c r="G768" s="14">
        <v>7</v>
      </c>
      <c r="H768" s="19">
        <v>44857.544189814813</v>
      </c>
      <c r="I768" s="13">
        <f>tb_triagem_saude_tech[[#This Row],[Tempo de espera p/ triagem (min)]] + tb_triagem_saude_tech[[#This Row],[Tempo de espera p/ consulta (min)]]</f>
        <v>127</v>
      </c>
      <c r="J768" s="13">
        <f>(tb_triagem_saude_tech[[#This Row],[Hora de saída]] - tb_triagem_saude_tech[[#This Row],[Hora de entrada]])*24*60</f>
        <v>148.00000001094304</v>
      </c>
      <c r="K768"/>
    </row>
    <row r="769" spans="1:11" x14ac:dyDescent="0.25">
      <c r="A769" s="12">
        <v>44860.214166666658</v>
      </c>
      <c r="B769" s="19">
        <v>44860.214166666658</v>
      </c>
      <c r="C769" s="14">
        <v>12</v>
      </c>
      <c r="D769" s="14">
        <v>4</v>
      </c>
      <c r="E769" s="14" t="s">
        <v>12</v>
      </c>
      <c r="F769" s="14">
        <v>107</v>
      </c>
      <c r="G769" s="14">
        <v>5</v>
      </c>
      <c r="H769" s="19">
        <v>44860.31</v>
      </c>
      <c r="I769" s="13">
        <f>tb_triagem_saude_tech[[#This Row],[Tempo de espera p/ triagem (min)]] + tb_triagem_saude_tech[[#This Row],[Tempo de espera p/ consulta (min)]]</f>
        <v>119</v>
      </c>
      <c r="J769" s="13">
        <f>(tb_triagem_saude_tech[[#This Row],[Hora de saída]] - tb_triagem_saude_tech[[#This Row],[Hora de entrada]])*24*60</f>
        <v>138.00000000977889</v>
      </c>
      <c r="K769"/>
    </row>
    <row r="770" spans="1:11" x14ac:dyDescent="0.25">
      <c r="A770" s="12">
        <v>44866.721134259264</v>
      </c>
      <c r="B770" s="19">
        <v>44866.721134259264</v>
      </c>
      <c r="C770" s="14">
        <v>16</v>
      </c>
      <c r="D770" s="14">
        <v>3</v>
      </c>
      <c r="E770" s="14" t="s">
        <v>12</v>
      </c>
      <c r="F770" s="14">
        <v>91</v>
      </c>
      <c r="G770" s="14">
        <v>6</v>
      </c>
      <c r="H770" s="19">
        <v>44866.808634259258</v>
      </c>
      <c r="I770" s="13">
        <f>tb_triagem_saude_tech[[#This Row],[Tempo de espera p/ triagem (min)]] + tb_triagem_saude_tech[[#This Row],[Tempo de espera p/ consulta (min)]]</f>
        <v>107</v>
      </c>
      <c r="J770" s="13">
        <f>(tb_triagem_saude_tech[[#This Row],[Hora de saída]] - tb_triagem_saude_tech[[#This Row],[Hora de entrada]])*24*60</f>
        <v>125.9999999916181</v>
      </c>
      <c r="K770"/>
    </row>
    <row r="771" spans="1:11" x14ac:dyDescent="0.25">
      <c r="A771" s="12">
        <v>44867.126979166656</v>
      </c>
      <c r="B771" s="19">
        <v>44867.126979166656</v>
      </c>
      <c r="C771" s="14">
        <v>15</v>
      </c>
      <c r="D771" s="14">
        <v>2</v>
      </c>
      <c r="E771" s="14" t="s">
        <v>14</v>
      </c>
      <c r="F771" s="14">
        <v>109</v>
      </c>
      <c r="G771" s="14">
        <v>5</v>
      </c>
      <c r="H771" s="19">
        <v>44867.224895833337</v>
      </c>
      <c r="I771" s="13">
        <f>tb_triagem_saude_tech[[#This Row],[Tempo de espera p/ triagem (min)]] + tb_triagem_saude_tech[[#This Row],[Tempo de espera p/ consulta (min)]]</f>
        <v>124</v>
      </c>
      <c r="J771" s="13">
        <f>(tb_triagem_saude_tech[[#This Row],[Hora de saída]] - tb_triagem_saude_tech[[#This Row],[Hora de entrada]])*24*60</f>
        <v>141.00000001955777</v>
      </c>
      <c r="K771"/>
    </row>
    <row r="772" spans="1:11" x14ac:dyDescent="0.25">
      <c r="A772" s="12">
        <v>44867.660254629627</v>
      </c>
      <c r="B772" s="19">
        <v>44867.660254629627</v>
      </c>
      <c r="C772" s="14">
        <v>14</v>
      </c>
      <c r="D772" s="14">
        <v>4</v>
      </c>
      <c r="E772" s="14" t="s">
        <v>14</v>
      </c>
      <c r="F772" s="14">
        <v>136</v>
      </c>
      <c r="G772" s="14">
        <v>9</v>
      </c>
      <c r="H772" s="19">
        <v>44867.780393518522</v>
      </c>
      <c r="I772" s="13">
        <f>tb_triagem_saude_tech[[#This Row],[Tempo de espera p/ triagem (min)]] + tb_triagem_saude_tech[[#This Row],[Tempo de espera p/ consulta (min)]]</f>
        <v>150</v>
      </c>
      <c r="J772" s="13">
        <f>(tb_triagem_saude_tech[[#This Row],[Hora de saída]] - tb_triagem_saude_tech[[#This Row],[Hora de entrada]])*24*60</f>
        <v>173.00000000861473</v>
      </c>
      <c r="K772"/>
    </row>
    <row r="773" spans="1:11" x14ac:dyDescent="0.25">
      <c r="A773" s="12">
        <v>44868.296111111107</v>
      </c>
      <c r="B773" s="19">
        <v>44868.296111111107</v>
      </c>
      <c r="C773" s="14">
        <v>16</v>
      </c>
      <c r="D773" s="14">
        <v>3</v>
      </c>
      <c r="E773" s="14" t="s">
        <v>12</v>
      </c>
      <c r="F773" s="14">
        <v>100</v>
      </c>
      <c r="G773" s="14">
        <v>5</v>
      </c>
      <c r="H773" s="19">
        <v>44868.389166666668</v>
      </c>
      <c r="I773" s="13">
        <f>tb_triagem_saude_tech[[#This Row],[Tempo de espera p/ triagem (min)]] + tb_triagem_saude_tech[[#This Row],[Tempo de espera p/ consulta (min)]]</f>
        <v>116</v>
      </c>
      <c r="J773" s="13">
        <f>(tb_triagem_saude_tech[[#This Row],[Hora de saída]] - tb_triagem_saude_tech[[#This Row],[Hora de entrada]])*24*60</f>
        <v>134.00000000721775</v>
      </c>
      <c r="K773"/>
    </row>
    <row r="774" spans="1:11" x14ac:dyDescent="0.25">
      <c r="A774" s="12">
        <v>44868.558240740742</v>
      </c>
      <c r="B774" s="19">
        <v>44868.558240740742</v>
      </c>
      <c r="C774" s="14">
        <v>14</v>
      </c>
      <c r="D774" s="14">
        <v>2</v>
      </c>
      <c r="E774" s="14" t="s">
        <v>14</v>
      </c>
      <c r="F774" s="14">
        <v>84</v>
      </c>
      <c r="G774" s="14">
        <v>6</v>
      </c>
      <c r="H774" s="19">
        <v>44868.638796296298</v>
      </c>
      <c r="I774" s="13">
        <f>tb_triagem_saude_tech[[#This Row],[Tempo de espera p/ triagem (min)]] + tb_triagem_saude_tech[[#This Row],[Tempo de espera p/ consulta (min)]]</f>
        <v>98</v>
      </c>
      <c r="J774" s="13">
        <f>(tb_triagem_saude_tech[[#This Row],[Hora de saída]] - tb_triagem_saude_tech[[#This Row],[Hora de entrada]])*24*60</f>
        <v>116.00000000093132</v>
      </c>
      <c r="K774"/>
    </row>
    <row r="775" spans="1:11" x14ac:dyDescent="0.25">
      <c r="A775" s="12">
        <v>44870.726574074077</v>
      </c>
      <c r="B775" s="19">
        <v>44870.726574074077</v>
      </c>
      <c r="C775" s="14">
        <v>18</v>
      </c>
      <c r="D775" s="14">
        <v>3</v>
      </c>
      <c r="E775" s="14" t="s">
        <v>14</v>
      </c>
      <c r="F775" s="14">
        <v>124</v>
      </c>
      <c r="G775" s="14">
        <v>8</v>
      </c>
      <c r="H775" s="19">
        <v>44870.839768518519</v>
      </c>
      <c r="I775" s="13">
        <f>tb_triagem_saude_tech[[#This Row],[Tempo de espera p/ triagem (min)]] + tb_triagem_saude_tech[[#This Row],[Tempo de espera p/ consulta (min)]]</f>
        <v>142</v>
      </c>
      <c r="J775" s="13">
        <f>(tb_triagem_saude_tech[[#This Row],[Hora de saída]] - tb_triagem_saude_tech[[#This Row],[Hora de entrada]])*24*60</f>
        <v>162.9999999969732</v>
      </c>
      <c r="K775"/>
    </row>
    <row r="776" spans="1:11" x14ac:dyDescent="0.25">
      <c r="A776" s="12">
        <v>44871.624780092592</v>
      </c>
      <c r="B776" s="19">
        <v>44871.624780092592</v>
      </c>
      <c r="C776" s="14">
        <v>16</v>
      </c>
      <c r="D776" s="14">
        <v>3</v>
      </c>
      <c r="E776" s="14" t="s">
        <v>14</v>
      </c>
      <c r="F776" s="14">
        <v>140</v>
      </c>
      <c r="G776" s="14">
        <v>6</v>
      </c>
      <c r="H776" s="19">
        <v>44871.746307870373</v>
      </c>
      <c r="I776" s="13">
        <f>tb_triagem_saude_tech[[#This Row],[Tempo de espera p/ triagem (min)]] + tb_triagem_saude_tech[[#This Row],[Tempo de espera p/ consulta (min)]]</f>
        <v>156</v>
      </c>
      <c r="J776" s="13">
        <f>(tb_triagem_saude_tech[[#This Row],[Hora de saída]] - tb_triagem_saude_tech[[#This Row],[Hora de entrada]])*24*60</f>
        <v>175.00000000465661</v>
      </c>
      <c r="K776"/>
    </row>
    <row r="777" spans="1:11" x14ac:dyDescent="0.25">
      <c r="A777" s="12">
        <v>44872.136157407411</v>
      </c>
      <c r="B777" s="19">
        <v>44872.136157407411</v>
      </c>
      <c r="C777" s="14">
        <v>18</v>
      </c>
      <c r="D777" s="14">
        <v>3</v>
      </c>
      <c r="E777" s="14" t="s">
        <v>12</v>
      </c>
      <c r="F777" s="14">
        <v>90</v>
      </c>
      <c r="G777" s="14">
        <v>6</v>
      </c>
      <c r="H777" s="19">
        <v>44872.224351851852</v>
      </c>
      <c r="I777" s="13">
        <f>tb_triagem_saude_tech[[#This Row],[Tempo de espera p/ triagem (min)]] + tb_triagem_saude_tech[[#This Row],[Tempo de espera p/ consulta (min)]]</f>
        <v>108</v>
      </c>
      <c r="J777" s="13">
        <f>(tb_triagem_saude_tech[[#This Row],[Hora de saída]] - tb_triagem_saude_tech[[#This Row],[Hora de entrada]])*24*60</f>
        <v>126.99999999487773</v>
      </c>
      <c r="K777"/>
    </row>
    <row r="778" spans="1:11" x14ac:dyDescent="0.25">
      <c r="A778" s="12">
        <v>44873.516527777778</v>
      </c>
      <c r="B778" s="19">
        <v>44873.516527777778</v>
      </c>
      <c r="C778" s="14">
        <v>15</v>
      </c>
      <c r="D778" s="14">
        <v>3</v>
      </c>
      <c r="E778" s="14" t="s">
        <v>13</v>
      </c>
      <c r="F778" s="14">
        <v>126</v>
      </c>
      <c r="G778" s="14">
        <v>8</v>
      </c>
      <c r="H778" s="19">
        <v>44873.629027777781</v>
      </c>
      <c r="I778" s="13">
        <f>tb_triagem_saude_tech[[#This Row],[Tempo de espera p/ triagem (min)]] + tb_triagem_saude_tech[[#This Row],[Tempo de espera p/ consulta (min)]]</f>
        <v>141</v>
      </c>
      <c r="J778" s="13">
        <f>(tb_triagem_saude_tech[[#This Row],[Hora de saída]] - tb_triagem_saude_tech[[#This Row],[Hora de entrada]])*24*60</f>
        <v>162.00000000419095</v>
      </c>
      <c r="K778"/>
    </row>
    <row r="779" spans="1:11" x14ac:dyDescent="0.25">
      <c r="A779" s="12">
        <v>44873.891643518517</v>
      </c>
      <c r="B779" s="19">
        <v>44873.891643518517</v>
      </c>
      <c r="C779" s="14">
        <v>19</v>
      </c>
      <c r="D779" s="14">
        <v>3</v>
      </c>
      <c r="E779" s="14" t="s">
        <v>12</v>
      </c>
      <c r="F779" s="14">
        <v>95</v>
      </c>
      <c r="G779" s="14">
        <v>6</v>
      </c>
      <c r="H779" s="19">
        <v>44873.98400462963</v>
      </c>
      <c r="I779" s="13">
        <f>tb_triagem_saude_tech[[#This Row],[Tempo de espera p/ triagem (min)]] + tb_triagem_saude_tech[[#This Row],[Tempo de espera p/ consulta (min)]]</f>
        <v>114</v>
      </c>
      <c r="J779" s="13">
        <f>(tb_triagem_saude_tech[[#This Row],[Hora de saída]] - tb_triagem_saude_tech[[#This Row],[Hora de entrada]])*24*60</f>
        <v>133.00000000395812</v>
      </c>
      <c r="K779"/>
    </row>
    <row r="780" spans="1:11" x14ac:dyDescent="0.25">
      <c r="A780" s="12">
        <v>44874.200821759259</v>
      </c>
      <c r="B780" s="19">
        <v>44874.200821759259</v>
      </c>
      <c r="C780" s="14">
        <v>11</v>
      </c>
      <c r="D780" s="14">
        <v>3</v>
      </c>
      <c r="E780" s="14" t="s">
        <v>12</v>
      </c>
      <c r="F780" s="14">
        <v>125</v>
      </c>
      <c r="G780" s="14">
        <v>6</v>
      </c>
      <c r="H780" s="19">
        <v>44874.30846064815</v>
      </c>
      <c r="I780" s="13">
        <f>tb_triagem_saude_tech[[#This Row],[Tempo de espera p/ triagem (min)]] + tb_triagem_saude_tech[[#This Row],[Tempo de espera p/ consulta (min)]]</f>
        <v>136</v>
      </c>
      <c r="J780" s="13">
        <f>(tb_triagem_saude_tech[[#This Row],[Hora de saída]] - tb_triagem_saude_tech[[#This Row],[Hora de entrada]])*24*60</f>
        <v>155.00000000232831</v>
      </c>
      <c r="K780"/>
    </row>
    <row r="781" spans="1:11" x14ac:dyDescent="0.25">
      <c r="A781" s="12">
        <v>44875.32471064815</v>
      </c>
      <c r="B781" s="19">
        <v>44875.32471064815</v>
      </c>
      <c r="C781" s="14">
        <v>15</v>
      </c>
      <c r="D781" s="14">
        <v>3</v>
      </c>
      <c r="E781" s="14" t="s">
        <v>12</v>
      </c>
      <c r="F781" s="14">
        <v>132</v>
      </c>
      <c r="G781" s="14">
        <v>5</v>
      </c>
      <c r="H781" s="19">
        <v>44875.439293981479</v>
      </c>
      <c r="I781" s="13">
        <f>tb_triagem_saude_tech[[#This Row],[Tempo de espera p/ triagem (min)]] + tb_triagem_saude_tech[[#This Row],[Tempo de espera p/ consulta (min)]]</f>
        <v>147</v>
      </c>
      <c r="J781" s="13">
        <f>(tb_triagem_saude_tech[[#This Row],[Hora de saída]] - tb_triagem_saude_tech[[#This Row],[Hora de entrada]])*24*60</f>
        <v>164.99999999301508</v>
      </c>
      <c r="K781"/>
    </row>
    <row r="782" spans="1:11" x14ac:dyDescent="0.25">
      <c r="A782" s="12">
        <v>44876.252754629633</v>
      </c>
      <c r="B782" s="19">
        <v>44876.252754629633</v>
      </c>
      <c r="C782" s="14">
        <v>12</v>
      </c>
      <c r="D782" s="14">
        <v>3</v>
      </c>
      <c r="E782" s="14" t="s">
        <v>12</v>
      </c>
      <c r="F782" s="14">
        <v>122</v>
      </c>
      <c r="G782" s="14">
        <v>5</v>
      </c>
      <c r="H782" s="19">
        <v>44876.358310185176</v>
      </c>
      <c r="I782" s="13">
        <f>tb_triagem_saude_tech[[#This Row],[Tempo de espera p/ triagem (min)]] + tb_triagem_saude_tech[[#This Row],[Tempo de espera p/ consulta (min)]]</f>
        <v>134</v>
      </c>
      <c r="J782" s="13">
        <f>(tb_triagem_saude_tech[[#This Row],[Hora de saída]] - tb_triagem_saude_tech[[#This Row],[Hora de entrada]])*24*60</f>
        <v>151.99999998207204</v>
      </c>
      <c r="K782"/>
    </row>
    <row r="783" spans="1:11" x14ac:dyDescent="0.25">
      <c r="A783" s="12">
        <v>44876.256030092591</v>
      </c>
      <c r="B783" s="19">
        <v>44876.256030092591</v>
      </c>
      <c r="C783" s="14">
        <v>14</v>
      </c>
      <c r="D783" s="14">
        <v>3</v>
      </c>
      <c r="E783" s="14" t="s">
        <v>12</v>
      </c>
      <c r="F783" s="14">
        <v>114</v>
      </c>
      <c r="G783" s="14">
        <v>5</v>
      </c>
      <c r="H783" s="19">
        <v>44876.357418981483</v>
      </c>
      <c r="I783" s="13">
        <f>tb_triagem_saude_tech[[#This Row],[Tempo de espera p/ triagem (min)]] + tb_triagem_saude_tech[[#This Row],[Tempo de espera p/ consulta (min)]]</f>
        <v>128</v>
      </c>
      <c r="J783" s="13">
        <f>(tb_triagem_saude_tech[[#This Row],[Hora de saída]] - tb_triagem_saude_tech[[#This Row],[Hora de entrada]])*24*60</f>
        <v>146.00000000442378</v>
      </c>
      <c r="K783"/>
    </row>
    <row r="784" spans="1:11" x14ac:dyDescent="0.25">
      <c r="A784" s="12">
        <v>44879.272916666669</v>
      </c>
      <c r="B784" s="19">
        <v>44879.272916666669</v>
      </c>
      <c r="C784" s="14">
        <v>18</v>
      </c>
      <c r="D784" s="14">
        <v>3</v>
      </c>
      <c r="E784" s="14" t="s">
        <v>12</v>
      </c>
      <c r="F784" s="14">
        <v>136</v>
      </c>
      <c r="G784" s="14">
        <v>6</v>
      </c>
      <c r="H784" s="19">
        <v>44879.393055555563</v>
      </c>
      <c r="I784" s="13">
        <f>tb_triagem_saude_tech[[#This Row],[Tempo de espera p/ triagem (min)]] + tb_triagem_saude_tech[[#This Row],[Tempo de espera p/ consulta (min)]]</f>
        <v>154</v>
      </c>
      <c r="J784" s="13">
        <f>(tb_triagem_saude_tech[[#This Row],[Hora de saída]] - tb_triagem_saude_tech[[#This Row],[Hora de entrada]])*24*60</f>
        <v>173.00000000861473</v>
      </c>
      <c r="K784"/>
    </row>
    <row r="785" spans="1:11" x14ac:dyDescent="0.25">
      <c r="A785" s="12">
        <v>44879.594293981478</v>
      </c>
      <c r="B785" s="19">
        <v>44879.594293981478</v>
      </c>
      <c r="C785" s="14">
        <v>14</v>
      </c>
      <c r="D785" s="14">
        <v>3</v>
      </c>
      <c r="E785" s="14" t="s">
        <v>14</v>
      </c>
      <c r="F785" s="14">
        <v>73</v>
      </c>
      <c r="G785" s="14">
        <v>6</v>
      </c>
      <c r="H785" s="19">
        <v>44879.667905092603</v>
      </c>
      <c r="I785" s="13">
        <f>tb_triagem_saude_tech[[#This Row],[Tempo de espera p/ triagem (min)]] + tb_triagem_saude_tech[[#This Row],[Tempo de espera p/ consulta (min)]]</f>
        <v>87</v>
      </c>
      <c r="J785" s="13">
        <f>(tb_triagem_saude_tech[[#This Row],[Hora de saída]] - tb_triagem_saude_tech[[#This Row],[Hora de entrada]])*24*60</f>
        <v>106.00000002072193</v>
      </c>
      <c r="K785"/>
    </row>
    <row r="786" spans="1:11" x14ac:dyDescent="0.25">
      <c r="A786" s="12">
        <v>44882.164675925917</v>
      </c>
      <c r="B786" s="19">
        <v>44882.164675925917</v>
      </c>
      <c r="C786" s="14">
        <v>10</v>
      </c>
      <c r="D786" s="14">
        <v>4</v>
      </c>
      <c r="E786" s="14" t="s">
        <v>12</v>
      </c>
      <c r="F786" s="14">
        <v>70</v>
      </c>
      <c r="G786" s="14">
        <v>6</v>
      </c>
      <c r="H786" s="19">
        <v>44882.234120370369</v>
      </c>
      <c r="I786" s="13">
        <f>tb_triagem_saude_tech[[#This Row],[Tempo de espera p/ triagem (min)]] + tb_triagem_saude_tech[[#This Row],[Tempo de espera p/ consulta (min)]]</f>
        <v>80</v>
      </c>
      <c r="J786" s="13">
        <f>(tb_triagem_saude_tech[[#This Row],[Hora de saída]] - tb_triagem_saude_tech[[#This Row],[Hora de entrada]])*24*60</f>
        <v>100.00000001164153</v>
      </c>
      <c r="K786"/>
    </row>
    <row r="787" spans="1:11" x14ac:dyDescent="0.25">
      <c r="A787" s="12">
        <v>44882.694363425922</v>
      </c>
      <c r="B787" s="19">
        <v>44882.694363425922</v>
      </c>
      <c r="C787" s="14">
        <v>14</v>
      </c>
      <c r="D787" s="14">
        <v>4</v>
      </c>
      <c r="E787" s="14" t="s">
        <v>12</v>
      </c>
      <c r="F787" s="14">
        <v>116</v>
      </c>
      <c r="G787" s="14">
        <v>8</v>
      </c>
      <c r="H787" s="19">
        <v>44882.79991898148</v>
      </c>
      <c r="I787" s="13">
        <f>tb_triagem_saude_tech[[#This Row],[Tempo de espera p/ triagem (min)]] + tb_triagem_saude_tech[[#This Row],[Tempo de espera p/ consulta (min)]]</f>
        <v>130</v>
      </c>
      <c r="J787" s="13">
        <f>(tb_triagem_saude_tech[[#This Row],[Hora de saída]] - tb_triagem_saude_tech[[#This Row],[Hora de entrada]])*24*60</f>
        <v>152.0000000030268</v>
      </c>
      <c r="K787"/>
    </row>
    <row r="788" spans="1:11" x14ac:dyDescent="0.25">
      <c r="A788" s="12">
        <v>44883.414166666669</v>
      </c>
      <c r="B788" s="19">
        <v>44883.414166666669</v>
      </c>
      <c r="C788" s="14">
        <v>13</v>
      </c>
      <c r="D788" s="14">
        <v>3</v>
      </c>
      <c r="E788" s="14" t="s">
        <v>12</v>
      </c>
      <c r="F788" s="14">
        <v>80</v>
      </c>
      <c r="G788" s="14">
        <v>4</v>
      </c>
      <c r="H788" s="19">
        <v>44883.490555555552</v>
      </c>
      <c r="I788" s="13">
        <f>tb_triagem_saude_tech[[#This Row],[Tempo de espera p/ triagem (min)]] + tb_triagem_saude_tech[[#This Row],[Tempo de espera p/ consulta (min)]]</f>
        <v>93</v>
      </c>
      <c r="J788" s="13">
        <f>(tb_triagem_saude_tech[[#This Row],[Hora de saída]] - tb_triagem_saude_tech[[#This Row],[Hora de entrada]])*24*60</f>
        <v>109.99999999185093</v>
      </c>
      <c r="K788"/>
    </row>
    <row r="789" spans="1:11" x14ac:dyDescent="0.25">
      <c r="A789" s="12">
        <v>44885.269293981481</v>
      </c>
      <c r="B789" s="19">
        <v>44885.269293981481</v>
      </c>
      <c r="C789" s="14">
        <v>14</v>
      </c>
      <c r="D789" s="14">
        <v>3</v>
      </c>
      <c r="E789" s="14" t="s">
        <v>12</v>
      </c>
      <c r="F789" s="14">
        <v>102</v>
      </c>
      <c r="G789" s="14">
        <v>5</v>
      </c>
      <c r="H789" s="19">
        <v>44885.362349537027</v>
      </c>
      <c r="I789" s="13">
        <f>tb_triagem_saude_tech[[#This Row],[Tempo de espera p/ triagem (min)]] + tb_triagem_saude_tech[[#This Row],[Tempo de espera p/ consulta (min)]]</f>
        <v>116</v>
      </c>
      <c r="J789" s="13">
        <f>(tb_triagem_saude_tech[[#This Row],[Hora de saída]] - tb_triagem_saude_tech[[#This Row],[Hora de entrada]])*24*60</f>
        <v>133.99999998626299</v>
      </c>
      <c r="K789"/>
    </row>
    <row r="790" spans="1:11" x14ac:dyDescent="0.25">
      <c r="A790" s="12">
        <v>44888.444618055553</v>
      </c>
      <c r="B790" s="19">
        <v>44888.444618055553</v>
      </c>
      <c r="C790" s="14">
        <v>17</v>
      </c>
      <c r="D790" s="14">
        <v>4</v>
      </c>
      <c r="E790" s="14" t="s">
        <v>12</v>
      </c>
      <c r="F790" s="14">
        <v>110</v>
      </c>
      <c r="G790" s="14">
        <v>7</v>
      </c>
      <c r="H790" s="19">
        <v>44888.547395833331</v>
      </c>
      <c r="I790" s="13">
        <f>tb_triagem_saude_tech[[#This Row],[Tempo de espera p/ triagem (min)]] + tb_triagem_saude_tech[[#This Row],[Tempo de espera p/ consulta (min)]]</f>
        <v>127</v>
      </c>
      <c r="J790" s="13">
        <f>(tb_triagem_saude_tech[[#This Row],[Hora de saída]] - tb_triagem_saude_tech[[#This Row],[Hora de entrada]])*24*60</f>
        <v>148.00000000046566</v>
      </c>
      <c r="K790"/>
    </row>
    <row r="791" spans="1:11" x14ac:dyDescent="0.25">
      <c r="A791" s="12">
        <v>44890.133379629631</v>
      </c>
      <c r="B791" s="19">
        <v>44890.133379629631</v>
      </c>
      <c r="C791" s="14">
        <v>16</v>
      </c>
      <c r="D791" s="14">
        <v>2</v>
      </c>
      <c r="E791" s="14" t="s">
        <v>12</v>
      </c>
      <c r="F791" s="14">
        <v>130</v>
      </c>
      <c r="G791" s="14">
        <v>8</v>
      </c>
      <c r="H791" s="19">
        <v>44890.248657407406</v>
      </c>
      <c r="I791" s="13">
        <f>tb_triagem_saude_tech[[#This Row],[Tempo de espera p/ triagem (min)]] + tb_triagem_saude_tech[[#This Row],[Tempo de espera p/ consulta (min)]]</f>
        <v>146</v>
      </c>
      <c r="J791" s="13">
        <f>(tb_triagem_saude_tech[[#This Row],[Hora de saída]] - tb_triagem_saude_tech[[#This Row],[Hora de entrada]])*24*60</f>
        <v>165.99999999627471</v>
      </c>
      <c r="K791"/>
    </row>
    <row r="792" spans="1:11" x14ac:dyDescent="0.25">
      <c r="A792" s="12">
        <v>44892.404050925928</v>
      </c>
      <c r="B792" s="19">
        <v>44892.404050925928</v>
      </c>
      <c r="C792" s="14">
        <v>14</v>
      </c>
      <c r="D792" s="14">
        <v>2</v>
      </c>
      <c r="E792" s="14" t="s">
        <v>12</v>
      </c>
      <c r="F792" s="14">
        <v>124</v>
      </c>
      <c r="G792" s="14">
        <v>6</v>
      </c>
      <c r="H792" s="19">
        <v>44892.512384259258</v>
      </c>
      <c r="I792" s="13">
        <f>tb_triagem_saude_tech[[#This Row],[Tempo de espera p/ triagem (min)]] + tb_triagem_saude_tech[[#This Row],[Tempo de espera p/ consulta (min)]]</f>
        <v>138</v>
      </c>
      <c r="J792" s="13">
        <f>(tb_triagem_saude_tech[[#This Row],[Hora de saída]] - tb_triagem_saude_tech[[#This Row],[Hora de entrada]])*24*60</f>
        <v>155.99999999511056</v>
      </c>
      <c r="K792"/>
    </row>
    <row r="793" spans="1:11" x14ac:dyDescent="0.25">
      <c r="A793" s="12">
        <v>44893.691805555558</v>
      </c>
      <c r="B793" s="19">
        <v>44893.691805555558</v>
      </c>
      <c r="C793" s="14">
        <v>14</v>
      </c>
      <c r="D793" s="14">
        <v>3</v>
      </c>
      <c r="E793" s="14" t="s">
        <v>13</v>
      </c>
      <c r="F793" s="14">
        <v>108</v>
      </c>
      <c r="G793" s="14">
        <v>9</v>
      </c>
      <c r="H793" s="19">
        <v>44893.791805555556</v>
      </c>
      <c r="I793" s="13">
        <f>tb_triagem_saude_tech[[#This Row],[Tempo de espera p/ triagem (min)]] + tb_triagem_saude_tech[[#This Row],[Tempo de espera p/ consulta (min)]]</f>
        <v>122</v>
      </c>
      <c r="J793" s="13">
        <f>(tb_triagem_saude_tech[[#This Row],[Hora de saída]] - tb_triagem_saude_tech[[#This Row],[Hora de entrada]])*24*60</f>
        <v>143.99999999790452</v>
      </c>
      <c r="K793"/>
    </row>
    <row r="794" spans="1:11" x14ac:dyDescent="0.25">
      <c r="A794" s="12">
        <v>44896.245046296302</v>
      </c>
      <c r="B794" s="19">
        <v>44896.245046296302</v>
      </c>
      <c r="C794" s="14">
        <v>10</v>
      </c>
      <c r="D794" s="14">
        <v>3</v>
      </c>
      <c r="E794" s="14" t="s">
        <v>12</v>
      </c>
      <c r="F794" s="14">
        <v>108</v>
      </c>
      <c r="G794" s="14">
        <v>6</v>
      </c>
      <c r="H794" s="19">
        <v>44896.340185185189</v>
      </c>
      <c r="I794" s="13">
        <f>tb_triagem_saude_tech[[#This Row],[Tempo de espera p/ triagem (min)]] + tb_triagem_saude_tech[[#This Row],[Tempo de espera p/ consulta (min)]]</f>
        <v>118</v>
      </c>
      <c r="J794" s="13">
        <f>(tb_triagem_saude_tech[[#This Row],[Hora de saída]] - tb_triagem_saude_tech[[#This Row],[Hora de entrada]])*24*60</f>
        <v>136.99999999604188</v>
      </c>
      <c r="K794"/>
    </row>
    <row r="795" spans="1:11" x14ac:dyDescent="0.25">
      <c r="A795" s="12">
        <v>44900.961736111109</v>
      </c>
      <c r="B795" s="19">
        <v>44900.961736111109</v>
      </c>
      <c r="C795" s="14">
        <v>16</v>
      </c>
      <c r="D795" s="14">
        <v>4</v>
      </c>
      <c r="E795" s="14" t="s">
        <v>12</v>
      </c>
      <c r="F795" s="14">
        <v>111</v>
      </c>
      <c r="G795" s="14">
        <v>4</v>
      </c>
      <c r="H795" s="19">
        <v>44901.062430555547</v>
      </c>
      <c r="I795" s="13">
        <f>tb_triagem_saude_tech[[#This Row],[Tempo de espera p/ triagem (min)]] + tb_triagem_saude_tech[[#This Row],[Tempo de espera p/ consulta (min)]]</f>
        <v>127</v>
      </c>
      <c r="J795" s="13">
        <f>(tb_triagem_saude_tech[[#This Row],[Hora de saída]] - tb_triagem_saude_tech[[#This Row],[Hora de entrada]])*24*60</f>
        <v>144.99999999068677</v>
      </c>
      <c r="K795"/>
    </row>
    <row r="796" spans="1:11" x14ac:dyDescent="0.25">
      <c r="A796" s="12">
        <v>44904.946215277778</v>
      </c>
      <c r="B796" s="19">
        <v>44904.946215277778</v>
      </c>
      <c r="C796" s="14">
        <v>13</v>
      </c>
      <c r="D796" s="14">
        <v>2</v>
      </c>
      <c r="E796" s="14" t="s">
        <v>12</v>
      </c>
      <c r="F796" s="14">
        <v>86</v>
      </c>
      <c r="G796" s="14">
        <v>5</v>
      </c>
      <c r="H796" s="19">
        <v>44905.026770833327</v>
      </c>
      <c r="I796" s="13">
        <f>tb_triagem_saude_tech[[#This Row],[Tempo de espera p/ triagem (min)]] + tb_triagem_saude_tech[[#This Row],[Tempo de espera p/ consulta (min)]]</f>
        <v>99</v>
      </c>
      <c r="J796" s="13">
        <f>(tb_triagem_saude_tech[[#This Row],[Hora de saída]] - tb_triagem_saude_tech[[#This Row],[Hora de entrada]])*24*60</f>
        <v>115.99999999045394</v>
      </c>
      <c r="K796"/>
    </row>
    <row r="797" spans="1:11" x14ac:dyDescent="0.25">
      <c r="A797" s="12">
        <v>44905.391261574077</v>
      </c>
      <c r="B797" s="19">
        <v>44905.391261574077</v>
      </c>
      <c r="C797" s="14">
        <v>20</v>
      </c>
      <c r="D797" s="14">
        <v>3</v>
      </c>
      <c r="E797" s="14" t="s">
        <v>12</v>
      </c>
      <c r="F797" s="14">
        <v>125</v>
      </c>
      <c r="G797" s="14">
        <v>6</v>
      </c>
      <c r="H797" s="19">
        <v>44905.505150462966</v>
      </c>
      <c r="I797" s="13">
        <f>tb_triagem_saude_tech[[#This Row],[Tempo de espera p/ triagem (min)]] + tb_triagem_saude_tech[[#This Row],[Tempo de espera p/ consulta (min)]]</f>
        <v>145</v>
      </c>
      <c r="J797" s="13">
        <f>(tb_triagem_saude_tech[[#This Row],[Hora de saída]] - tb_triagem_saude_tech[[#This Row],[Hora de entrada]])*24*60</f>
        <v>164.00000000023283</v>
      </c>
      <c r="K797"/>
    </row>
    <row r="798" spans="1:11" x14ac:dyDescent="0.25">
      <c r="A798" s="12">
        <v>44905.547812500001</v>
      </c>
      <c r="B798" s="19">
        <v>44905.547812500001</v>
      </c>
      <c r="C798" s="14">
        <v>14</v>
      </c>
      <c r="D798" s="14">
        <v>3</v>
      </c>
      <c r="E798" s="14" t="s">
        <v>12</v>
      </c>
      <c r="F798" s="14">
        <v>95</v>
      </c>
      <c r="G798" s="14">
        <v>5</v>
      </c>
      <c r="H798" s="19">
        <v>44905.636006944442</v>
      </c>
      <c r="I798" s="13">
        <f>tb_triagem_saude_tech[[#This Row],[Tempo de espera p/ triagem (min)]] + tb_triagem_saude_tech[[#This Row],[Tempo de espera p/ consulta (min)]]</f>
        <v>109</v>
      </c>
      <c r="J798" s="13">
        <f>(tb_triagem_saude_tech[[#This Row],[Hora de saída]] - tb_triagem_saude_tech[[#This Row],[Hora de entrada]])*24*60</f>
        <v>126.99999999487773</v>
      </c>
      <c r="K798"/>
    </row>
    <row r="799" spans="1:11" x14ac:dyDescent="0.25">
      <c r="A799" s="12">
        <v>44906.742835648147</v>
      </c>
      <c r="B799" s="19">
        <v>44906.742835648147</v>
      </c>
      <c r="C799" s="14">
        <v>15</v>
      </c>
      <c r="D799" s="14">
        <v>3</v>
      </c>
      <c r="E799" s="14" t="s">
        <v>12</v>
      </c>
      <c r="F799" s="14">
        <v>108</v>
      </c>
      <c r="G799" s="14">
        <v>5</v>
      </c>
      <c r="H799" s="19">
        <v>44906.840752314813</v>
      </c>
      <c r="I799" s="13">
        <f>tb_triagem_saude_tech[[#This Row],[Tempo de espera p/ triagem (min)]] + tb_triagem_saude_tech[[#This Row],[Tempo de espera p/ consulta (min)]]</f>
        <v>123</v>
      </c>
      <c r="J799" s="13">
        <f>(tb_triagem_saude_tech[[#This Row],[Hora de saída]] - tb_triagem_saude_tech[[#This Row],[Hora de entrada]])*24*60</f>
        <v>140.99999999860302</v>
      </c>
      <c r="K799"/>
    </row>
    <row r="800" spans="1:11" x14ac:dyDescent="0.25">
      <c r="A800" s="12">
        <v>44911.180717592593</v>
      </c>
      <c r="B800" s="19">
        <v>44911.180717592593</v>
      </c>
      <c r="C800" s="14">
        <v>19</v>
      </c>
      <c r="D800" s="14">
        <v>3</v>
      </c>
      <c r="E800" s="14" t="s">
        <v>12</v>
      </c>
      <c r="F800" s="14">
        <v>84</v>
      </c>
      <c r="G800" s="14">
        <v>7</v>
      </c>
      <c r="H800" s="19">
        <v>44911.266134259262</v>
      </c>
      <c r="I800" s="13">
        <f>tb_triagem_saude_tech[[#This Row],[Tempo de espera p/ triagem (min)]] + tb_triagem_saude_tech[[#This Row],[Tempo de espera p/ consulta (min)]]</f>
        <v>103</v>
      </c>
      <c r="J800" s="13">
        <f>(tb_triagem_saude_tech[[#This Row],[Hora de saída]] - tb_triagem_saude_tech[[#This Row],[Hora de entrada]])*24*60</f>
        <v>123.00000000279397</v>
      </c>
      <c r="K800"/>
    </row>
    <row r="801" spans="1:11" x14ac:dyDescent="0.25">
      <c r="A801" s="12">
        <v>44911.770960648151</v>
      </c>
      <c r="B801" s="19">
        <v>44911.770960648151</v>
      </c>
      <c r="C801" s="14">
        <v>14</v>
      </c>
      <c r="D801" s="14">
        <v>4</v>
      </c>
      <c r="E801" s="14" t="s">
        <v>12</v>
      </c>
      <c r="F801" s="14">
        <v>154</v>
      </c>
      <c r="G801" s="14">
        <v>5</v>
      </c>
      <c r="H801" s="19">
        <v>44911.900821759264</v>
      </c>
      <c r="I801" s="13">
        <f>tb_triagem_saude_tech[[#This Row],[Tempo de espera p/ triagem (min)]] + tb_triagem_saude_tech[[#This Row],[Tempo de espera p/ consulta (min)]]</f>
        <v>168</v>
      </c>
      <c r="J801" s="13">
        <f>(tb_triagem_saude_tech[[#This Row],[Hora de saída]] - tb_triagem_saude_tech[[#This Row],[Hora de entrada]])*24*60</f>
        <v>187.00000000186265</v>
      </c>
      <c r="K801"/>
    </row>
    <row r="802" spans="1:11" x14ac:dyDescent="0.25">
      <c r="A802" s="12">
        <v>44914.065196759257</v>
      </c>
      <c r="B802" s="19">
        <v>44914.065196759257</v>
      </c>
      <c r="C802" s="14">
        <v>17</v>
      </c>
      <c r="D802" s="14">
        <v>3</v>
      </c>
      <c r="E802" s="14" t="s">
        <v>13</v>
      </c>
      <c r="F802" s="14">
        <v>105</v>
      </c>
      <c r="G802" s="14">
        <v>5</v>
      </c>
      <c r="H802" s="19">
        <v>44914.162418981483</v>
      </c>
      <c r="I802" s="13">
        <f>tb_triagem_saude_tech[[#This Row],[Tempo de espera p/ triagem (min)]] + tb_triagem_saude_tech[[#This Row],[Tempo de espera p/ consulta (min)]]</f>
        <v>122</v>
      </c>
      <c r="J802" s="13">
        <f>(tb_triagem_saude_tech[[#This Row],[Hora de saída]] - tb_triagem_saude_tech[[#This Row],[Hora de entrada]])*24*60</f>
        <v>140.00000000582077</v>
      </c>
      <c r="K802"/>
    </row>
    <row r="803" spans="1:11" x14ac:dyDescent="0.25">
      <c r="A803" s="12">
        <v>44914.776805555557</v>
      </c>
      <c r="B803" s="19">
        <v>44914.776805555557</v>
      </c>
      <c r="C803" s="14">
        <v>17</v>
      </c>
      <c r="D803" s="14">
        <v>3</v>
      </c>
      <c r="E803" s="14" t="s">
        <v>12</v>
      </c>
      <c r="F803" s="14">
        <v>99</v>
      </c>
      <c r="G803" s="14">
        <v>6</v>
      </c>
      <c r="H803" s="19">
        <v>44914.870555555557</v>
      </c>
      <c r="I803" s="13">
        <f>tb_triagem_saude_tech[[#This Row],[Tempo de espera p/ triagem (min)]] + tb_triagem_saude_tech[[#This Row],[Tempo de espera p/ consulta (min)]]</f>
        <v>116</v>
      </c>
      <c r="J803" s="13">
        <f>(tb_triagem_saude_tech[[#This Row],[Hora de saída]] - tb_triagem_saude_tech[[#This Row],[Hora de entrada]])*24*60</f>
        <v>135</v>
      </c>
      <c r="K803"/>
    </row>
    <row r="804" spans="1:11" x14ac:dyDescent="0.25">
      <c r="A804" s="12">
        <v>44915.246145833327</v>
      </c>
      <c r="B804" s="19">
        <v>44915.246145833327</v>
      </c>
      <c r="C804" s="14">
        <v>15</v>
      </c>
      <c r="D804" s="14">
        <v>2</v>
      </c>
      <c r="E804" s="14" t="s">
        <v>13</v>
      </c>
      <c r="F804" s="14">
        <v>149</v>
      </c>
      <c r="G804" s="14">
        <v>5</v>
      </c>
      <c r="H804" s="19">
        <v>44915.371840277781</v>
      </c>
      <c r="I804" s="13">
        <f>tb_triagem_saude_tech[[#This Row],[Tempo de espera p/ triagem (min)]] + tb_triagem_saude_tech[[#This Row],[Tempo de espera p/ consulta (min)]]</f>
        <v>164</v>
      </c>
      <c r="J804" s="13">
        <f>(tb_triagem_saude_tech[[#This Row],[Hora de saída]] - tb_triagem_saude_tech[[#This Row],[Hora de entrada]])*24*60</f>
        <v>181.00000001373701</v>
      </c>
      <c r="K804"/>
    </row>
    <row r="805" spans="1:11" x14ac:dyDescent="0.25">
      <c r="A805" s="12">
        <v>44915.717662037037</v>
      </c>
      <c r="B805" s="19">
        <v>44915.717662037037</v>
      </c>
      <c r="C805" s="14">
        <v>15</v>
      </c>
      <c r="D805" s="14">
        <v>3</v>
      </c>
      <c r="E805" s="14" t="s">
        <v>12</v>
      </c>
      <c r="F805" s="14">
        <v>101</v>
      </c>
      <c r="G805" s="14">
        <v>9</v>
      </c>
      <c r="H805" s="19">
        <v>44915.81349537037</v>
      </c>
      <c r="I805" s="13">
        <f>tb_triagem_saude_tech[[#This Row],[Tempo de espera p/ triagem (min)]] + tb_triagem_saude_tech[[#This Row],[Tempo de espera p/ consulta (min)]]</f>
        <v>116</v>
      </c>
      <c r="J805" s="13">
        <f>(tb_triagem_saude_tech[[#This Row],[Hora de saída]] - tb_triagem_saude_tech[[#This Row],[Hora de entrada]])*24*60</f>
        <v>137.99999999930151</v>
      </c>
      <c r="K805"/>
    </row>
    <row r="806" spans="1:11" x14ac:dyDescent="0.25">
      <c r="A806" s="12">
        <v>44917.638078703712</v>
      </c>
      <c r="B806" s="19">
        <v>44917.638078703712</v>
      </c>
      <c r="C806" s="14">
        <v>12</v>
      </c>
      <c r="D806" s="14">
        <v>3</v>
      </c>
      <c r="E806" s="14" t="s">
        <v>14</v>
      </c>
      <c r="F806" s="14">
        <v>141</v>
      </c>
      <c r="G806" s="14">
        <v>8</v>
      </c>
      <c r="H806" s="19">
        <v>44917.758912037039</v>
      </c>
      <c r="I806" s="13">
        <f>tb_triagem_saude_tech[[#This Row],[Tempo de espera p/ triagem (min)]] + tb_triagem_saude_tech[[#This Row],[Tempo de espera p/ consulta (min)]]</f>
        <v>153</v>
      </c>
      <c r="J806" s="13">
        <f>(tb_triagem_saude_tech[[#This Row],[Hora de saída]] - tb_triagem_saude_tech[[#This Row],[Hora de entrada]])*24*60</f>
        <v>173.9999999909196</v>
      </c>
      <c r="K806"/>
    </row>
    <row r="807" spans="1:11" x14ac:dyDescent="0.25">
      <c r="A807" s="12">
        <v>44917.974166666667</v>
      </c>
      <c r="B807" s="19">
        <v>44917.974166666667</v>
      </c>
      <c r="C807" s="14">
        <v>11</v>
      </c>
      <c r="D807" s="14">
        <v>2</v>
      </c>
      <c r="E807" s="14" t="s">
        <v>13</v>
      </c>
      <c r="F807" s="14">
        <v>121</v>
      </c>
      <c r="G807" s="14">
        <v>7</v>
      </c>
      <c r="H807" s="19">
        <v>44918.079027777778</v>
      </c>
      <c r="I807" s="13">
        <f>tb_triagem_saude_tech[[#This Row],[Tempo de espera p/ triagem (min)]] + tb_triagem_saude_tech[[#This Row],[Tempo de espera p/ consulta (min)]]</f>
        <v>132</v>
      </c>
      <c r="J807" s="13">
        <f>(tb_triagem_saude_tech[[#This Row],[Hora de saída]] - tb_triagem_saude_tech[[#This Row],[Hora de entrada]])*24*60</f>
        <v>150.99999999976717</v>
      </c>
      <c r="K807"/>
    </row>
    <row r="808" spans="1:11" x14ac:dyDescent="0.25">
      <c r="A808" s="12">
        <v>44920.482893518521</v>
      </c>
      <c r="B808" s="19">
        <v>44920.482893518521</v>
      </c>
      <c r="C808" s="14">
        <v>14</v>
      </c>
      <c r="D808" s="14">
        <v>3</v>
      </c>
      <c r="E808" s="14" t="s">
        <v>12</v>
      </c>
      <c r="F808" s="14">
        <v>113</v>
      </c>
      <c r="G808" s="14">
        <v>6</v>
      </c>
      <c r="H808" s="19">
        <v>44920.584282407413</v>
      </c>
      <c r="I808" s="13">
        <f>tb_triagem_saude_tech[[#This Row],[Tempo de espera p/ triagem (min)]] + tb_triagem_saude_tech[[#This Row],[Tempo de espera p/ consulta (min)]]</f>
        <v>127</v>
      </c>
      <c r="J808" s="13">
        <f>(tb_triagem_saude_tech[[#This Row],[Hora de saída]] - tb_triagem_saude_tech[[#This Row],[Hora de entrada]])*24*60</f>
        <v>146.00000000442378</v>
      </c>
      <c r="K808"/>
    </row>
    <row r="809" spans="1:11" x14ac:dyDescent="0.25">
      <c r="A809" s="12">
        <v>44921.476435185177</v>
      </c>
      <c r="B809" s="19">
        <v>44921.476435185177</v>
      </c>
      <c r="C809" s="14">
        <v>10</v>
      </c>
      <c r="D809" s="14">
        <v>3</v>
      </c>
      <c r="E809" s="14" t="s">
        <v>12</v>
      </c>
      <c r="F809" s="14">
        <v>125</v>
      </c>
      <c r="G809" s="14">
        <v>7</v>
      </c>
      <c r="H809" s="19">
        <v>44921.584074074082</v>
      </c>
      <c r="I809" s="13">
        <f>tb_triagem_saude_tech[[#This Row],[Tempo de espera p/ triagem (min)]] + tb_triagem_saude_tech[[#This Row],[Tempo de espera p/ consulta (min)]]</f>
        <v>135</v>
      </c>
      <c r="J809" s="13">
        <f>(tb_triagem_saude_tech[[#This Row],[Hora de saída]] - tb_triagem_saude_tech[[#This Row],[Hora de entrada]])*24*60</f>
        <v>155.00000002328306</v>
      </c>
      <c r="K809"/>
    </row>
    <row r="810" spans="1:11" x14ac:dyDescent="0.25">
      <c r="A810" s="12">
        <v>44921.526261574072</v>
      </c>
      <c r="B810" s="19">
        <v>44921.526261574072</v>
      </c>
      <c r="C810" s="14">
        <v>20</v>
      </c>
      <c r="D810" s="14">
        <v>4</v>
      </c>
      <c r="E810" s="14" t="s">
        <v>14</v>
      </c>
      <c r="F810" s="14">
        <v>102</v>
      </c>
      <c r="G810" s="14">
        <v>8</v>
      </c>
      <c r="H810" s="19">
        <v>44921.626261574071</v>
      </c>
      <c r="I810" s="13">
        <f>tb_triagem_saude_tech[[#This Row],[Tempo de espera p/ triagem (min)]] + tb_triagem_saude_tech[[#This Row],[Tempo de espera p/ consulta (min)]]</f>
        <v>122</v>
      </c>
      <c r="J810" s="13">
        <f>(tb_triagem_saude_tech[[#This Row],[Hora de saída]] - tb_triagem_saude_tech[[#This Row],[Hora de entrada]])*24*60</f>
        <v>143.99999999790452</v>
      </c>
      <c r="K810"/>
    </row>
    <row r="811" spans="1:11" x14ac:dyDescent="0.25">
      <c r="A811" s="12">
        <v>44921.844317129631</v>
      </c>
      <c r="B811" s="19">
        <v>44921.844317129631</v>
      </c>
      <c r="C811" s="14">
        <v>14</v>
      </c>
      <c r="D811" s="14">
        <v>2</v>
      </c>
      <c r="E811" s="14" t="s">
        <v>12</v>
      </c>
      <c r="F811" s="14">
        <v>92</v>
      </c>
      <c r="G811" s="14">
        <v>5</v>
      </c>
      <c r="H811" s="19">
        <v>44921.9297337963</v>
      </c>
      <c r="I811" s="13">
        <f>tb_triagem_saude_tech[[#This Row],[Tempo de espera p/ triagem (min)]] + tb_triagem_saude_tech[[#This Row],[Tempo de espera p/ consulta (min)]]</f>
        <v>106</v>
      </c>
      <c r="J811" s="13">
        <f>(tb_triagem_saude_tech[[#This Row],[Hora de saída]] - tb_triagem_saude_tech[[#This Row],[Hora de entrada]])*24*60</f>
        <v>123.00000000279397</v>
      </c>
      <c r="K811"/>
    </row>
    <row r="812" spans="1:11" x14ac:dyDescent="0.25">
      <c r="A812" s="12">
        <v>44927.75984953704</v>
      </c>
      <c r="B812" s="19">
        <v>44927.75984953704</v>
      </c>
      <c r="C812" s="14">
        <v>14</v>
      </c>
      <c r="D812" s="14">
        <v>3</v>
      </c>
      <c r="E812" s="14" t="s">
        <v>12</v>
      </c>
      <c r="F812" s="14">
        <v>112</v>
      </c>
      <c r="G812" s="14">
        <v>5</v>
      </c>
      <c r="H812" s="19">
        <v>44927.859849537039</v>
      </c>
      <c r="I812" s="13">
        <f>tb_triagem_saude_tech[[#This Row],[Tempo de espera p/ triagem (min)]] + tb_triagem_saude_tech[[#This Row],[Tempo de espera p/ consulta (min)]]</f>
        <v>126</v>
      </c>
      <c r="J812" s="13">
        <f>(tb_triagem_saude_tech[[#This Row],[Hora de saída]] - tb_triagem_saude_tech[[#This Row],[Hora de entrada]])*24*60</f>
        <v>143.99999999790452</v>
      </c>
      <c r="K812"/>
    </row>
    <row r="813" spans="1:11" x14ac:dyDescent="0.25">
      <c r="A813" s="12">
        <v>44928.46166666667</v>
      </c>
      <c r="B813" s="19">
        <v>44928.46166666667</v>
      </c>
      <c r="C813" s="14">
        <v>10</v>
      </c>
      <c r="D813" s="14">
        <v>3</v>
      </c>
      <c r="E813" s="14" t="s">
        <v>12</v>
      </c>
      <c r="F813" s="14">
        <v>90</v>
      </c>
      <c r="G813" s="14">
        <v>6</v>
      </c>
      <c r="H813" s="19">
        <v>44928.544305555559</v>
      </c>
      <c r="I813" s="13">
        <f>tb_triagem_saude_tech[[#This Row],[Tempo de espera p/ triagem (min)]] + tb_triagem_saude_tech[[#This Row],[Tempo de espera p/ consulta (min)]]</f>
        <v>100</v>
      </c>
      <c r="J813" s="13">
        <f>(tb_triagem_saude_tech[[#This Row],[Hora de saída]] - tb_triagem_saude_tech[[#This Row],[Hora de entrada]])*24*60</f>
        <v>119.00000000023283</v>
      </c>
      <c r="K813"/>
    </row>
    <row r="814" spans="1:11" x14ac:dyDescent="0.25">
      <c r="A814" s="12">
        <v>44929.172094907408</v>
      </c>
      <c r="B814" s="19">
        <v>44929.172094907408</v>
      </c>
      <c r="C814" s="14">
        <v>15</v>
      </c>
      <c r="D814" s="14">
        <v>3</v>
      </c>
      <c r="E814" s="14" t="s">
        <v>12</v>
      </c>
      <c r="F814" s="14">
        <v>113</v>
      </c>
      <c r="G814" s="14">
        <v>5</v>
      </c>
      <c r="H814" s="19">
        <v>44929.2734837963</v>
      </c>
      <c r="I814" s="13">
        <f>tb_triagem_saude_tech[[#This Row],[Tempo de espera p/ triagem (min)]] + tb_triagem_saude_tech[[#This Row],[Tempo de espera p/ consulta (min)]]</f>
        <v>128</v>
      </c>
      <c r="J814" s="13">
        <f>(tb_triagem_saude_tech[[#This Row],[Hora de saída]] - tb_triagem_saude_tech[[#This Row],[Hora de entrada]])*24*60</f>
        <v>146.00000000442378</v>
      </c>
      <c r="K814"/>
    </row>
    <row r="815" spans="1:11" x14ac:dyDescent="0.25">
      <c r="A815" s="12">
        <v>44934.247511574067</v>
      </c>
      <c r="B815" s="19">
        <v>44934.247511574067</v>
      </c>
      <c r="C815" s="14">
        <v>17</v>
      </c>
      <c r="D815" s="14">
        <v>4</v>
      </c>
      <c r="E815" s="14" t="s">
        <v>12</v>
      </c>
      <c r="F815" s="14">
        <v>111</v>
      </c>
      <c r="G815" s="14">
        <v>6</v>
      </c>
      <c r="H815" s="19">
        <v>44934.350289351853</v>
      </c>
      <c r="I815" s="13">
        <f>tb_triagem_saude_tech[[#This Row],[Tempo de espera p/ triagem (min)]] + tb_triagem_saude_tech[[#This Row],[Tempo de espera p/ consulta (min)]]</f>
        <v>128</v>
      </c>
      <c r="J815" s="13">
        <f>(tb_triagem_saude_tech[[#This Row],[Hora de saída]] - tb_triagem_saude_tech[[#This Row],[Hora de entrada]])*24*60</f>
        <v>148.00000001094304</v>
      </c>
      <c r="K815"/>
    </row>
    <row r="816" spans="1:11" x14ac:dyDescent="0.25">
      <c r="A816" s="12">
        <v>44937.368449074071</v>
      </c>
      <c r="B816" s="19">
        <v>44937.368449074071</v>
      </c>
      <c r="C816" s="14">
        <v>13</v>
      </c>
      <c r="D816" s="14">
        <v>3</v>
      </c>
      <c r="E816" s="14" t="s">
        <v>12</v>
      </c>
      <c r="F816" s="14">
        <v>94</v>
      </c>
      <c r="G816" s="14">
        <v>6</v>
      </c>
      <c r="H816" s="19">
        <v>44937.455949074072</v>
      </c>
      <c r="I816" s="13">
        <f>tb_triagem_saude_tech[[#This Row],[Tempo de espera p/ triagem (min)]] + tb_triagem_saude_tech[[#This Row],[Tempo de espera p/ consulta (min)]]</f>
        <v>107</v>
      </c>
      <c r="J816" s="13">
        <f>(tb_triagem_saude_tech[[#This Row],[Hora de saída]] - tb_triagem_saude_tech[[#This Row],[Hora de entrada]])*24*60</f>
        <v>126.00000000209548</v>
      </c>
      <c r="K816"/>
    </row>
    <row r="817" spans="1:11" x14ac:dyDescent="0.25">
      <c r="A817" s="12">
        <v>44937.938981481479</v>
      </c>
      <c r="B817" s="19">
        <v>44937.938981481479</v>
      </c>
      <c r="C817" s="14">
        <v>13</v>
      </c>
      <c r="D817" s="14">
        <v>3</v>
      </c>
      <c r="E817" s="14" t="s">
        <v>12</v>
      </c>
      <c r="F817" s="14">
        <v>116</v>
      </c>
      <c r="G817" s="14">
        <v>5</v>
      </c>
      <c r="H817" s="19">
        <v>44938.041064814817</v>
      </c>
      <c r="I817" s="13">
        <f>tb_triagem_saude_tech[[#This Row],[Tempo de espera p/ triagem (min)]] + tb_triagem_saude_tech[[#This Row],[Tempo de espera p/ consulta (min)]]</f>
        <v>129</v>
      </c>
      <c r="J817" s="13">
        <f>(tb_triagem_saude_tech[[#This Row],[Hora de saída]] - tb_triagem_saude_tech[[#This Row],[Hora de entrada]])*24*60</f>
        <v>147.00000000768341</v>
      </c>
      <c r="K817"/>
    </row>
    <row r="818" spans="1:11" x14ac:dyDescent="0.25">
      <c r="A818" s="12">
        <v>44939.301493055558</v>
      </c>
      <c r="B818" s="19">
        <v>44939.301493055558</v>
      </c>
      <c r="C818" s="14">
        <v>14</v>
      </c>
      <c r="D818" s="14">
        <v>4</v>
      </c>
      <c r="E818" s="14" t="s">
        <v>12</v>
      </c>
      <c r="F818" s="14">
        <v>123</v>
      </c>
      <c r="G818" s="14">
        <v>7</v>
      </c>
      <c r="H818" s="19">
        <v>44939.411215277767</v>
      </c>
      <c r="I818" s="13">
        <f>tb_triagem_saude_tech[[#This Row],[Tempo de espera p/ triagem (min)]] + tb_triagem_saude_tech[[#This Row],[Tempo de espera p/ consulta (min)]]</f>
        <v>137</v>
      </c>
      <c r="J818" s="13">
        <f>(tb_triagem_saude_tech[[#This Row],[Hora de saída]] - tb_triagem_saude_tech[[#This Row],[Hora de entrada]])*24*60</f>
        <v>157.99999998067506</v>
      </c>
      <c r="K818"/>
    </row>
    <row r="819" spans="1:11" x14ac:dyDescent="0.25">
      <c r="A819" s="12">
        <v>44941.914895833332</v>
      </c>
      <c r="B819" s="19">
        <v>44941.914895833332</v>
      </c>
      <c r="C819" s="14">
        <v>14</v>
      </c>
      <c r="D819" s="14">
        <v>4</v>
      </c>
      <c r="E819" s="14" t="s">
        <v>12</v>
      </c>
      <c r="F819" s="14">
        <v>124</v>
      </c>
      <c r="G819" s="14">
        <v>6</v>
      </c>
      <c r="H819" s="19">
        <v>44942.024618055562</v>
      </c>
      <c r="I819" s="13">
        <f>tb_triagem_saude_tech[[#This Row],[Tempo de espera p/ triagem (min)]] + tb_triagem_saude_tech[[#This Row],[Tempo de espera p/ consulta (min)]]</f>
        <v>138</v>
      </c>
      <c r="J819" s="13">
        <f>(tb_triagem_saude_tech[[#This Row],[Hora de saída]] - tb_triagem_saude_tech[[#This Row],[Hora de entrada]])*24*60</f>
        <v>158.00000001210719</v>
      </c>
      <c r="K819"/>
    </row>
    <row r="820" spans="1:11" x14ac:dyDescent="0.25">
      <c r="A820" s="12">
        <v>44946.064444444448</v>
      </c>
      <c r="B820" s="19">
        <v>44946.064444444448</v>
      </c>
      <c r="C820" s="14">
        <v>13</v>
      </c>
      <c r="D820" s="14">
        <v>3</v>
      </c>
      <c r="E820" s="14" t="s">
        <v>12</v>
      </c>
      <c r="F820" s="14">
        <v>111</v>
      </c>
      <c r="G820" s="14">
        <v>6</v>
      </c>
      <c r="H820" s="19">
        <v>44946.16375</v>
      </c>
      <c r="I820" s="13">
        <f>tb_triagem_saude_tech[[#This Row],[Tempo de espera p/ triagem (min)]] + tb_triagem_saude_tech[[#This Row],[Tempo de espera p/ consulta (min)]]</f>
        <v>124</v>
      </c>
      <c r="J820" s="13">
        <f>(tb_triagem_saude_tech[[#This Row],[Hora de saída]] - tb_triagem_saude_tech[[#This Row],[Hora de entrada]])*24*60</f>
        <v>142.9999999946449</v>
      </c>
      <c r="K820"/>
    </row>
    <row r="821" spans="1:11" x14ac:dyDescent="0.25">
      <c r="A821" s="12">
        <v>44946.294710648152</v>
      </c>
      <c r="B821" s="19">
        <v>44946.294710648152</v>
      </c>
      <c r="C821" s="14">
        <v>15</v>
      </c>
      <c r="D821" s="14">
        <v>3</v>
      </c>
      <c r="E821" s="14" t="s">
        <v>12</v>
      </c>
      <c r="F821" s="14">
        <v>126</v>
      </c>
      <c r="G821" s="14">
        <v>5</v>
      </c>
      <c r="H821" s="19">
        <v>44946.405127314807</v>
      </c>
      <c r="I821" s="13">
        <f>tb_triagem_saude_tech[[#This Row],[Tempo de espera p/ triagem (min)]] + tb_triagem_saude_tech[[#This Row],[Tempo de espera p/ consulta (min)]]</f>
        <v>141</v>
      </c>
      <c r="J821" s="13">
        <f>(tb_triagem_saude_tech[[#This Row],[Hora de saída]] - tb_triagem_saude_tech[[#This Row],[Hora de entrada]])*24*60</f>
        <v>158.99999998393469</v>
      </c>
      <c r="K821"/>
    </row>
    <row r="822" spans="1:11" x14ac:dyDescent="0.25">
      <c r="A822" s="12">
        <v>44946.34306712963</v>
      </c>
      <c r="B822" s="19">
        <v>44946.34306712963</v>
      </c>
      <c r="C822" s="14">
        <v>13</v>
      </c>
      <c r="D822" s="14">
        <v>3</v>
      </c>
      <c r="E822" s="14" t="s">
        <v>12</v>
      </c>
      <c r="F822" s="14">
        <v>138</v>
      </c>
      <c r="G822" s="14">
        <v>5</v>
      </c>
      <c r="H822" s="19">
        <v>44946.460428240738</v>
      </c>
      <c r="I822" s="13">
        <f>tb_triagem_saude_tech[[#This Row],[Tempo de espera p/ triagem (min)]] + tb_triagem_saude_tech[[#This Row],[Tempo de espera p/ consulta (min)]]</f>
        <v>151</v>
      </c>
      <c r="J822" s="13">
        <f>(tb_triagem_saude_tech[[#This Row],[Hora de saída]] - tb_triagem_saude_tech[[#This Row],[Hora de entrada]])*24*60</f>
        <v>168.99999999557622</v>
      </c>
      <c r="K822"/>
    </row>
    <row r="823" spans="1:11" x14ac:dyDescent="0.25">
      <c r="A823" s="12">
        <v>44946.71193287037</v>
      </c>
      <c r="B823" s="19">
        <v>44946.71193287037</v>
      </c>
      <c r="C823" s="14">
        <v>20</v>
      </c>
      <c r="D823" s="14">
        <v>4</v>
      </c>
      <c r="E823" s="14" t="s">
        <v>12</v>
      </c>
      <c r="F823" s="14">
        <v>124</v>
      </c>
      <c r="G823" s="14">
        <v>6</v>
      </c>
      <c r="H823" s="19">
        <v>44946.825821759259</v>
      </c>
      <c r="I823" s="13">
        <f>tb_triagem_saude_tech[[#This Row],[Tempo de espera p/ triagem (min)]] + tb_triagem_saude_tech[[#This Row],[Tempo de espera p/ consulta (min)]]</f>
        <v>144</v>
      </c>
      <c r="J823" s="13">
        <f>(tb_triagem_saude_tech[[#This Row],[Hora de saída]] - tb_triagem_saude_tech[[#This Row],[Hora de entrada]])*24*60</f>
        <v>164.00000000023283</v>
      </c>
      <c r="K823"/>
    </row>
    <row r="824" spans="1:11" x14ac:dyDescent="0.25">
      <c r="A824" s="12">
        <v>44947.282650462963</v>
      </c>
      <c r="B824" s="19">
        <v>44947.282650462963</v>
      </c>
      <c r="C824" s="14">
        <v>16</v>
      </c>
      <c r="D824" s="14">
        <v>4</v>
      </c>
      <c r="E824" s="14" t="s">
        <v>13</v>
      </c>
      <c r="F824" s="14">
        <v>98</v>
      </c>
      <c r="G824" s="14">
        <v>8</v>
      </c>
      <c r="H824" s="19">
        <v>44947.37709490741</v>
      </c>
      <c r="I824" s="13">
        <f>tb_triagem_saude_tech[[#This Row],[Tempo de espera p/ triagem (min)]] + tb_triagem_saude_tech[[#This Row],[Tempo de espera p/ consulta (min)]]</f>
        <v>114</v>
      </c>
      <c r="J824" s="13">
        <f>(tb_triagem_saude_tech[[#This Row],[Hora de saída]] - tb_triagem_saude_tech[[#This Row],[Hora de entrada]])*24*60</f>
        <v>136.00000000325963</v>
      </c>
      <c r="K824"/>
    </row>
    <row r="825" spans="1:11" x14ac:dyDescent="0.25">
      <c r="A825" s="12">
        <v>44947.480902777781</v>
      </c>
      <c r="B825" s="19">
        <v>44947.480902777781</v>
      </c>
      <c r="C825" s="14">
        <v>18</v>
      </c>
      <c r="D825" s="14">
        <v>4</v>
      </c>
      <c r="E825" s="14" t="s">
        <v>13</v>
      </c>
      <c r="F825" s="14">
        <v>89</v>
      </c>
      <c r="G825" s="14">
        <v>5</v>
      </c>
      <c r="H825" s="19">
        <v>44947.568402777782</v>
      </c>
      <c r="I825" s="13">
        <f>tb_triagem_saude_tech[[#This Row],[Tempo de espera p/ triagem (min)]] + tb_triagem_saude_tech[[#This Row],[Tempo de espera p/ consulta (min)]]</f>
        <v>107</v>
      </c>
      <c r="J825" s="13">
        <f>(tb_triagem_saude_tech[[#This Row],[Hora de saída]] - tb_triagem_saude_tech[[#This Row],[Hora de entrada]])*24*60</f>
        <v>126.00000000209548</v>
      </c>
      <c r="K825"/>
    </row>
    <row r="826" spans="1:11" x14ac:dyDescent="0.25">
      <c r="A826" s="12">
        <v>44949.78733796296</v>
      </c>
      <c r="B826" s="19">
        <v>44949.78733796296</v>
      </c>
      <c r="C826" s="14">
        <v>20</v>
      </c>
      <c r="D826" s="14">
        <v>3</v>
      </c>
      <c r="E826" s="14" t="s">
        <v>13</v>
      </c>
      <c r="F826" s="14">
        <v>151</v>
      </c>
      <c r="G826" s="14">
        <v>8</v>
      </c>
      <c r="H826" s="19">
        <v>44949.920671296299</v>
      </c>
      <c r="I826" s="13">
        <f>tb_triagem_saude_tech[[#This Row],[Tempo de espera p/ triagem (min)]] + tb_triagem_saude_tech[[#This Row],[Tempo de espera p/ consulta (min)]]</f>
        <v>171</v>
      </c>
      <c r="J826" s="13">
        <f>(tb_triagem_saude_tech[[#This Row],[Hora de saída]] - tb_triagem_saude_tech[[#This Row],[Hora de entrada]])*24*60</f>
        <v>192.00000000768341</v>
      </c>
      <c r="K826"/>
    </row>
    <row r="827" spans="1:11" x14ac:dyDescent="0.25">
      <c r="A827" s="12">
        <v>44950.933831018519</v>
      </c>
      <c r="B827" s="19">
        <v>44950.933831018519</v>
      </c>
      <c r="C827" s="14">
        <v>17</v>
      </c>
      <c r="D827" s="14">
        <v>3</v>
      </c>
      <c r="E827" s="14" t="s">
        <v>12</v>
      </c>
      <c r="F827" s="14">
        <v>108</v>
      </c>
      <c r="G827" s="14">
        <v>7</v>
      </c>
      <c r="H827" s="19">
        <v>44951.034525462957</v>
      </c>
      <c r="I827" s="13">
        <f>tb_triagem_saude_tech[[#This Row],[Tempo de espera p/ triagem (min)]] + tb_triagem_saude_tech[[#This Row],[Tempo de espera p/ consulta (min)]]</f>
        <v>125</v>
      </c>
      <c r="J827" s="13">
        <f>(tb_triagem_saude_tech[[#This Row],[Hora de saída]] - tb_triagem_saude_tech[[#This Row],[Hora de entrada]])*24*60</f>
        <v>144.99999999068677</v>
      </c>
      <c r="K827"/>
    </row>
    <row r="828" spans="1:11" x14ac:dyDescent="0.25">
      <c r="A828" s="12">
        <v>44961.852037037039</v>
      </c>
      <c r="B828" s="19">
        <v>44961.852037037039</v>
      </c>
      <c r="C828" s="14">
        <v>18</v>
      </c>
      <c r="D828" s="14">
        <v>4</v>
      </c>
      <c r="E828" s="14" t="s">
        <v>12</v>
      </c>
      <c r="F828" s="14">
        <v>109</v>
      </c>
      <c r="G828" s="14">
        <v>5</v>
      </c>
      <c r="H828" s="19">
        <v>44961.953425925924</v>
      </c>
      <c r="I828" s="13">
        <f>tb_triagem_saude_tech[[#This Row],[Tempo de espera p/ triagem (min)]] + tb_triagem_saude_tech[[#This Row],[Tempo de espera p/ consulta (min)]]</f>
        <v>127</v>
      </c>
      <c r="J828" s="13">
        <f>(tb_triagem_saude_tech[[#This Row],[Hora de saída]] - tb_triagem_saude_tech[[#This Row],[Hora de entrada]])*24*60</f>
        <v>145.9999999939464</v>
      </c>
      <c r="K828"/>
    </row>
    <row r="829" spans="1:11" x14ac:dyDescent="0.25">
      <c r="A829" s="12">
        <v>44962.6</v>
      </c>
      <c r="B829" s="19">
        <v>44962.6</v>
      </c>
      <c r="C829" s="14">
        <v>14</v>
      </c>
      <c r="D829" s="14">
        <v>2</v>
      </c>
      <c r="E829" s="14" t="s">
        <v>12</v>
      </c>
      <c r="F829" s="14">
        <v>102</v>
      </c>
      <c r="G829" s="14">
        <v>7</v>
      </c>
      <c r="H829" s="19">
        <v>44962.693749999999</v>
      </c>
      <c r="I829" s="13">
        <f>tb_triagem_saude_tech[[#This Row],[Tempo de espera p/ triagem (min)]] + tb_triagem_saude_tech[[#This Row],[Tempo de espera p/ consulta (min)]]</f>
        <v>116</v>
      </c>
      <c r="J829" s="13">
        <f>(tb_triagem_saude_tech[[#This Row],[Hora de saída]] - tb_triagem_saude_tech[[#This Row],[Hora de entrada]])*24*60</f>
        <v>135</v>
      </c>
      <c r="K829"/>
    </row>
    <row r="830" spans="1:11" x14ac:dyDescent="0.25">
      <c r="A830" s="12">
        <v>44965.219895833332</v>
      </c>
      <c r="B830" s="19">
        <v>44965.219895833332</v>
      </c>
      <c r="C830" s="14">
        <v>12</v>
      </c>
      <c r="D830" s="14">
        <v>2</v>
      </c>
      <c r="E830" s="14" t="s">
        <v>13</v>
      </c>
      <c r="F830" s="14">
        <v>116</v>
      </c>
      <c r="G830" s="14">
        <v>7</v>
      </c>
      <c r="H830" s="19">
        <v>44965.321979166663</v>
      </c>
      <c r="I830" s="13">
        <f>tb_triagem_saude_tech[[#This Row],[Tempo de espera p/ triagem (min)]] + tb_triagem_saude_tech[[#This Row],[Tempo de espera p/ consulta (min)]]</f>
        <v>128</v>
      </c>
      <c r="J830" s="13">
        <f>(tb_triagem_saude_tech[[#This Row],[Hora de saída]] - tb_triagem_saude_tech[[#This Row],[Hora de entrada]])*24*60</f>
        <v>146.99999999720603</v>
      </c>
      <c r="K830"/>
    </row>
    <row r="831" spans="1:11" x14ac:dyDescent="0.25">
      <c r="A831" s="12">
        <v>44966.706180555557</v>
      </c>
      <c r="B831" s="19">
        <v>44966.706180555557</v>
      </c>
      <c r="C831" s="14">
        <v>21</v>
      </c>
      <c r="D831" s="14">
        <v>3</v>
      </c>
      <c r="E831" s="14" t="s">
        <v>12</v>
      </c>
      <c r="F831" s="14">
        <v>141</v>
      </c>
      <c r="G831" s="14">
        <v>7</v>
      </c>
      <c r="H831" s="19">
        <v>44966.832569444443</v>
      </c>
      <c r="I831" s="13">
        <f>tb_triagem_saude_tech[[#This Row],[Tempo de espera p/ triagem (min)]] + tb_triagem_saude_tech[[#This Row],[Tempo de espera p/ consulta (min)]]</f>
        <v>162</v>
      </c>
      <c r="J831" s="13">
        <f>(tb_triagem_saude_tech[[#This Row],[Hora de saída]] - tb_triagem_saude_tech[[#This Row],[Hora de entrada]])*24*60</f>
        <v>181.99999999604188</v>
      </c>
      <c r="K831"/>
    </row>
    <row r="832" spans="1:11" x14ac:dyDescent="0.25">
      <c r="A832" s="12">
        <v>44966.891168981478</v>
      </c>
      <c r="B832" s="19">
        <v>44966.891168981478</v>
      </c>
      <c r="C832" s="14">
        <v>14</v>
      </c>
      <c r="D832" s="14">
        <v>3</v>
      </c>
      <c r="E832" s="14" t="s">
        <v>12</v>
      </c>
      <c r="F832" s="14">
        <v>95</v>
      </c>
      <c r="G832" s="14">
        <v>6</v>
      </c>
      <c r="H832" s="19">
        <v>44966.980057870373</v>
      </c>
      <c r="I832" s="13">
        <f>tb_triagem_saude_tech[[#This Row],[Tempo de espera p/ triagem (min)]] + tb_triagem_saude_tech[[#This Row],[Tempo de espera p/ consulta (min)]]</f>
        <v>109</v>
      </c>
      <c r="J832" s="13">
        <f>(tb_triagem_saude_tech[[#This Row],[Hora de saída]] - tb_triagem_saude_tech[[#This Row],[Hora de entrada]])*24*60</f>
        <v>128.00000000861473</v>
      </c>
      <c r="K832"/>
    </row>
    <row r="833" spans="1:11" x14ac:dyDescent="0.25">
      <c r="A833" s="12">
        <v>44973.078923611109</v>
      </c>
      <c r="B833" s="19">
        <v>44973.078923611109</v>
      </c>
      <c r="C833" s="14">
        <v>12</v>
      </c>
      <c r="D833" s="14">
        <v>4</v>
      </c>
      <c r="E833" s="14" t="s">
        <v>14</v>
      </c>
      <c r="F833" s="14">
        <v>107</v>
      </c>
      <c r="G833" s="14">
        <v>5</v>
      </c>
      <c r="H833" s="19">
        <v>44973.174756944441</v>
      </c>
      <c r="I833" s="13">
        <f>tb_triagem_saude_tech[[#This Row],[Tempo de espera p/ triagem (min)]] + tb_triagem_saude_tech[[#This Row],[Tempo de espera p/ consulta (min)]]</f>
        <v>119</v>
      </c>
      <c r="J833" s="13">
        <f>(tb_triagem_saude_tech[[#This Row],[Hora de saída]] - tb_triagem_saude_tech[[#This Row],[Hora de entrada]])*24*60</f>
        <v>137.99999999930151</v>
      </c>
      <c r="K833"/>
    </row>
    <row r="834" spans="1:11" x14ac:dyDescent="0.25">
      <c r="A834" s="12">
        <v>44973.779513888891</v>
      </c>
      <c r="B834" s="19">
        <v>44973.779513888891</v>
      </c>
      <c r="C834" s="14">
        <v>16</v>
      </c>
      <c r="D834" s="14">
        <v>3</v>
      </c>
      <c r="E834" s="14" t="s">
        <v>13</v>
      </c>
      <c r="F834" s="14">
        <v>112</v>
      </c>
      <c r="G834" s="14">
        <v>6</v>
      </c>
      <c r="H834" s="19">
        <v>44973.881597222222</v>
      </c>
      <c r="I834" s="13">
        <f>tb_triagem_saude_tech[[#This Row],[Tempo de espera p/ triagem (min)]] + tb_triagem_saude_tech[[#This Row],[Tempo de espera p/ consulta (min)]]</f>
        <v>128</v>
      </c>
      <c r="J834" s="13">
        <f>(tb_triagem_saude_tech[[#This Row],[Hora de saída]] - tb_triagem_saude_tech[[#This Row],[Hora de entrada]])*24*60</f>
        <v>146.99999999720603</v>
      </c>
      <c r="K834"/>
    </row>
    <row r="835" spans="1:11" x14ac:dyDescent="0.25">
      <c r="A835" s="12">
        <v>44974.281458333331</v>
      </c>
      <c r="B835" s="19">
        <v>44974.281458333331</v>
      </c>
      <c r="C835" s="14">
        <v>19</v>
      </c>
      <c r="D835" s="14">
        <v>4</v>
      </c>
      <c r="E835" s="14" t="s">
        <v>14</v>
      </c>
      <c r="F835" s="14">
        <v>108</v>
      </c>
      <c r="G835" s="14">
        <v>8</v>
      </c>
      <c r="H835" s="19">
        <v>44974.384930555563</v>
      </c>
      <c r="I835" s="13">
        <f>tb_triagem_saude_tech[[#This Row],[Tempo de espera p/ triagem (min)]] + tb_triagem_saude_tech[[#This Row],[Tempo de espera p/ consulta (min)]]</f>
        <v>127</v>
      </c>
      <c r="J835" s="13">
        <f>(tb_triagem_saude_tech[[#This Row],[Hora de saída]] - tb_triagem_saude_tech[[#This Row],[Hora de entrada]])*24*60</f>
        <v>149.00000001420267</v>
      </c>
      <c r="K835"/>
    </row>
    <row r="836" spans="1:11" x14ac:dyDescent="0.25">
      <c r="A836" s="12">
        <v>44974.67659722222</v>
      </c>
      <c r="B836" s="19">
        <v>44974.67659722222</v>
      </c>
      <c r="C836" s="14">
        <v>13</v>
      </c>
      <c r="D836" s="14">
        <v>3</v>
      </c>
      <c r="E836" s="14" t="s">
        <v>12</v>
      </c>
      <c r="F836" s="14">
        <v>87</v>
      </c>
      <c r="G836" s="14">
        <v>5</v>
      </c>
      <c r="H836" s="19">
        <v>44974.75854166667</v>
      </c>
      <c r="I836" s="13">
        <f>tb_triagem_saude_tech[[#This Row],[Tempo de espera p/ triagem (min)]] + tb_triagem_saude_tech[[#This Row],[Tempo de espera p/ consulta (min)]]</f>
        <v>100</v>
      </c>
      <c r="J836" s="13">
        <f>(tb_triagem_saude_tech[[#This Row],[Hora de saída]] - tb_triagem_saude_tech[[#This Row],[Hora de entrada]])*24*60</f>
        <v>118.00000000745058</v>
      </c>
      <c r="K836"/>
    </row>
    <row r="837" spans="1:11" x14ac:dyDescent="0.25">
      <c r="A837" s="12">
        <v>44977.561689814807</v>
      </c>
      <c r="B837" s="19">
        <v>44977.561689814807</v>
      </c>
      <c r="C837" s="14">
        <v>15</v>
      </c>
      <c r="D837" s="14">
        <v>3</v>
      </c>
      <c r="E837" s="14" t="s">
        <v>12</v>
      </c>
      <c r="F837" s="14">
        <v>137</v>
      </c>
      <c r="G837" s="14">
        <v>7</v>
      </c>
      <c r="H837" s="19">
        <v>44977.681134259263</v>
      </c>
      <c r="I837" s="13">
        <f>tb_triagem_saude_tech[[#This Row],[Tempo de espera p/ triagem (min)]] + tb_triagem_saude_tech[[#This Row],[Tempo de espera p/ consulta (min)]]</f>
        <v>152</v>
      </c>
      <c r="J837" s="13">
        <f>(tb_triagem_saude_tech[[#This Row],[Hora de saída]] - tb_triagem_saude_tech[[#This Row],[Hora de entrada]])*24*60</f>
        <v>172.00000001583248</v>
      </c>
      <c r="K837"/>
    </row>
    <row r="838" spans="1:11" x14ac:dyDescent="0.25">
      <c r="A838" s="12">
        <v>44980.513460648152</v>
      </c>
      <c r="B838" s="19">
        <v>44980.513460648152</v>
      </c>
      <c r="C838" s="14">
        <v>15</v>
      </c>
      <c r="D838" s="14">
        <v>3</v>
      </c>
      <c r="E838" s="14" t="s">
        <v>12</v>
      </c>
      <c r="F838" s="14">
        <v>108</v>
      </c>
      <c r="G838" s="14">
        <v>6</v>
      </c>
      <c r="H838" s="19">
        <v>44980.612071759257</v>
      </c>
      <c r="I838" s="13">
        <f>tb_triagem_saude_tech[[#This Row],[Tempo de espera p/ triagem (min)]] + tb_triagem_saude_tech[[#This Row],[Tempo de espera p/ consulta (min)]]</f>
        <v>123</v>
      </c>
      <c r="J838" s="13">
        <f>(tb_triagem_saude_tech[[#This Row],[Hora de saída]] - tb_triagem_saude_tech[[#This Row],[Hora de entrada]])*24*60</f>
        <v>141.99999999138527</v>
      </c>
      <c r="K838"/>
    </row>
    <row r="839" spans="1:11" x14ac:dyDescent="0.25">
      <c r="A839" s="12">
        <v>44984.140393518523</v>
      </c>
      <c r="B839" s="19">
        <v>44984.140393518523</v>
      </c>
      <c r="C839" s="14">
        <v>21</v>
      </c>
      <c r="D839" s="14">
        <v>3</v>
      </c>
      <c r="E839" s="14" t="s">
        <v>13</v>
      </c>
      <c r="F839" s="14">
        <v>112</v>
      </c>
      <c r="G839" s="14">
        <v>5</v>
      </c>
      <c r="H839" s="19">
        <v>44984.245254629634</v>
      </c>
      <c r="I839" s="13">
        <f>tb_triagem_saude_tech[[#This Row],[Tempo de espera p/ triagem (min)]] + tb_triagem_saude_tech[[#This Row],[Tempo de espera p/ consulta (min)]]</f>
        <v>133</v>
      </c>
      <c r="J839" s="13">
        <f>(tb_triagem_saude_tech[[#This Row],[Hora de saída]] - tb_triagem_saude_tech[[#This Row],[Hora de entrada]])*24*60</f>
        <v>150.99999999976717</v>
      </c>
      <c r="K839"/>
    </row>
    <row r="840" spans="1:11" x14ac:dyDescent="0.25">
      <c r="A840" s="12">
        <v>44987.616805555554</v>
      </c>
      <c r="B840" s="19">
        <v>44987.616805555554</v>
      </c>
      <c r="C840" s="14">
        <v>16</v>
      </c>
      <c r="D840" s="14">
        <v>3</v>
      </c>
      <c r="E840" s="14" t="s">
        <v>12</v>
      </c>
      <c r="F840" s="14">
        <v>121</v>
      </c>
      <c r="G840" s="14">
        <v>7</v>
      </c>
      <c r="H840" s="19">
        <v>44987.72583333333</v>
      </c>
      <c r="I840" s="13">
        <f>tb_triagem_saude_tech[[#This Row],[Tempo de espera p/ triagem (min)]] + tb_triagem_saude_tech[[#This Row],[Tempo de espera p/ consulta (min)]]</f>
        <v>137</v>
      </c>
      <c r="J840" s="13">
        <f>(tb_triagem_saude_tech[[#This Row],[Hora de saída]] - tb_triagem_saude_tech[[#This Row],[Hora de entrada]])*24*60</f>
        <v>156.99999999837019</v>
      </c>
      <c r="K840"/>
    </row>
    <row r="841" spans="1:11" x14ac:dyDescent="0.25">
      <c r="A841" s="12">
        <v>44989.825740740736</v>
      </c>
      <c r="B841" s="19">
        <v>44989.825740740736</v>
      </c>
      <c r="C841" s="14">
        <v>19</v>
      </c>
      <c r="D841" s="14">
        <v>2</v>
      </c>
      <c r="E841" s="14" t="s">
        <v>14</v>
      </c>
      <c r="F841" s="14">
        <v>103</v>
      </c>
      <c r="G841" s="14">
        <v>7</v>
      </c>
      <c r="H841" s="19">
        <v>44989.923657407409</v>
      </c>
      <c r="I841" s="13">
        <f>tb_triagem_saude_tech[[#This Row],[Tempo de espera p/ triagem (min)]] + tb_triagem_saude_tech[[#This Row],[Tempo de espera p/ consulta (min)]]</f>
        <v>122</v>
      </c>
      <c r="J841" s="13">
        <f>(tb_triagem_saude_tech[[#This Row],[Hora de saída]] - tb_triagem_saude_tech[[#This Row],[Hora de entrada]])*24*60</f>
        <v>141.0000000090804</v>
      </c>
      <c r="K841"/>
    </row>
    <row r="842" spans="1:11" x14ac:dyDescent="0.25">
      <c r="A842" s="12">
        <v>44992.463240740741</v>
      </c>
      <c r="B842" s="19">
        <v>44992.463240740741</v>
      </c>
      <c r="C842" s="14">
        <v>11</v>
      </c>
      <c r="D842" s="14">
        <v>3</v>
      </c>
      <c r="E842" s="14" t="s">
        <v>12</v>
      </c>
      <c r="F842" s="14">
        <v>129</v>
      </c>
      <c r="G842" s="14">
        <v>7</v>
      </c>
      <c r="H842" s="19">
        <v>44992.57435185185</v>
      </c>
      <c r="I842" s="13">
        <f>tb_triagem_saude_tech[[#This Row],[Tempo de espera p/ triagem (min)]] + tb_triagem_saude_tech[[#This Row],[Tempo de espera p/ consulta (min)]]</f>
        <v>140</v>
      </c>
      <c r="J842" s="13">
        <f>(tb_triagem_saude_tech[[#This Row],[Hora de saída]] - tb_triagem_saude_tech[[#This Row],[Hora de entrada]])*24*60</f>
        <v>159.99999999767169</v>
      </c>
      <c r="K842"/>
    </row>
    <row r="843" spans="1:11" x14ac:dyDescent="0.25">
      <c r="A843" s="12">
        <v>44993.238888888889</v>
      </c>
      <c r="B843" s="19">
        <v>44993.238888888889</v>
      </c>
      <c r="C843" s="14">
        <v>9</v>
      </c>
      <c r="D843" s="14">
        <v>3</v>
      </c>
      <c r="E843" s="14" t="s">
        <v>12</v>
      </c>
      <c r="F843" s="14">
        <v>106</v>
      </c>
      <c r="G843" s="14">
        <v>8</v>
      </c>
      <c r="H843" s="19">
        <v>44993.333333333343</v>
      </c>
      <c r="I843" s="13">
        <f>tb_triagem_saude_tech[[#This Row],[Tempo de espera p/ triagem (min)]] + tb_triagem_saude_tech[[#This Row],[Tempo de espera p/ consulta (min)]]</f>
        <v>115</v>
      </c>
      <c r="J843" s="13">
        <f>(tb_triagem_saude_tech[[#This Row],[Hora de saída]] - tb_triagem_saude_tech[[#This Row],[Hora de entrada]])*24*60</f>
        <v>136.00000001373701</v>
      </c>
      <c r="K843"/>
    </row>
    <row r="844" spans="1:11" x14ac:dyDescent="0.25">
      <c r="A844" s="12">
        <v>44995.240983796299</v>
      </c>
      <c r="B844" s="19">
        <v>44995.240983796299</v>
      </c>
      <c r="C844" s="14">
        <v>16</v>
      </c>
      <c r="D844" s="14">
        <v>3</v>
      </c>
      <c r="E844" s="14" t="s">
        <v>12</v>
      </c>
      <c r="F844" s="14">
        <v>89</v>
      </c>
      <c r="G844" s="14">
        <v>7</v>
      </c>
      <c r="H844" s="19">
        <v>44995.327789351853</v>
      </c>
      <c r="I844" s="13">
        <f>tb_triagem_saude_tech[[#This Row],[Tempo de espera p/ triagem (min)]] + tb_triagem_saude_tech[[#This Row],[Tempo de espera p/ consulta (min)]]</f>
        <v>105</v>
      </c>
      <c r="J844" s="13">
        <f>(tb_triagem_saude_tech[[#This Row],[Hora de saída]] - tb_triagem_saude_tech[[#This Row],[Hora de entrada]])*24*60</f>
        <v>124.99999999883585</v>
      </c>
      <c r="K844"/>
    </row>
    <row r="845" spans="1:11" x14ac:dyDescent="0.25">
      <c r="A845" s="12">
        <v>44995.75677083333</v>
      </c>
      <c r="B845" s="19">
        <v>44995.75677083333</v>
      </c>
      <c r="C845" s="14">
        <v>16</v>
      </c>
      <c r="D845" s="14">
        <v>3</v>
      </c>
      <c r="E845" s="14" t="s">
        <v>12</v>
      </c>
      <c r="F845" s="14">
        <v>106</v>
      </c>
      <c r="G845" s="14">
        <v>6</v>
      </c>
      <c r="H845" s="19">
        <v>44995.854687500003</v>
      </c>
      <c r="I845" s="13">
        <f>tb_triagem_saude_tech[[#This Row],[Tempo de espera p/ triagem (min)]] + tb_triagem_saude_tech[[#This Row],[Tempo de espera p/ consulta (min)]]</f>
        <v>122</v>
      </c>
      <c r="J845" s="13">
        <f>(tb_triagem_saude_tech[[#This Row],[Hora de saída]] - tb_triagem_saude_tech[[#This Row],[Hora de entrada]])*24*60</f>
        <v>141.0000000090804</v>
      </c>
      <c r="K845"/>
    </row>
    <row r="846" spans="1:11" x14ac:dyDescent="0.25">
      <c r="A846" s="12">
        <v>44997.069988425923</v>
      </c>
      <c r="B846" s="19">
        <v>44997.069988425923</v>
      </c>
      <c r="C846" s="14">
        <v>13</v>
      </c>
      <c r="D846" s="14">
        <v>3</v>
      </c>
      <c r="E846" s="14" t="s">
        <v>12</v>
      </c>
      <c r="F846" s="14">
        <v>123</v>
      </c>
      <c r="G846" s="14">
        <v>5</v>
      </c>
      <c r="H846" s="19">
        <v>44997.176932870367</v>
      </c>
      <c r="I846" s="13">
        <f>tb_triagem_saude_tech[[#This Row],[Tempo de espera p/ triagem (min)]] + tb_triagem_saude_tech[[#This Row],[Tempo de espera p/ consulta (min)]]</f>
        <v>136</v>
      </c>
      <c r="J846" s="13">
        <f>(tb_triagem_saude_tech[[#This Row],[Hora de saída]] - tb_triagem_saude_tech[[#This Row],[Hora de entrada]])*24*60</f>
        <v>153.99999999906868</v>
      </c>
      <c r="K846"/>
    </row>
    <row r="847" spans="1:11" x14ac:dyDescent="0.25">
      <c r="A847" s="12">
        <v>45001.151122685187</v>
      </c>
      <c r="B847" s="19">
        <v>45001.151122685187</v>
      </c>
      <c r="C847" s="14">
        <v>19</v>
      </c>
      <c r="D847" s="14">
        <v>3</v>
      </c>
      <c r="E847" s="14" t="s">
        <v>12</v>
      </c>
      <c r="F847" s="14">
        <v>81</v>
      </c>
      <c r="G847" s="14">
        <v>6</v>
      </c>
      <c r="H847" s="19">
        <v>45001.233761574083</v>
      </c>
      <c r="I847" s="13">
        <f>tb_triagem_saude_tech[[#This Row],[Tempo de espera p/ triagem (min)]] + tb_triagem_saude_tech[[#This Row],[Tempo de espera p/ consulta (min)]]</f>
        <v>100</v>
      </c>
      <c r="J847" s="13">
        <f>(tb_triagem_saude_tech[[#This Row],[Hora de saída]] - tb_triagem_saude_tech[[#This Row],[Hora de entrada]])*24*60</f>
        <v>119.00000001071021</v>
      </c>
      <c r="K847"/>
    </row>
    <row r="848" spans="1:11" x14ac:dyDescent="0.25">
      <c r="A848" s="12">
        <v>45003.6171875</v>
      </c>
      <c r="B848" s="19">
        <v>45003.6171875</v>
      </c>
      <c r="C848" s="14">
        <v>18</v>
      </c>
      <c r="D848" s="14">
        <v>3</v>
      </c>
      <c r="E848" s="14" t="s">
        <v>14</v>
      </c>
      <c r="F848" s="14">
        <v>103</v>
      </c>
      <c r="G848" s="14">
        <v>6</v>
      </c>
      <c r="H848" s="19">
        <v>45003.714409722219</v>
      </c>
      <c r="I848" s="13">
        <f>tb_triagem_saude_tech[[#This Row],[Tempo de espera p/ triagem (min)]] + tb_triagem_saude_tech[[#This Row],[Tempo de espera p/ consulta (min)]]</f>
        <v>121</v>
      </c>
      <c r="J848" s="13">
        <f>(tb_triagem_saude_tech[[#This Row],[Hora de saída]] - tb_triagem_saude_tech[[#This Row],[Hora de entrada]])*24*60</f>
        <v>139.99999999534339</v>
      </c>
      <c r="K848"/>
    </row>
    <row r="849" spans="1:11" x14ac:dyDescent="0.25">
      <c r="A849" s="12">
        <v>45003.621238425927</v>
      </c>
      <c r="B849" s="19">
        <v>45003.621238425927</v>
      </c>
      <c r="C849" s="14">
        <v>14</v>
      </c>
      <c r="D849" s="14">
        <v>3</v>
      </c>
      <c r="E849" s="14" t="s">
        <v>14</v>
      </c>
      <c r="F849" s="14">
        <v>146</v>
      </c>
      <c r="G849" s="14">
        <v>6</v>
      </c>
      <c r="H849" s="19">
        <v>45003.74554398148</v>
      </c>
      <c r="I849" s="13">
        <f>tb_triagem_saude_tech[[#This Row],[Tempo de espera p/ triagem (min)]] + tb_triagem_saude_tech[[#This Row],[Tempo de espera p/ consulta (min)]]</f>
        <v>160</v>
      </c>
      <c r="J849" s="13">
        <f>(tb_triagem_saude_tech[[#This Row],[Hora de saída]] - tb_triagem_saude_tech[[#This Row],[Hora de entrada]])*24*60</f>
        <v>178.99999999674037</v>
      </c>
      <c r="K849"/>
    </row>
    <row r="850" spans="1:11" x14ac:dyDescent="0.25">
      <c r="A850" s="12">
        <v>45003.807175925933</v>
      </c>
      <c r="B850" s="19">
        <v>45003.807175925933</v>
      </c>
      <c r="C850" s="14">
        <v>18</v>
      </c>
      <c r="D850" s="14">
        <v>4</v>
      </c>
      <c r="E850" s="14" t="s">
        <v>14</v>
      </c>
      <c r="F850" s="14">
        <v>124</v>
      </c>
      <c r="G850" s="14">
        <v>5</v>
      </c>
      <c r="H850" s="19">
        <v>45003.918981481482</v>
      </c>
      <c r="I850" s="13">
        <f>tb_triagem_saude_tech[[#This Row],[Tempo de espera p/ triagem (min)]] + tb_triagem_saude_tech[[#This Row],[Tempo de espera p/ consulta (min)]]</f>
        <v>142</v>
      </c>
      <c r="J850" s="13">
        <f>(tb_triagem_saude_tech[[#This Row],[Hora de saída]] - tb_triagem_saude_tech[[#This Row],[Hora de entrada]])*24*60</f>
        <v>160.99999999045394</v>
      </c>
      <c r="K850"/>
    </row>
    <row r="851" spans="1:11" x14ac:dyDescent="0.25">
      <c r="A851" s="12">
        <v>45006.452326388891</v>
      </c>
      <c r="B851" s="19">
        <v>45006.452326388891</v>
      </c>
      <c r="C851" s="14">
        <v>20</v>
      </c>
      <c r="D851" s="14">
        <v>3</v>
      </c>
      <c r="E851" s="14" t="s">
        <v>14</v>
      </c>
      <c r="F851" s="14">
        <v>92</v>
      </c>
      <c r="G851" s="14">
        <v>5</v>
      </c>
      <c r="H851" s="19">
        <v>45006.542604166672</v>
      </c>
      <c r="I851" s="13">
        <f>tb_triagem_saude_tech[[#This Row],[Tempo de espera p/ triagem (min)]] + tb_triagem_saude_tech[[#This Row],[Tempo de espera p/ consulta (min)]]</f>
        <v>112</v>
      </c>
      <c r="J851" s="13">
        <f>(tb_triagem_saude_tech[[#This Row],[Hora de saída]] - tb_triagem_saude_tech[[#This Row],[Hora de entrada]])*24*60</f>
        <v>130.00000000465661</v>
      </c>
      <c r="K851"/>
    </row>
    <row r="852" spans="1:11" x14ac:dyDescent="0.25">
      <c r="A852" s="12">
        <v>45007.695057870369</v>
      </c>
      <c r="B852" s="19">
        <v>45007.695057870369</v>
      </c>
      <c r="C852" s="14">
        <v>11</v>
      </c>
      <c r="D852" s="14">
        <v>3</v>
      </c>
      <c r="E852" s="14" t="s">
        <v>14</v>
      </c>
      <c r="F852" s="14">
        <v>105</v>
      </c>
      <c r="G852" s="14">
        <v>6</v>
      </c>
      <c r="H852" s="19">
        <v>45007.788807870369</v>
      </c>
      <c r="I852" s="13">
        <f>tb_triagem_saude_tech[[#This Row],[Tempo de espera p/ triagem (min)]] + tb_triagem_saude_tech[[#This Row],[Tempo de espera p/ consulta (min)]]</f>
        <v>116</v>
      </c>
      <c r="J852" s="13">
        <f>(tb_triagem_saude_tech[[#This Row],[Hora de saída]] - tb_triagem_saude_tech[[#This Row],[Hora de entrada]])*24*60</f>
        <v>135</v>
      </c>
      <c r="K852"/>
    </row>
    <row r="853" spans="1:11" x14ac:dyDescent="0.25">
      <c r="A853" s="12">
        <v>45008.156412037039</v>
      </c>
      <c r="B853" s="19">
        <v>45008.156412037039</v>
      </c>
      <c r="C853" s="14">
        <v>15</v>
      </c>
      <c r="D853" s="14">
        <v>3</v>
      </c>
      <c r="E853" s="14" t="s">
        <v>12</v>
      </c>
      <c r="F853" s="14">
        <v>97</v>
      </c>
      <c r="G853" s="14">
        <v>8</v>
      </c>
      <c r="H853" s="19">
        <v>45008.248773148152</v>
      </c>
      <c r="I853" s="13">
        <f>tb_triagem_saude_tech[[#This Row],[Tempo de espera p/ triagem (min)]] + tb_triagem_saude_tech[[#This Row],[Tempo de espera p/ consulta (min)]]</f>
        <v>112</v>
      </c>
      <c r="J853" s="13">
        <f>(tb_triagem_saude_tech[[#This Row],[Hora de saída]] - tb_triagem_saude_tech[[#This Row],[Hora de entrada]])*24*60</f>
        <v>133.00000000395812</v>
      </c>
      <c r="K853"/>
    </row>
    <row r="854" spans="1:11" x14ac:dyDescent="0.25">
      <c r="A854" s="12">
        <v>45010.551215277781</v>
      </c>
      <c r="B854" s="19">
        <v>45010.551215277781</v>
      </c>
      <c r="C854" s="14">
        <v>19</v>
      </c>
      <c r="D854" s="14">
        <v>4</v>
      </c>
      <c r="E854" s="14" t="s">
        <v>12</v>
      </c>
      <c r="F854" s="14">
        <v>102</v>
      </c>
      <c r="G854" s="14">
        <v>5</v>
      </c>
      <c r="H854" s="19">
        <v>45010.6484375</v>
      </c>
      <c r="I854" s="13">
        <f>tb_triagem_saude_tech[[#This Row],[Tempo de espera p/ triagem (min)]] + tb_triagem_saude_tech[[#This Row],[Tempo de espera p/ consulta (min)]]</f>
        <v>121</v>
      </c>
      <c r="J854" s="13">
        <f>(tb_triagem_saude_tech[[#This Row],[Hora de saída]] - tb_triagem_saude_tech[[#This Row],[Hora de entrada]])*24*60</f>
        <v>139.99999999534339</v>
      </c>
      <c r="K854"/>
    </row>
    <row r="855" spans="1:11" x14ac:dyDescent="0.25">
      <c r="A855" s="12">
        <v>45011.903425925928</v>
      </c>
      <c r="B855" s="19">
        <v>45011.903425925928</v>
      </c>
      <c r="C855" s="14">
        <v>18</v>
      </c>
      <c r="D855" s="14">
        <v>3</v>
      </c>
      <c r="E855" s="14" t="s">
        <v>12</v>
      </c>
      <c r="F855" s="14">
        <v>87</v>
      </c>
      <c r="G855" s="14">
        <v>5</v>
      </c>
      <c r="H855" s="19">
        <v>45011.988842592589</v>
      </c>
      <c r="I855" s="13">
        <f>tb_triagem_saude_tech[[#This Row],[Tempo de espera p/ triagem (min)]] + tb_triagem_saude_tech[[#This Row],[Tempo de espera p/ consulta (min)]]</f>
        <v>105</v>
      </c>
      <c r="J855" s="13">
        <f>(tb_triagem_saude_tech[[#This Row],[Hora de saída]] - tb_triagem_saude_tech[[#This Row],[Hora de entrada]])*24*60</f>
        <v>122.99999999231659</v>
      </c>
      <c r="K855"/>
    </row>
    <row r="856" spans="1:11" x14ac:dyDescent="0.25">
      <c r="A856" s="12">
        <v>45021.230127314811</v>
      </c>
      <c r="B856" s="19">
        <v>45021.230127314811</v>
      </c>
      <c r="C856" s="14">
        <v>17</v>
      </c>
      <c r="D856" s="14">
        <v>2</v>
      </c>
      <c r="E856" s="14" t="s">
        <v>13</v>
      </c>
      <c r="F856" s="14">
        <v>120</v>
      </c>
      <c r="G856" s="14">
        <v>6</v>
      </c>
      <c r="H856" s="19">
        <v>45021.337766203702</v>
      </c>
      <c r="I856" s="13">
        <f>tb_triagem_saude_tech[[#This Row],[Tempo de espera p/ triagem (min)]] + tb_triagem_saude_tech[[#This Row],[Tempo de espera p/ consulta (min)]]</f>
        <v>137</v>
      </c>
      <c r="J856" s="13">
        <f>(tb_triagem_saude_tech[[#This Row],[Hora de saída]] - tb_triagem_saude_tech[[#This Row],[Hora de entrada]])*24*60</f>
        <v>155.00000000232831</v>
      </c>
      <c r="K856"/>
    </row>
    <row r="857" spans="1:11" x14ac:dyDescent="0.25">
      <c r="A857" s="12">
        <v>45024.925671296303</v>
      </c>
      <c r="B857" s="19">
        <v>45024.925671296303</v>
      </c>
      <c r="C857" s="14">
        <v>20</v>
      </c>
      <c r="D857" s="14">
        <v>3</v>
      </c>
      <c r="E857" s="14" t="s">
        <v>13</v>
      </c>
      <c r="F857" s="14">
        <v>117</v>
      </c>
      <c r="G857" s="14">
        <v>6</v>
      </c>
      <c r="H857" s="19">
        <v>45025.034004629633</v>
      </c>
      <c r="I857" s="13">
        <f>tb_triagem_saude_tech[[#This Row],[Tempo de espera p/ triagem (min)]] + tb_triagem_saude_tech[[#This Row],[Tempo de espera p/ consulta (min)]]</f>
        <v>137</v>
      </c>
      <c r="J857" s="13">
        <f>(tb_triagem_saude_tech[[#This Row],[Hora de saída]] - tb_triagem_saude_tech[[#This Row],[Hora de entrada]])*24*60</f>
        <v>155.99999999511056</v>
      </c>
      <c r="K857"/>
    </row>
    <row r="858" spans="1:11" x14ac:dyDescent="0.25">
      <c r="A858" s="12">
        <v>45029.587395833332</v>
      </c>
      <c r="B858" s="19">
        <v>45029.587395833332</v>
      </c>
      <c r="C858" s="14">
        <v>10</v>
      </c>
      <c r="D858" s="14">
        <v>3</v>
      </c>
      <c r="E858" s="14" t="s">
        <v>12</v>
      </c>
      <c r="F858" s="14">
        <v>108</v>
      </c>
      <c r="G858" s="14">
        <v>7</v>
      </c>
      <c r="H858" s="19">
        <v>45029.683229166672</v>
      </c>
      <c r="I858" s="13">
        <f>tb_triagem_saude_tech[[#This Row],[Tempo de espera p/ triagem (min)]] + tb_triagem_saude_tech[[#This Row],[Tempo de espera p/ consulta (min)]]</f>
        <v>118</v>
      </c>
      <c r="J858" s="13">
        <f>(tb_triagem_saude_tech[[#This Row],[Hora de saída]] - tb_triagem_saude_tech[[#This Row],[Hora de entrada]])*24*60</f>
        <v>138.00000000977889</v>
      </c>
      <c r="K858"/>
    </row>
    <row r="859" spans="1:11" x14ac:dyDescent="0.25">
      <c r="A859" s="12">
        <v>45036.068738425929</v>
      </c>
      <c r="B859" s="19">
        <v>45036.068738425929</v>
      </c>
      <c r="C859" s="14">
        <v>14</v>
      </c>
      <c r="D859" s="14">
        <v>3</v>
      </c>
      <c r="E859" s="14" t="s">
        <v>13</v>
      </c>
      <c r="F859" s="14">
        <v>131</v>
      </c>
      <c r="G859" s="14">
        <v>5</v>
      </c>
      <c r="H859" s="19">
        <v>45036.181932870371</v>
      </c>
      <c r="I859" s="13">
        <f>tb_triagem_saude_tech[[#This Row],[Tempo de espera p/ triagem (min)]] + tb_triagem_saude_tech[[#This Row],[Tempo de espera p/ consulta (min)]]</f>
        <v>145</v>
      </c>
      <c r="J859" s="13">
        <f>(tb_triagem_saude_tech[[#This Row],[Hora de saída]] - tb_triagem_saude_tech[[#This Row],[Hora de entrada]])*24*60</f>
        <v>162.9999999969732</v>
      </c>
      <c r="K859"/>
    </row>
    <row r="860" spans="1:11" x14ac:dyDescent="0.25">
      <c r="A860" s="12">
        <v>45036.879004629627</v>
      </c>
      <c r="B860" s="19">
        <v>45036.879004629627</v>
      </c>
      <c r="C860" s="14">
        <v>15</v>
      </c>
      <c r="D860" s="14">
        <v>3</v>
      </c>
      <c r="E860" s="14" t="s">
        <v>12</v>
      </c>
      <c r="F860" s="14">
        <v>104</v>
      </c>
      <c r="G860" s="14">
        <v>6</v>
      </c>
      <c r="H860" s="19">
        <v>45036.97483796296</v>
      </c>
      <c r="I860" s="13">
        <f>tb_triagem_saude_tech[[#This Row],[Tempo de espera p/ triagem (min)]] + tb_triagem_saude_tech[[#This Row],[Tempo de espera p/ consulta (min)]]</f>
        <v>119</v>
      </c>
      <c r="J860" s="13">
        <f>(tb_triagem_saude_tech[[#This Row],[Hora de saída]] - tb_triagem_saude_tech[[#This Row],[Hora de entrada]])*24*60</f>
        <v>137.99999999930151</v>
      </c>
      <c r="K860"/>
    </row>
    <row r="861" spans="1:11" x14ac:dyDescent="0.25">
      <c r="A861" s="12">
        <v>45039.376296296286</v>
      </c>
      <c r="B861" s="19">
        <v>45039.376296296286</v>
      </c>
      <c r="C861" s="14">
        <v>14</v>
      </c>
      <c r="D861" s="14">
        <v>3</v>
      </c>
      <c r="E861" s="14" t="s">
        <v>12</v>
      </c>
      <c r="F861" s="14">
        <v>81</v>
      </c>
      <c r="G861" s="14">
        <v>8</v>
      </c>
      <c r="H861" s="19">
        <v>45039.45685185185</v>
      </c>
      <c r="I861" s="13">
        <f>tb_triagem_saude_tech[[#This Row],[Tempo de espera p/ triagem (min)]] + tb_triagem_saude_tech[[#This Row],[Tempo de espera p/ consulta (min)]]</f>
        <v>95</v>
      </c>
      <c r="J861" s="13">
        <f>(tb_triagem_saude_tech[[#This Row],[Hora de saída]] - tb_triagem_saude_tech[[#This Row],[Hora de entrada]])*24*60</f>
        <v>116.0000000114087</v>
      </c>
      <c r="K861"/>
    </row>
    <row r="862" spans="1:11" x14ac:dyDescent="0.25">
      <c r="A862" s="12">
        <v>45043.26221064815</v>
      </c>
      <c r="B862" s="19">
        <v>45043.26221064815</v>
      </c>
      <c r="C862" s="14">
        <v>12</v>
      </c>
      <c r="D862" s="14">
        <v>3</v>
      </c>
      <c r="E862" s="14" t="s">
        <v>14</v>
      </c>
      <c r="F862" s="14">
        <v>123</v>
      </c>
      <c r="G862" s="14">
        <v>6</v>
      </c>
      <c r="H862" s="19">
        <v>45043.369155092587</v>
      </c>
      <c r="I862" s="13">
        <f>tb_triagem_saude_tech[[#This Row],[Tempo de espera p/ triagem (min)]] + tb_triagem_saude_tech[[#This Row],[Tempo de espera p/ consulta (min)]]</f>
        <v>135</v>
      </c>
      <c r="J862" s="13">
        <f>(tb_triagem_saude_tech[[#This Row],[Hora de saída]] - tb_triagem_saude_tech[[#This Row],[Hora de entrada]])*24*60</f>
        <v>153.9999999885913</v>
      </c>
      <c r="K862"/>
    </row>
    <row r="863" spans="1:11" x14ac:dyDescent="0.25">
      <c r="A863" s="12">
        <v>45047.345416666663</v>
      </c>
      <c r="B863" s="19">
        <v>45047.345416666663</v>
      </c>
      <c r="C863" s="14">
        <v>18</v>
      </c>
      <c r="D863" s="14">
        <v>3</v>
      </c>
      <c r="E863" s="14" t="s">
        <v>13</v>
      </c>
      <c r="F863" s="14">
        <v>96</v>
      </c>
      <c r="G863" s="14">
        <v>5</v>
      </c>
      <c r="H863" s="19">
        <v>45047.437083333331</v>
      </c>
      <c r="I863" s="13">
        <f>tb_triagem_saude_tech[[#This Row],[Tempo de espera p/ triagem (min)]] + tb_triagem_saude_tech[[#This Row],[Tempo de espera p/ consulta (min)]]</f>
        <v>114</v>
      </c>
      <c r="J863" s="13">
        <f>(tb_triagem_saude_tech[[#This Row],[Hora de saída]] - tb_triagem_saude_tech[[#This Row],[Hora de entrada]])*24*60</f>
        <v>132.00000000069849</v>
      </c>
      <c r="K863"/>
    </row>
    <row r="864" spans="1:11" x14ac:dyDescent="0.25">
      <c r="A864" s="12">
        <v>45047.957881944443</v>
      </c>
      <c r="B864" s="19">
        <v>45047.957881944443</v>
      </c>
      <c r="C864" s="14">
        <v>16</v>
      </c>
      <c r="D864" s="14">
        <v>4</v>
      </c>
      <c r="E864" s="14" t="s">
        <v>12</v>
      </c>
      <c r="F864" s="14">
        <v>87</v>
      </c>
      <c r="G864" s="14">
        <v>5</v>
      </c>
      <c r="H864" s="19">
        <v>45048.042604166672</v>
      </c>
      <c r="I864" s="13">
        <f>tb_triagem_saude_tech[[#This Row],[Tempo de espera p/ triagem (min)]] + tb_triagem_saude_tech[[#This Row],[Tempo de espera p/ consulta (min)]]</f>
        <v>103</v>
      </c>
      <c r="J864" s="13">
        <f>(tb_triagem_saude_tech[[#This Row],[Hora de saída]] - tb_triagem_saude_tech[[#This Row],[Hora de entrada]])*24*60</f>
        <v>122.00000001001172</v>
      </c>
      <c r="K864"/>
    </row>
    <row r="865" spans="1:11" x14ac:dyDescent="0.25">
      <c r="A865" s="12">
        <v>45049.684224537043</v>
      </c>
      <c r="B865" s="19">
        <v>45049.684224537043</v>
      </c>
      <c r="C865" s="14">
        <v>17</v>
      </c>
      <c r="D865" s="14">
        <v>3</v>
      </c>
      <c r="E865" s="14" t="s">
        <v>12</v>
      </c>
      <c r="F865" s="14">
        <v>147</v>
      </c>
      <c r="G865" s="14">
        <v>6</v>
      </c>
      <c r="H865" s="19">
        <v>45049.811307870368</v>
      </c>
      <c r="I865" s="13">
        <f>tb_triagem_saude_tech[[#This Row],[Tempo de espera p/ triagem (min)]] + tb_triagem_saude_tech[[#This Row],[Tempo de espera p/ consulta (min)]]</f>
        <v>164</v>
      </c>
      <c r="J865" s="13">
        <f>(tb_triagem_saude_tech[[#This Row],[Hora de saída]] - tb_triagem_saude_tech[[#This Row],[Hora de entrada]])*24*60</f>
        <v>182.99999998882413</v>
      </c>
      <c r="K865"/>
    </row>
    <row r="866" spans="1:11" x14ac:dyDescent="0.25">
      <c r="A866" s="12">
        <v>45050.120162037027</v>
      </c>
      <c r="B866" s="19">
        <v>45050.120162037027</v>
      </c>
      <c r="C866" s="14">
        <v>15</v>
      </c>
      <c r="D866" s="14">
        <v>3</v>
      </c>
      <c r="E866" s="14" t="s">
        <v>13</v>
      </c>
      <c r="F866" s="14">
        <v>109</v>
      </c>
      <c r="G866" s="14">
        <v>5</v>
      </c>
      <c r="H866" s="19">
        <v>45050.218773148154</v>
      </c>
      <c r="I866" s="13">
        <f>tb_triagem_saude_tech[[#This Row],[Tempo de espera p/ triagem (min)]] + tb_triagem_saude_tech[[#This Row],[Tempo de espera p/ consulta (min)]]</f>
        <v>124</v>
      </c>
      <c r="J866" s="13">
        <f>(tb_triagem_saude_tech[[#This Row],[Hora de saída]] - tb_triagem_saude_tech[[#This Row],[Hora de entrada]])*24*60</f>
        <v>142.0000000228174</v>
      </c>
      <c r="K866"/>
    </row>
    <row r="867" spans="1:11" x14ac:dyDescent="0.25">
      <c r="A867" s="12">
        <v>45050.997384259259</v>
      </c>
      <c r="B867" s="19">
        <v>45050.997384259259</v>
      </c>
      <c r="C867" s="14">
        <v>13</v>
      </c>
      <c r="D867" s="14">
        <v>2</v>
      </c>
      <c r="E867" s="14" t="s">
        <v>13</v>
      </c>
      <c r="F867" s="14">
        <v>83</v>
      </c>
      <c r="G867" s="14">
        <v>6</v>
      </c>
      <c r="H867" s="19">
        <v>45051.076550925929</v>
      </c>
      <c r="I867" s="13">
        <f>tb_triagem_saude_tech[[#This Row],[Tempo de espera p/ triagem (min)]] + tb_triagem_saude_tech[[#This Row],[Tempo de espera p/ consulta (min)]]</f>
        <v>96</v>
      </c>
      <c r="J867" s="13">
        <f>(tb_triagem_saude_tech[[#This Row],[Hora de saída]] - tb_triagem_saude_tech[[#This Row],[Hora de entrada]])*24*60</f>
        <v>114.00000000488944</v>
      </c>
      <c r="K867"/>
    </row>
    <row r="868" spans="1:11" x14ac:dyDescent="0.25">
      <c r="A868" s="12">
        <v>45051.197881944441</v>
      </c>
      <c r="B868" s="19">
        <v>45051.197881944441</v>
      </c>
      <c r="C868" s="14">
        <v>13</v>
      </c>
      <c r="D868" s="14">
        <v>3</v>
      </c>
      <c r="E868" s="14" t="s">
        <v>12</v>
      </c>
      <c r="F868" s="14">
        <v>112</v>
      </c>
      <c r="G868" s="14">
        <v>5</v>
      </c>
      <c r="H868" s="19">
        <v>45051.2971875</v>
      </c>
      <c r="I868" s="13">
        <f>tb_triagem_saude_tech[[#This Row],[Tempo de espera p/ triagem (min)]] + tb_triagem_saude_tech[[#This Row],[Tempo de espera p/ consulta (min)]]</f>
        <v>125</v>
      </c>
      <c r="J868" s="13">
        <f>(tb_triagem_saude_tech[[#This Row],[Hora de saída]] - tb_triagem_saude_tech[[#This Row],[Hora de entrada]])*24*60</f>
        <v>143.00000000512227</v>
      </c>
      <c r="K868"/>
    </row>
    <row r="869" spans="1:11" x14ac:dyDescent="0.25">
      <c r="A869" s="12">
        <v>45051.330983796302</v>
      </c>
      <c r="B869" s="19">
        <v>45051.330983796302</v>
      </c>
      <c r="C869" s="14">
        <v>14</v>
      </c>
      <c r="D869" s="14">
        <v>3</v>
      </c>
      <c r="E869" s="14" t="s">
        <v>12</v>
      </c>
      <c r="F869" s="14">
        <v>96</v>
      </c>
      <c r="G869" s="14">
        <v>5</v>
      </c>
      <c r="H869" s="19">
        <v>45051.419872685183</v>
      </c>
      <c r="I869" s="13">
        <f>tb_triagem_saude_tech[[#This Row],[Tempo de espera p/ triagem (min)]] + tb_triagem_saude_tech[[#This Row],[Tempo de espera p/ consulta (min)]]</f>
        <v>110</v>
      </c>
      <c r="J869" s="13">
        <f>(tb_triagem_saude_tech[[#This Row],[Hora de saída]] - tb_triagem_saude_tech[[#This Row],[Hora de entrada]])*24*60</f>
        <v>127.99999998765998</v>
      </c>
      <c r="K869"/>
    </row>
    <row r="870" spans="1:11" x14ac:dyDescent="0.25">
      <c r="A870" s="12">
        <v>45052.063148148147</v>
      </c>
      <c r="B870" s="19">
        <v>45052.063148148147</v>
      </c>
      <c r="C870" s="14">
        <v>16</v>
      </c>
      <c r="D870" s="14">
        <v>3</v>
      </c>
      <c r="E870" s="14" t="s">
        <v>13</v>
      </c>
      <c r="F870" s="14">
        <v>118</v>
      </c>
      <c r="G870" s="14">
        <v>6</v>
      </c>
      <c r="H870" s="19">
        <v>45052.169398148151</v>
      </c>
      <c r="I870" s="13">
        <f>tb_triagem_saude_tech[[#This Row],[Tempo de espera p/ triagem (min)]] + tb_triagem_saude_tech[[#This Row],[Tempo de espera p/ consulta (min)]]</f>
        <v>134</v>
      </c>
      <c r="J870" s="13">
        <f>(tb_triagem_saude_tech[[#This Row],[Hora de saída]] - tb_triagem_saude_tech[[#This Row],[Hora de entrada]])*24*60</f>
        <v>153.00000000628643</v>
      </c>
      <c r="K870"/>
    </row>
    <row r="871" spans="1:11" x14ac:dyDescent="0.25">
      <c r="A871" s="12">
        <v>45054.305694444447</v>
      </c>
      <c r="B871" s="19">
        <v>45054.305694444447</v>
      </c>
      <c r="C871" s="14">
        <v>13</v>
      </c>
      <c r="D871" s="14">
        <v>4</v>
      </c>
      <c r="E871" s="14" t="s">
        <v>12</v>
      </c>
      <c r="F871" s="14">
        <v>85</v>
      </c>
      <c r="G871" s="14">
        <v>6</v>
      </c>
      <c r="H871" s="19">
        <v>45054.387638888889</v>
      </c>
      <c r="I871" s="13">
        <f>tb_triagem_saude_tech[[#This Row],[Tempo de espera p/ triagem (min)]] + tb_triagem_saude_tech[[#This Row],[Tempo de espera p/ consulta (min)]]</f>
        <v>98</v>
      </c>
      <c r="J871" s="13">
        <f>(tb_triagem_saude_tech[[#This Row],[Hora de saída]] - tb_triagem_saude_tech[[#This Row],[Hora de entrada]])*24*60</f>
        <v>117.9999999969732</v>
      </c>
      <c r="K871"/>
    </row>
    <row r="872" spans="1:11" x14ac:dyDescent="0.25">
      <c r="A872" s="12">
        <v>45056.491342592592</v>
      </c>
      <c r="B872" s="19">
        <v>45056.491342592592</v>
      </c>
      <c r="C872" s="14">
        <v>13</v>
      </c>
      <c r="D872" s="14">
        <v>2</v>
      </c>
      <c r="E872" s="14" t="s">
        <v>12</v>
      </c>
      <c r="F872" s="14">
        <v>92</v>
      </c>
      <c r="G872" s="14">
        <v>5</v>
      </c>
      <c r="H872" s="19">
        <v>45056.576064814813</v>
      </c>
      <c r="I872" s="13">
        <f>tb_triagem_saude_tech[[#This Row],[Tempo de espera p/ triagem (min)]] + tb_triagem_saude_tech[[#This Row],[Tempo de espera p/ consulta (min)]]</f>
        <v>105</v>
      </c>
      <c r="J872" s="13">
        <f>(tb_triagem_saude_tech[[#This Row],[Hora de saída]] - tb_triagem_saude_tech[[#This Row],[Hora de entrada]])*24*60</f>
        <v>121.99999999953434</v>
      </c>
      <c r="K872"/>
    </row>
    <row r="873" spans="1:11" x14ac:dyDescent="0.25">
      <c r="A873" s="12">
        <v>45057.645694444444</v>
      </c>
      <c r="B873" s="19">
        <v>45057.645694444444</v>
      </c>
      <c r="C873" s="14">
        <v>13</v>
      </c>
      <c r="D873" s="14">
        <v>3</v>
      </c>
      <c r="E873" s="14" t="s">
        <v>12</v>
      </c>
      <c r="F873" s="14">
        <v>81</v>
      </c>
      <c r="G873" s="14">
        <v>7</v>
      </c>
      <c r="H873" s="19">
        <v>45057.724861111114</v>
      </c>
      <c r="I873" s="13">
        <f>tb_triagem_saude_tech[[#This Row],[Tempo de espera p/ triagem (min)]] + tb_triagem_saude_tech[[#This Row],[Tempo de espera p/ consulta (min)]]</f>
        <v>94</v>
      </c>
      <c r="J873" s="13">
        <f>(tb_triagem_saude_tech[[#This Row],[Hora de saída]] - tb_triagem_saude_tech[[#This Row],[Hora de entrada]])*24*60</f>
        <v>114.00000000488944</v>
      </c>
      <c r="K873"/>
    </row>
    <row r="874" spans="1:11" x14ac:dyDescent="0.25">
      <c r="A874" s="12">
        <v>45058.05133101852</v>
      </c>
      <c r="B874" s="19">
        <v>45058.05133101852</v>
      </c>
      <c r="C874" s="14">
        <v>20</v>
      </c>
      <c r="D874" s="14">
        <v>3</v>
      </c>
      <c r="E874" s="14" t="s">
        <v>12</v>
      </c>
      <c r="F874" s="14">
        <v>108</v>
      </c>
      <c r="G874" s="14">
        <v>6</v>
      </c>
      <c r="H874" s="19">
        <v>45058.153414351851</v>
      </c>
      <c r="I874" s="13">
        <f>tb_triagem_saude_tech[[#This Row],[Tempo de espera p/ triagem (min)]] + tb_triagem_saude_tech[[#This Row],[Tempo de espera p/ consulta (min)]]</f>
        <v>128</v>
      </c>
      <c r="J874" s="13">
        <f>(tb_triagem_saude_tech[[#This Row],[Hora de saída]] - tb_triagem_saude_tech[[#This Row],[Hora de entrada]])*24*60</f>
        <v>146.99999999720603</v>
      </c>
      <c r="K874"/>
    </row>
    <row r="875" spans="1:11" x14ac:dyDescent="0.25">
      <c r="A875" s="12">
        <v>45064.053252314807</v>
      </c>
      <c r="B875" s="19">
        <v>45064.053252314807</v>
      </c>
      <c r="C875" s="14">
        <v>12</v>
      </c>
      <c r="D875" s="14">
        <v>3</v>
      </c>
      <c r="E875" s="14" t="s">
        <v>12</v>
      </c>
      <c r="F875" s="14">
        <v>115</v>
      </c>
      <c r="G875" s="14">
        <v>6</v>
      </c>
      <c r="H875" s="19">
        <v>45064.154641203713</v>
      </c>
      <c r="I875" s="13">
        <f>tb_triagem_saude_tech[[#This Row],[Tempo de espera p/ triagem (min)]] + tb_triagem_saude_tech[[#This Row],[Tempo de espera p/ consulta (min)]]</f>
        <v>127</v>
      </c>
      <c r="J875" s="13">
        <f>(tb_triagem_saude_tech[[#This Row],[Hora de saída]] - tb_triagem_saude_tech[[#This Row],[Hora de entrada]])*24*60</f>
        <v>146.00000002537854</v>
      </c>
      <c r="K875"/>
    </row>
    <row r="876" spans="1:11" x14ac:dyDescent="0.25">
      <c r="A876" s="12">
        <v>45065.714398148149</v>
      </c>
      <c r="B876" s="19">
        <v>45065.714398148149</v>
      </c>
      <c r="C876" s="14">
        <v>15</v>
      </c>
      <c r="D876" s="14">
        <v>3</v>
      </c>
      <c r="E876" s="14" t="s">
        <v>12</v>
      </c>
      <c r="F876" s="14">
        <v>107</v>
      </c>
      <c r="G876" s="14">
        <v>7</v>
      </c>
      <c r="H876" s="19">
        <v>45065.813009259262</v>
      </c>
      <c r="I876" s="13">
        <f>tb_triagem_saude_tech[[#This Row],[Tempo de espera p/ triagem (min)]] + tb_triagem_saude_tech[[#This Row],[Tempo de espera p/ consulta (min)]]</f>
        <v>122</v>
      </c>
      <c r="J876" s="13">
        <f>(tb_triagem_saude_tech[[#This Row],[Hora de saída]] - tb_triagem_saude_tech[[#This Row],[Hora de entrada]])*24*60</f>
        <v>142.00000000186265</v>
      </c>
      <c r="K876"/>
    </row>
    <row r="877" spans="1:11" x14ac:dyDescent="0.25">
      <c r="A877" s="12">
        <v>45068.137731481482</v>
      </c>
      <c r="B877" s="19">
        <v>45068.137731481482</v>
      </c>
      <c r="C877" s="14">
        <v>15</v>
      </c>
      <c r="D877" s="14">
        <v>2</v>
      </c>
      <c r="E877" s="14" t="s">
        <v>13</v>
      </c>
      <c r="F877" s="14">
        <v>126</v>
      </c>
      <c r="G877" s="14">
        <v>7</v>
      </c>
      <c r="H877" s="19">
        <v>45068.248842592591</v>
      </c>
      <c r="I877" s="13">
        <f>tb_triagem_saude_tech[[#This Row],[Tempo de espera p/ triagem (min)]] + tb_triagem_saude_tech[[#This Row],[Tempo de espera p/ consulta (min)]]</f>
        <v>141</v>
      </c>
      <c r="J877" s="13">
        <f>(tb_triagem_saude_tech[[#This Row],[Hora de saída]] - tb_triagem_saude_tech[[#This Row],[Hora de entrada]])*24*60</f>
        <v>159.99999999767169</v>
      </c>
      <c r="K877"/>
    </row>
    <row r="878" spans="1:11" x14ac:dyDescent="0.25">
      <c r="A878" s="12">
        <v>45071.526041666657</v>
      </c>
      <c r="B878" s="19">
        <v>45071.526041666657</v>
      </c>
      <c r="C878" s="14">
        <v>17</v>
      </c>
      <c r="D878" s="14">
        <v>3</v>
      </c>
      <c r="E878" s="14" t="s">
        <v>14</v>
      </c>
      <c r="F878" s="14">
        <v>94</v>
      </c>
      <c r="G878" s="14">
        <v>7</v>
      </c>
      <c r="H878" s="19">
        <v>45071.617013888892</v>
      </c>
      <c r="I878" s="13">
        <f>tb_triagem_saude_tech[[#This Row],[Tempo de espera p/ triagem (min)]] + tb_triagem_saude_tech[[#This Row],[Tempo de espera p/ consulta (min)]]</f>
        <v>111</v>
      </c>
      <c r="J878" s="13">
        <f>(tb_triagem_saude_tech[[#This Row],[Hora de saída]] - tb_triagem_saude_tech[[#This Row],[Hora de entrada]])*24*60</f>
        <v>131.00000001839362</v>
      </c>
      <c r="K878"/>
    </row>
    <row r="879" spans="1:11" x14ac:dyDescent="0.25">
      <c r="A879" s="12">
        <v>45073.662997685176</v>
      </c>
      <c r="B879" s="19">
        <v>45073.662997685176</v>
      </c>
      <c r="C879" s="14">
        <v>18</v>
      </c>
      <c r="D879" s="14">
        <v>3</v>
      </c>
      <c r="E879" s="14" t="s">
        <v>12</v>
      </c>
      <c r="F879" s="14">
        <v>130</v>
      </c>
      <c r="G879" s="14">
        <v>9</v>
      </c>
      <c r="H879" s="19">
        <v>45073.781053240738</v>
      </c>
      <c r="I879" s="13">
        <f>tb_triagem_saude_tech[[#This Row],[Tempo de espera p/ triagem (min)]] + tb_triagem_saude_tech[[#This Row],[Tempo de espera p/ consulta (min)]]</f>
        <v>148</v>
      </c>
      <c r="J879" s="13">
        <f>(tb_triagem_saude_tech[[#This Row],[Hora de saída]] - tb_triagem_saude_tech[[#This Row],[Hora de entrada]])*24*60</f>
        <v>170.00000000931323</v>
      </c>
      <c r="K879"/>
    </row>
    <row r="880" spans="1:11" x14ac:dyDescent="0.25">
      <c r="A880" s="12">
        <v>45074.755347222221</v>
      </c>
      <c r="B880" s="19">
        <v>45074.755347222221</v>
      </c>
      <c r="C880" s="14">
        <v>14</v>
      </c>
      <c r="D880" s="14">
        <v>4</v>
      </c>
      <c r="E880" s="14" t="s">
        <v>14</v>
      </c>
      <c r="F880" s="14">
        <v>103</v>
      </c>
      <c r="G880" s="14">
        <v>5</v>
      </c>
      <c r="H880" s="19">
        <v>45074.849791666667</v>
      </c>
      <c r="I880" s="13">
        <f>tb_triagem_saude_tech[[#This Row],[Tempo de espera p/ triagem (min)]] + tb_triagem_saude_tech[[#This Row],[Tempo de espera p/ consulta (min)]]</f>
        <v>117</v>
      </c>
      <c r="J880" s="13">
        <f>(tb_triagem_saude_tech[[#This Row],[Hora de saída]] - tb_triagem_saude_tech[[#This Row],[Hora de entrada]])*24*60</f>
        <v>136.00000000325963</v>
      </c>
      <c r="K880"/>
    </row>
    <row r="881" spans="1:11" x14ac:dyDescent="0.25">
      <c r="A881" s="12">
        <v>45078.782789351862</v>
      </c>
      <c r="B881" s="19">
        <v>45078.782789351862</v>
      </c>
      <c r="C881" s="14">
        <v>12</v>
      </c>
      <c r="D881" s="14">
        <v>4</v>
      </c>
      <c r="E881" s="14" t="s">
        <v>14</v>
      </c>
      <c r="F881" s="14">
        <v>111</v>
      </c>
      <c r="G881" s="14">
        <v>5</v>
      </c>
      <c r="H881" s="19">
        <v>45078.88140046296</v>
      </c>
      <c r="I881" s="13">
        <f>tb_triagem_saude_tech[[#This Row],[Tempo de espera p/ triagem (min)]] + tb_triagem_saude_tech[[#This Row],[Tempo de espera p/ consulta (min)]]</f>
        <v>123</v>
      </c>
      <c r="J881" s="13">
        <f>(tb_triagem_saude_tech[[#This Row],[Hora de saída]] - tb_triagem_saude_tech[[#This Row],[Hora de entrada]])*24*60</f>
        <v>141.99999998090789</v>
      </c>
      <c r="K881"/>
    </row>
    <row r="882" spans="1:11" x14ac:dyDescent="0.25">
      <c r="A882" s="12">
        <v>45079.581932870373</v>
      </c>
      <c r="B882" s="19">
        <v>45079.581932870373</v>
      </c>
      <c r="C882" s="14">
        <v>11</v>
      </c>
      <c r="D882" s="14">
        <v>3</v>
      </c>
      <c r="E882" s="14" t="s">
        <v>12</v>
      </c>
      <c r="F882" s="14">
        <v>132</v>
      </c>
      <c r="G882" s="14">
        <v>6</v>
      </c>
      <c r="H882" s="19">
        <v>45079.694432870368</v>
      </c>
      <c r="I882" s="13">
        <f>tb_triagem_saude_tech[[#This Row],[Tempo de espera p/ triagem (min)]] + tb_triagem_saude_tech[[#This Row],[Tempo de espera p/ consulta (min)]]</f>
        <v>143</v>
      </c>
      <c r="J882" s="13">
        <f>(tb_triagem_saude_tech[[#This Row],[Hora de saída]] - tb_triagem_saude_tech[[#This Row],[Hora de entrada]])*24*60</f>
        <v>161.99999999371357</v>
      </c>
      <c r="K882"/>
    </row>
    <row r="883" spans="1:11" x14ac:dyDescent="0.25">
      <c r="A883" s="12">
        <v>45079.860381944447</v>
      </c>
      <c r="B883" s="19">
        <v>45079.860381944447</v>
      </c>
      <c r="C883" s="14">
        <v>15</v>
      </c>
      <c r="D883" s="14">
        <v>3</v>
      </c>
      <c r="E883" s="14" t="s">
        <v>12</v>
      </c>
      <c r="F883" s="14">
        <v>111</v>
      </c>
      <c r="G883" s="14">
        <v>6</v>
      </c>
      <c r="H883" s="19">
        <v>45079.961076388892</v>
      </c>
      <c r="I883" s="13">
        <f>tb_triagem_saude_tech[[#This Row],[Tempo de espera p/ triagem (min)]] + tb_triagem_saude_tech[[#This Row],[Tempo de espera p/ consulta (min)]]</f>
        <v>126</v>
      </c>
      <c r="J883" s="13">
        <f>(tb_triagem_saude_tech[[#This Row],[Hora de saída]] - tb_triagem_saude_tech[[#This Row],[Hora de entrada]])*24*60</f>
        <v>145.00000000116415</v>
      </c>
      <c r="K883"/>
    </row>
    <row r="884" spans="1:11" x14ac:dyDescent="0.25">
      <c r="A884" s="12">
        <v>45087.347754629627</v>
      </c>
      <c r="B884" s="19">
        <v>45087.347754629627</v>
      </c>
      <c r="C884" s="14">
        <v>12</v>
      </c>
      <c r="D884" s="14">
        <v>3</v>
      </c>
      <c r="E884" s="14" t="s">
        <v>13</v>
      </c>
      <c r="F884" s="14">
        <v>111</v>
      </c>
      <c r="G884" s="14">
        <v>5</v>
      </c>
      <c r="H884" s="19">
        <v>45087.445671296293</v>
      </c>
      <c r="I884" s="13">
        <f>tb_triagem_saude_tech[[#This Row],[Tempo de espera p/ triagem (min)]] + tb_triagem_saude_tech[[#This Row],[Tempo de espera p/ consulta (min)]]</f>
        <v>123</v>
      </c>
      <c r="J884" s="13">
        <f>(tb_triagem_saude_tech[[#This Row],[Hora de saída]] - tb_triagem_saude_tech[[#This Row],[Hora de entrada]])*24*60</f>
        <v>140.99999999860302</v>
      </c>
      <c r="K884"/>
    </row>
    <row r="885" spans="1:11" x14ac:dyDescent="0.25">
      <c r="A885" s="12">
        <v>45088.967199074083</v>
      </c>
      <c r="B885" s="19">
        <v>45088.967199074083</v>
      </c>
      <c r="C885" s="14">
        <v>12</v>
      </c>
      <c r="D885" s="14">
        <v>3</v>
      </c>
      <c r="E885" s="14" t="s">
        <v>13</v>
      </c>
      <c r="F885" s="14">
        <v>152</v>
      </c>
      <c r="G885" s="14">
        <v>7</v>
      </c>
      <c r="H885" s="19">
        <v>45089.094976851848</v>
      </c>
      <c r="I885" s="13">
        <f>tb_triagem_saude_tech[[#This Row],[Tempo de espera p/ triagem (min)]] + tb_triagem_saude_tech[[#This Row],[Tempo de espera p/ consulta (min)]]</f>
        <v>164</v>
      </c>
      <c r="J885" s="13">
        <f>(tb_triagem_saude_tech[[#This Row],[Hora de saída]] - tb_triagem_saude_tech[[#This Row],[Hora de entrada]])*24*60</f>
        <v>183.99999998160638</v>
      </c>
      <c r="K885"/>
    </row>
    <row r="886" spans="1:11" x14ac:dyDescent="0.25">
      <c r="A886" s="12">
        <v>45089.166805555556</v>
      </c>
      <c r="B886" s="19">
        <v>45089.166805555556</v>
      </c>
      <c r="C886" s="14">
        <v>9</v>
      </c>
      <c r="D886" s="14">
        <v>3</v>
      </c>
      <c r="E886" s="14" t="s">
        <v>12</v>
      </c>
      <c r="F886" s="14">
        <v>121</v>
      </c>
      <c r="G886" s="14">
        <v>5</v>
      </c>
      <c r="H886" s="19">
        <v>45089.269583333327</v>
      </c>
      <c r="I886" s="13">
        <f>tb_triagem_saude_tech[[#This Row],[Tempo de espera p/ triagem (min)]] + tb_triagem_saude_tech[[#This Row],[Tempo de espera p/ consulta (min)]]</f>
        <v>130</v>
      </c>
      <c r="J886" s="13">
        <f>(tb_triagem_saude_tech[[#This Row],[Hora de saída]] - tb_triagem_saude_tech[[#This Row],[Hora de entrada]])*24*60</f>
        <v>147.99999998998828</v>
      </c>
      <c r="K886"/>
    </row>
    <row r="887" spans="1:11" x14ac:dyDescent="0.25">
      <c r="A887" s="12">
        <v>45089.514189814807</v>
      </c>
      <c r="B887" s="19">
        <v>45089.514189814807</v>
      </c>
      <c r="C887" s="14">
        <v>16</v>
      </c>
      <c r="D887" s="14">
        <v>3</v>
      </c>
      <c r="E887" s="14" t="s">
        <v>14</v>
      </c>
      <c r="F887" s="14">
        <v>113</v>
      </c>
      <c r="G887" s="14">
        <v>7</v>
      </c>
      <c r="H887" s="19">
        <v>45089.617662037039</v>
      </c>
      <c r="I887" s="13">
        <f>tb_triagem_saude_tech[[#This Row],[Tempo de espera p/ triagem (min)]] + tb_triagem_saude_tech[[#This Row],[Tempo de espera p/ consulta (min)]]</f>
        <v>129</v>
      </c>
      <c r="J887" s="13">
        <f>(tb_triagem_saude_tech[[#This Row],[Hora de saída]] - tb_triagem_saude_tech[[#This Row],[Hora de entrada]])*24*60</f>
        <v>149.00000001420267</v>
      </c>
      <c r="K887"/>
    </row>
    <row r="888" spans="1:11" x14ac:dyDescent="0.25">
      <c r="A888" s="12">
        <v>45094.118773148148</v>
      </c>
      <c r="B888" s="19">
        <v>45094.118773148148</v>
      </c>
      <c r="C888" s="14">
        <v>16</v>
      </c>
      <c r="D888" s="14">
        <v>3</v>
      </c>
      <c r="E888" s="14" t="s">
        <v>12</v>
      </c>
      <c r="F888" s="14">
        <v>107</v>
      </c>
      <c r="G888" s="14">
        <v>6</v>
      </c>
      <c r="H888" s="19">
        <v>45094.21738425926</v>
      </c>
      <c r="I888" s="13">
        <f>tb_triagem_saude_tech[[#This Row],[Tempo de espera p/ triagem (min)]] + tb_triagem_saude_tech[[#This Row],[Tempo de espera p/ consulta (min)]]</f>
        <v>123</v>
      </c>
      <c r="J888" s="13">
        <f>(tb_triagem_saude_tech[[#This Row],[Hora de saída]] - tb_triagem_saude_tech[[#This Row],[Hora de entrada]])*24*60</f>
        <v>142.00000000186265</v>
      </c>
      <c r="K888"/>
    </row>
    <row r="889" spans="1:11" x14ac:dyDescent="0.25">
      <c r="A889" s="12">
        <v>45096.028437499997</v>
      </c>
      <c r="B889" s="19">
        <v>45096.028437499997</v>
      </c>
      <c r="C889" s="14">
        <v>15</v>
      </c>
      <c r="D889" s="14">
        <v>3</v>
      </c>
      <c r="E889" s="14" t="s">
        <v>13</v>
      </c>
      <c r="F889" s="14">
        <v>138</v>
      </c>
      <c r="G889" s="14">
        <v>5</v>
      </c>
      <c r="H889" s="19">
        <v>45096.147187499999</v>
      </c>
      <c r="I889" s="13">
        <f>tb_triagem_saude_tech[[#This Row],[Tempo de espera p/ triagem (min)]] + tb_triagem_saude_tech[[#This Row],[Tempo de espera p/ consulta (min)]]</f>
        <v>153</v>
      </c>
      <c r="J889" s="13">
        <f>(tb_triagem_saude_tech[[#This Row],[Hora de saída]] - tb_triagem_saude_tech[[#This Row],[Hora de entrada]])*24*60</f>
        <v>171.00000000209548</v>
      </c>
      <c r="K889"/>
    </row>
    <row r="890" spans="1:11" x14ac:dyDescent="0.25">
      <c r="A890" s="12">
        <v>45096.930381944447</v>
      </c>
      <c r="B890" s="19">
        <v>45096.930381944447</v>
      </c>
      <c r="C890" s="14">
        <v>13</v>
      </c>
      <c r="D890" s="14">
        <v>3</v>
      </c>
      <c r="E890" s="14" t="s">
        <v>14</v>
      </c>
      <c r="F890" s="14">
        <v>117</v>
      </c>
      <c r="G890" s="14">
        <v>5</v>
      </c>
      <c r="H890" s="19">
        <v>45097.033159722218</v>
      </c>
      <c r="I890" s="13">
        <f>tb_triagem_saude_tech[[#This Row],[Tempo de espera p/ triagem (min)]] + tb_triagem_saude_tech[[#This Row],[Tempo de espera p/ consulta (min)]]</f>
        <v>130</v>
      </c>
      <c r="J890" s="13">
        <f>(tb_triagem_saude_tech[[#This Row],[Hora de saída]] - tb_triagem_saude_tech[[#This Row],[Hora de entrada]])*24*60</f>
        <v>147.99999998998828</v>
      </c>
      <c r="K890"/>
    </row>
    <row r="891" spans="1:11" x14ac:dyDescent="0.25">
      <c r="A891" s="12">
        <v>45098.104479166657</v>
      </c>
      <c r="B891" s="19">
        <v>45098.104479166657</v>
      </c>
      <c r="C891" s="14">
        <v>14</v>
      </c>
      <c r="D891" s="14">
        <v>3</v>
      </c>
      <c r="E891" s="14" t="s">
        <v>13</v>
      </c>
      <c r="F891" s="14">
        <v>106</v>
      </c>
      <c r="G891" s="14">
        <v>5</v>
      </c>
      <c r="H891" s="19">
        <v>45098.200312499997</v>
      </c>
      <c r="I891" s="13">
        <f>tb_triagem_saude_tech[[#This Row],[Tempo de espera p/ triagem (min)]] + tb_triagem_saude_tech[[#This Row],[Tempo de espera p/ consulta (min)]]</f>
        <v>120</v>
      </c>
      <c r="J891" s="13">
        <f>(tb_triagem_saude_tech[[#This Row],[Hora de saída]] - tb_triagem_saude_tech[[#This Row],[Hora de entrada]])*24*60</f>
        <v>138.00000000977889</v>
      </c>
      <c r="K891"/>
    </row>
    <row r="892" spans="1:11" x14ac:dyDescent="0.25">
      <c r="A892" s="12">
        <v>45101.222673611112</v>
      </c>
      <c r="B892" s="19">
        <v>45101.222673611112</v>
      </c>
      <c r="C892" s="14">
        <v>14</v>
      </c>
      <c r="D892" s="14">
        <v>3</v>
      </c>
      <c r="E892" s="14" t="s">
        <v>12</v>
      </c>
      <c r="F892" s="14">
        <v>114</v>
      </c>
      <c r="G892" s="14">
        <v>6</v>
      </c>
      <c r="H892" s="19">
        <v>45101.324756944443</v>
      </c>
      <c r="I892" s="13">
        <f>tb_triagem_saude_tech[[#This Row],[Tempo de espera p/ triagem (min)]] + tb_triagem_saude_tech[[#This Row],[Tempo de espera p/ consulta (min)]]</f>
        <v>128</v>
      </c>
      <c r="J892" s="13">
        <f>(tb_triagem_saude_tech[[#This Row],[Hora de saída]] - tb_triagem_saude_tech[[#This Row],[Hora de entrada]])*24*60</f>
        <v>146.99999999720603</v>
      </c>
      <c r="K892"/>
    </row>
    <row r="893" spans="1:11" x14ac:dyDescent="0.25">
      <c r="A893" s="12">
        <v>45102.306770833333</v>
      </c>
      <c r="B893" s="19">
        <v>45102.306770833333</v>
      </c>
      <c r="C893" s="14">
        <v>16</v>
      </c>
      <c r="D893" s="14">
        <v>3</v>
      </c>
      <c r="E893" s="14" t="s">
        <v>13</v>
      </c>
      <c r="F893" s="14">
        <v>101</v>
      </c>
      <c r="G893" s="14">
        <v>5</v>
      </c>
      <c r="H893" s="19">
        <v>45102.400520833333</v>
      </c>
      <c r="I893" s="13">
        <f>tb_triagem_saude_tech[[#This Row],[Tempo de espera p/ triagem (min)]] + tb_triagem_saude_tech[[#This Row],[Tempo de espera p/ consulta (min)]]</f>
        <v>117</v>
      </c>
      <c r="J893" s="13">
        <f>(tb_triagem_saude_tech[[#This Row],[Hora de saída]] - tb_triagem_saude_tech[[#This Row],[Hora de entrada]])*24*60</f>
        <v>135</v>
      </c>
      <c r="K893"/>
    </row>
    <row r="894" spans="1:11" x14ac:dyDescent="0.25">
      <c r="A894" s="12">
        <v>45102.427349537043</v>
      </c>
      <c r="B894" s="19">
        <v>45102.427349537043</v>
      </c>
      <c r="C894" s="14">
        <v>15</v>
      </c>
      <c r="D894" s="14">
        <v>3</v>
      </c>
      <c r="E894" s="14" t="s">
        <v>12</v>
      </c>
      <c r="F894" s="14">
        <v>78</v>
      </c>
      <c r="G894" s="14">
        <v>6</v>
      </c>
      <c r="H894" s="19">
        <v>45102.505127314813</v>
      </c>
      <c r="I894" s="13">
        <f>tb_triagem_saude_tech[[#This Row],[Tempo de espera p/ triagem (min)]] + tb_triagem_saude_tech[[#This Row],[Tempo de espera p/ consulta (min)]]</f>
        <v>93</v>
      </c>
      <c r="J894" s="13">
        <f>(tb_triagem_saude_tech[[#This Row],[Hora de saída]] - tb_triagem_saude_tech[[#This Row],[Hora de entrada]])*24*60</f>
        <v>111.99999998789281</v>
      </c>
      <c r="K894"/>
    </row>
    <row r="895" spans="1:11" x14ac:dyDescent="0.25">
      <c r="A895" s="12">
        <v>45103.469976851848</v>
      </c>
      <c r="B895" s="19">
        <v>45103.469976851848</v>
      </c>
      <c r="C895" s="14">
        <v>13</v>
      </c>
      <c r="D895" s="14">
        <v>3</v>
      </c>
      <c r="E895" s="14" t="s">
        <v>12</v>
      </c>
      <c r="F895" s="14">
        <v>88</v>
      </c>
      <c r="G895" s="14">
        <v>8</v>
      </c>
      <c r="H895" s="19">
        <v>45103.554699074077</v>
      </c>
      <c r="I895" s="13">
        <f>tb_triagem_saude_tech[[#This Row],[Tempo de espera p/ triagem (min)]] + tb_triagem_saude_tech[[#This Row],[Tempo de espera p/ consulta (min)]]</f>
        <v>101</v>
      </c>
      <c r="J895" s="13">
        <f>(tb_triagem_saude_tech[[#This Row],[Hora de saída]] - tb_triagem_saude_tech[[#This Row],[Hora de entrada]])*24*60</f>
        <v>122.00000001001172</v>
      </c>
      <c r="K895"/>
    </row>
    <row r="896" spans="1:11" x14ac:dyDescent="0.25">
      <c r="A896" s="12">
        <v>45105.451527777783</v>
      </c>
      <c r="B896" s="19">
        <v>45105.451527777783</v>
      </c>
      <c r="C896" s="14">
        <v>14</v>
      </c>
      <c r="D896" s="14">
        <v>4</v>
      </c>
      <c r="E896" s="14" t="s">
        <v>12</v>
      </c>
      <c r="F896" s="14">
        <v>106</v>
      </c>
      <c r="G896" s="14">
        <v>6</v>
      </c>
      <c r="H896" s="19">
        <v>45105.548750000002</v>
      </c>
      <c r="I896" s="13">
        <f>tb_triagem_saude_tech[[#This Row],[Tempo de espera p/ triagem (min)]] + tb_triagem_saude_tech[[#This Row],[Tempo de espera p/ consulta (min)]]</f>
        <v>120</v>
      </c>
      <c r="J896" s="13">
        <f>(tb_triagem_saude_tech[[#This Row],[Hora de saída]] - tb_triagem_saude_tech[[#This Row],[Hora de entrada]])*24*60</f>
        <v>139.99999999534339</v>
      </c>
      <c r="K896"/>
    </row>
    <row r="897" spans="1:11" x14ac:dyDescent="0.25">
      <c r="A897" s="12">
        <v>45105.747233796297</v>
      </c>
      <c r="B897" s="19">
        <v>45105.747233796297</v>
      </c>
      <c r="C897" s="14">
        <v>16</v>
      </c>
      <c r="D897" s="14">
        <v>3</v>
      </c>
      <c r="E897" s="14" t="s">
        <v>12</v>
      </c>
      <c r="F897" s="14">
        <v>83</v>
      </c>
      <c r="G897" s="14">
        <v>6</v>
      </c>
      <c r="H897" s="19">
        <v>45105.82917824074</v>
      </c>
      <c r="I897" s="13">
        <f>tb_triagem_saude_tech[[#This Row],[Tempo de espera p/ triagem (min)]] + tb_triagem_saude_tech[[#This Row],[Tempo de espera p/ consulta (min)]]</f>
        <v>99</v>
      </c>
      <c r="J897" s="13">
        <f>(tb_triagem_saude_tech[[#This Row],[Hora de saída]] - tb_triagem_saude_tech[[#This Row],[Hora de entrada]])*24*60</f>
        <v>117.9999999969732</v>
      </c>
      <c r="K897"/>
    </row>
    <row r="898" spans="1:11" x14ac:dyDescent="0.25">
      <c r="A898" s="12">
        <v>45105.98982638889</v>
      </c>
      <c r="B898" s="19">
        <v>45105.98982638889</v>
      </c>
      <c r="C898" s="14">
        <v>14</v>
      </c>
      <c r="D898" s="14">
        <v>3</v>
      </c>
      <c r="E898" s="14" t="s">
        <v>14</v>
      </c>
      <c r="F898" s="14">
        <v>103</v>
      </c>
      <c r="G898" s="14">
        <v>5</v>
      </c>
      <c r="H898" s="19">
        <v>45106.08357638889</v>
      </c>
      <c r="I898" s="13">
        <f>tb_triagem_saude_tech[[#This Row],[Tempo de espera p/ triagem (min)]] + tb_triagem_saude_tech[[#This Row],[Tempo de espera p/ consulta (min)]]</f>
        <v>117</v>
      </c>
      <c r="J898" s="13">
        <f>(tb_triagem_saude_tech[[#This Row],[Hora de saída]] - tb_triagem_saude_tech[[#This Row],[Hora de entrada]])*24*60</f>
        <v>135</v>
      </c>
      <c r="K898"/>
    </row>
    <row r="899" spans="1:11" x14ac:dyDescent="0.25">
      <c r="A899" s="12">
        <v>45109.862476851849</v>
      </c>
      <c r="B899" s="19">
        <v>45109.862476851849</v>
      </c>
      <c r="C899" s="14">
        <v>14</v>
      </c>
      <c r="D899" s="14">
        <v>3</v>
      </c>
      <c r="E899" s="14" t="s">
        <v>12</v>
      </c>
      <c r="F899" s="14">
        <v>113</v>
      </c>
      <c r="G899" s="14">
        <v>7</v>
      </c>
      <c r="H899" s="19">
        <v>45109.964560185188</v>
      </c>
      <c r="I899" s="13">
        <f>tb_triagem_saude_tech[[#This Row],[Tempo de espera p/ triagem (min)]] + tb_triagem_saude_tech[[#This Row],[Tempo de espera p/ consulta (min)]]</f>
        <v>127</v>
      </c>
      <c r="J899" s="13">
        <f>(tb_triagem_saude_tech[[#This Row],[Hora de saída]] - tb_triagem_saude_tech[[#This Row],[Hora de entrada]])*24*60</f>
        <v>147.00000000768341</v>
      </c>
      <c r="K899"/>
    </row>
    <row r="900" spans="1:11" x14ac:dyDescent="0.25">
      <c r="A900" s="12">
        <v>45112.168587962973</v>
      </c>
      <c r="B900" s="19">
        <v>45112.168587962973</v>
      </c>
      <c r="C900" s="14">
        <v>23</v>
      </c>
      <c r="D900" s="14">
        <v>3</v>
      </c>
      <c r="E900" s="14" t="s">
        <v>13</v>
      </c>
      <c r="F900" s="14">
        <v>101</v>
      </c>
      <c r="G900" s="14">
        <v>5</v>
      </c>
      <c r="H900" s="19">
        <v>45112.267199074071</v>
      </c>
      <c r="I900" s="13">
        <f>tb_triagem_saude_tech[[#This Row],[Tempo de espera p/ triagem (min)]] + tb_triagem_saude_tech[[#This Row],[Tempo de espera p/ consulta (min)]]</f>
        <v>124</v>
      </c>
      <c r="J900" s="13">
        <f>(tb_triagem_saude_tech[[#This Row],[Hora de saída]] - tb_triagem_saude_tech[[#This Row],[Hora de entrada]])*24*60</f>
        <v>141.99999998090789</v>
      </c>
      <c r="K900"/>
    </row>
    <row r="901" spans="1:11" x14ac:dyDescent="0.25">
      <c r="A901" s="12">
        <v>45112.915393518517</v>
      </c>
      <c r="B901" s="19">
        <v>45112.915393518517</v>
      </c>
      <c r="C901" s="14">
        <v>13</v>
      </c>
      <c r="D901" s="14">
        <v>3</v>
      </c>
      <c r="E901" s="14" t="s">
        <v>12</v>
      </c>
      <c r="F901" s="14">
        <v>83</v>
      </c>
      <c r="G901" s="14">
        <v>7</v>
      </c>
      <c r="H901" s="19">
        <v>45112.995949074073</v>
      </c>
      <c r="I901" s="13">
        <f>tb_triagem_saude_tech[[#This Row],[Tempo de espera p/ triagem (min)]] + tb_triagem_saude_tech[[#This Row],[Tempo de espera p/ consulta (min)]]</f>
        <v>96</v>
      </c>
      <c r="J901" s="13">
        <f>(tb_triagem_saude_tech[[#This Row],[Hora de saída]] - tb_triagem_saude_tech[[#This Row],[Hora de entrada]])*24*60</f>
        <v>116.00000000093132</v>
      </c>
      <c r="K901"/>
    </row>
    <row r="902" spans="1:11" x14ac:dyDescent="0.25">
      <c r="A902" s="12">
        <v>45114.998981481483</v>
      </c>
      <c r="B902" s="19">
        <v>45114.998981481483</v>
      </c>
      <c r="C902" s="14">
        <v>16</v>
      </c>
      <c r="D902" s="14">
        <v>2</v>
      </c>
      <c r="E902" s="14" t="s">
        <v>12</v>
      </c>
      <c r="F902" s="14">
        <v>121</v>
      </c>
      <c r="G902" s="14">
        <v>5</v>
      </c>
      <c r="H902" s="19">
        <v>45115.105925925927</v>
      </c>
      <c r="I902" s="13">
        <f>tb_triagem_saude_tech[[#This Row],[Tempo de espera p/ triagem (min)]] + tb_triagem_saude_tech[[#This Row],[Tempo de espera p/ consulta (min)]]</f>
        <v>137</v>
      </c>
      <c r="J902" s="13">
        <f>(tb_triagem_saude_tech[[#This Row],[Hora de saída]] - tb_triagem_saude_tech[[#This Row],[Hora de entrada]])*24*60</f>
        <v>153.99999999906868</v>
      </c>
      <c r="K902"/>
    </row>
    <row r="903" spans="1:11" x14ac:dyDescent="0.25">
      <c r="A903" s="12">
        <v>45117.366562499999</v>
      </c>
      <c r="B903" s="19">
        <v>45117.366562499999</v>
      </c>
      <c r="C903" s="14">
        <v>16</v>
      </c>
      <c r="D903" s="14">
        <v>3</v>
      </c>
      <c r="E903" s="14" t="s">
        <v>14</v>
      </c>
      <c r="F903" s="14">
        <v>106</v>
      </c>
      <c r="G903" s="14">
        <v>7</v>
      </c>
      <c r="H903" s="19">
        <v>45117.465173611112</v>
      </c>
      <c r="I903" s="13">
        <f>tb_triagem_saude_tech[[#This Row],[Tempo de espera p/ triagem (min)]] + tb_triagem_saude_tech[[#This Row],[Tempo de espera p/ consulta (min)]]</f>
        <v>122</v>
      </c>
      <c r="J903" s="13">
        <f>(tb_triagem_saude_tech[[#This Row],[Hora de saída]] - tb_triagem_saude_tech[[#This Row],[Hora de entrada]])*24*60</f>
        <v>142.00000000186265</v>
      </c>
      <c r="K903"/>
    </row>
    <row r="904" spans="1:11" x14ac:dyDescent="0.25">
      <c r="A904" s="12">
        <v>45119.029131944437</v>
      </c>
      <c r="B904" s="19">
        <v>45119.029131944437</v>
      </c>
      <c r="C904" s="14">
        <v>13</v>
      </c>
      <c r="D904" s="14">
        <v>3</v>
      </c>
      <c r="E904" s="14" t="s">
        <v>12</v>
      </c>
      <c r="F904" s="14">
        <v>107</v>
      </c>
      <c r="G904" s="14">
        <v>7</v>
      </c>
      <c r="H904" s="19">
        <v>45119.126354166663</v>
      </c>
      <c r="I904" s="13">
        <f>tb_triagem_saude_tech[[#This Row],[Tempo de espera p/ triagem (min)]] + tb_triagem_saude_tech[[#This Row],[Tempo de espera p/ consulta (min)]]</f>
        <v>120</v>
      </c>
      <c r="J904" s="13">
        <f>(tb_triagem_saude_tech[[#This Row],[Hora de saída]] - tb_triagem_saude_tech[[#This Row],[Hora de entrada]])*24*60</f>
        <v>140.00000000582077</v>
      </c>
      <c r="K904"/>
    </row>
    <row r="905" spans="1:11" x14ac:dyDescent="0.25">
      <c r="A905" s="12">
        <v>45120.940798611111</v>
      </c>
      <c r="B905" s="19">
        <v>45120.940798611111</v>
      </c>
      <c r="C905" s="14">
        <v>13</v>
      </c>
      <c r="D905" s="14">
        <v>3</v>
      </c>
      <c r="E905" s="14" t="s">
        <v>12</v>
      </c>
      <c r="F905" s="14">
        <v>118</v>
      </c>
      <c r="G905" s="14">
        <v>5</v>
      </c>
      <c r="H905" s="19">
        <v>45121.044270833343</v>
      </c>
      <c r="I905" s="13">
        <f>tb_triagem_saude_tech[[#This Row],[Tempo de espera p/ triagem (min)]] + tb_triagem_saude_tech[[#This Row],[Tempo de espera p/ consulta (min)]]</f>
        <v>131</v>
      </c>
      <c r="J905" s="13">
        <f>(tb_triagem_saude_tech[[#This Row],[Hora de saída]] - tb_triagem_saude_tech[[#This Row],[Hora de entrada]])*24*60</f>
        <v>149.00000001420267</v>
      </c>
      <c r="K905"/>
    </row>
    <row r="906" spans="1:11" x14ac:dyDescent="0.25">
      <c r="A906" s="12">
        <v>45120.982638888891</v>
      </c>
      <c r="B906" s="19">
        <v>45120.982638888891</v>
      </c>
      <c r="C906" s="14">
        <v>20</v>
      </c>
      <c r="D906" s="14">
        <v>4</v>
      </c>
      <c r="E906" s="14" t="s">
        <v>12</v>
      </c>
      <c r="F906" s="14">
        <v>116</v>
      </c>
      <c r="G906" s="14">
        <v>6</v>
      </c>
      <c r="H906" s="19">
        <v>45121.09097222222</v>
      </c>
      <c r="I906" s="13">
        <f>tb_triagem_saude_tech[[#This Row],[Tempo de espera p/ triagem (min)]] + tb_triagem_saude_tech[[#This Row],[Tempo de espera p/ consulta (min)]]</f>
        <v>136</v>
      </c>
      <c r="J906" s="13">
        <f>(tb_triagem_saude_tech[[#This Row],[Hora de saída]] - tb_triagem_saude_tech[[#This Row],[Hora de entrada]])*24*60</f>
        <v>155.99999999511056</v>
      </c>
      <c r="K906"/>
    </row>
    <row r="907" spans="1:11" x14ac:dyDescent="0.25">
      <c r="A907" s="12">
        <v>45121.729479166657</v>
      </c>
      <c r="B907" s="19">
        <v>45121.729479166657</v>
      </c>
      <c r="C907" s="14">
        <v>13</v>
      </c>
      <c r="D907" s="14">
        <v>3</v>
      </c>
      <c r="E907" s="14" t="s">
        <v>12</v>
      </c>
      <c r="F907" s="14">
        <v>106</v>
      </c>
      <c r="G907" s="14">
        <v>7</v>
      </c>
      <c r="H907" s="19">
        <v>45121.826006944437</v>
      </c>
      <c r="I907" s="13">
        <f>tb_triagem_saude_tech[[#This Row],[Tempo de espera p/ triagem (min)]] + tb_triagem_saude_tech[[#This Row],[Tempo de espera p/ consulta (min)]]</f>
        <v>119</v>
      </c>
      <c r="J907" s="13">
        <f>(tb_triagem_saude_tech[[#This Row],[Hora de saída]] - tb_triagem_saude_tech[[#This Row],[Hora de entrada]])*24*60</f>
        <v>139.00000000256114</v>
      </c>
      <c r="K907"/>
    </row>
    <row r="908" spans="1:11" x14ac:dyDescent="0.25">
      <c r="A908" s="12">
        <v>45122.497453703712</v>
      </c>
      <c r="B908" s="19">
        <v>45122.497453703712</v>
      </c>
      <c r="C908" s="14">
        <v>15</v>
      </c>
      <c r="D908" s="14">
        <v>3</v>
      </c>
      <c r="E908" s="14" t="s">
        <v>14</v>
      </c>
      <c r="F908" s="14">
        <v>125</v>
      </c>
      <c r="G908" s="14">
        <v>6</v>
      </c>
      <c r="H908" s="19">
        <v>45122.607870370368</v>
      </c>
      <c r="I908" s="13">
        <f>tb_triagem_saude_tech[[#This Row],[Tempo de espera p/ triagem (min)]] + tb_triagem_saude_tech[[#This Row],[Tempo de espera p/ consulta (min)]]</f>
        <v>140</v>
      </c>
      <c r="J908" s="13">
        <f>(tb_triagem_saude_tech[[#This Row],[Hora de saída]] - tb_triagem_saude_tech[[#This Row],[Hora de entrada]])*24*60</f>
        <v>158.99999998393469</v>
      </c>
      <c r="K908"/>
    </row>
    <row r="909" spans="1:11" x14ac:dyDescent="0.25">
      <c r="A909" s="12">
        <v>45123.140208333331</v>
      </c>
      <c r="B909" s="19">
        <v>45123.140208333331</v>
      </c>
      <c r="C909" s="14">
        <v>16</v>
      </c>
      <c r="D909" s="14">
        <v>3</v>
      </c>
      <c r="E909" s="14" t="s">
        <v>14</v>
      </c>
      <c r="F909" s="14">
        <v>107</v>
      </c>
      <c r="G909" s="14">
        <v>6</v>
      </c>
      <c r="H909" s="19">
        <v>45123.238819444443</v>
      </c>
      <c r="I909" s="13">
        <f>tb_triagem_saude_tech[[#This Row],[Tempo de espera p/ triagem (min)]] + tb_triagem_saude_tech[[#This Row],[Tempo de espera p/ consulta (min)]]</f>
        <v>123</v>
      </c>
      <c r="J909" s="13">
        <f>(tb_triagem_saude_tech[[#This Row],[Hora de saída]] - tb_triagem_saude_tech[[#This Row],[Hora de entrada]])*24*60</f>
        <v>142.00000000186265</v>
      </c>
      <c r="K909"/>
    </row>
    <row r="910" spans="1:11" x14ac:dyDescent="0.25">
      <c r="A910" s="12">
        <v>45124.034143518518</v>
      </c>
      <c r="B910" s="19">
        <v>45124.034143518518</v>
      </c>
      <c r="C910" s="14">
        <v>15</v>
      </c>
      <c r="D910" s="14">
        <v>3</v>
      </c>
      <c r="E910" s="14" t="s">
        <v>13</v>
      </c>
      <c r="F910" s="14">
        <v>122</v>
      </c>
      <c r="G910" s="14">
        <v>4</v>
      </c>
      <c r="H910" s="19">
        <v>45124.141087962962</v>
      </c>
      <c r="I910" s="13">
        <f>tb_triagem_saude_tech[[#This Row],[Tempo de espera p/ triagem (min)]] + tb_triagem_saude_tech[[#This Row],[Tempo de espera p/ consulta (min)]]</f>
        <v>137</v>
      </c>
      <c r="J910" s="13">
        <f>(tb_triagem_saude_tech[[#This Row],[Hora de saída]] - tb_triagem_saude_tech[[#This Row],[Hora de entrada]])*24*60</f>
        <v>153.99999999906868</v>
      </c>
      <c r="K910"/>
    </row>
    <row r="911" spans="1:11" x14ac:dyDescent="0.25">
      <c r="A911" s="12">
        <v>45125.911631944437</v>
      </c>
      <c r="B911" s="19">
        <v>45125.911631944437</v>
      </c>
      <c r="C911" s="14">
        <v>17</v>
      </c>
      <c r="D911" s="14">
        <v>2</v>
      </c>
      <c r="E911" s="14" t="s">
        <v>14</v>
      </c>
      <c r="F911" s="14">
        <v>79</v>
      </c>
      <c r="G911" s="14">
        <v>6</v>
      </c>
      <c r="H911" s="19">
        <v>45125.990798611107</v>
      </c>
      <c r="I911" s="13">
        <f>tb_triagem_saude_tech[[#This Row],[Tempo de espera p/ triagem (min)]] + tb_triagem_saude_tech[[#This Row],[Tempo de espera p/ consulta (min)]]</f>
        <v>96</v>
      </c>
      <c r="J911" s="13">
        <f>(tb_triagem_saude_tech[[#This Row],[Hora de saída]] - tb_triagem_saude_tech[[#This Row],[Hora de entrada]])*24*60</f>
        <v>114.00000000488944</v>
      </c>
      <c r="K911"/>
    </row>
    <row r="912" spans="1:11" x14ac:dyDescent="0.25">
      <c r="A912" s="12">
        <v>45128.951168981483</v>
      </c>
      <c r="B912" s="19">
        <v>45128.951168981483</v>
      </c>
      <c r="C912" s="14">
        <v>18</v>
      </c>
      <c r="D912" s="14">
        <v>3</v>
      </c>
      <c r="E912" s="14" t="s">
        <v>12</v>
      </c>
      <c r="F912" s="14">
        <v>103</v>
      </c>
      <c r="G912" s="14">
        <v>5</v>
      </c>
      <c r="H912" s="19">
        <v>45129.047696759262</v>
      </c>
      <c r="I912" s="13">
        <f>tb_triagem_saude_tech[[#This Row],[Tempo de espera p/ triagem (min)]] + tb_triagem_saude_tech[[#This Row],[Tempo de espera p/ consulta (min)]]</f>
        <v>121</v>
      </c>
      <c r="J912" s="13">
        <f>(tb_triagem_saude_tech[[#This Row],[Hora de saída]] - tb_triagem_saude_tech[[#This Row],[Hora de entrada]])*24*60</f>
        <v>139.00000000256114</v>
      </c>
      <c r="K912"/>
    </row>
    <row r="913" spans="1:11" x14ac:dyDescent="0.25">
      <c r="A913" s="12">
        <v>45129.436157407406</v>
      </c>
      <c r="B913" s="19">
        <v>45129.436157407406</v>
      </c>
      <c r="C913" s="14">
        <v>15</v>
      </c>
      <c r="D913" s="14">
        <v>3</v>
      </c>
      <c r="E913" s="14" t="s">
        <v>12</v>
      </c>
      <c r="F913" s="14">
        <v>86</v>
      </c>
      <c r="G913" s="14">
        <v>7</v>
      </c>
      <c r="H913" s="19">
        <v>45129.520185185182</v>
      </c>
      <c r="I913" s="13">
        <f>tb_triagem_saude_tech[[#This Row],[Tempo de espera p/ triagem (min)]] + tb_triagem_saude_tech[[#This Row],[Tempo de espera p/ consulta (min)]]</f>
        <v>101</v>
      </c>
      <c r="J913" s="13">
        <f>(tb_triagem_saude_tech[[#This Row],[Hora de saída]] - tb_triagem_saude_tech[[#This Row],[Hora de entrada]])*24*60</f>
        <v>120.99999999627471</v>
      </c>
      <c r="K913"/>
    </row>
    <row r="914" spans="1:11" x14ac:dyDescent="0.25">
      <c r="A914" s="12">
        <v>45129.793171296304</v>
      </c>
      <c r="B914" s="19">
        <v>45129.793171296304</v>
      </c>
      <c r="C914" s="14">
        <v>10</v>
      </c>
      <c r="D914" s="14">
        <v>2</v>
      </c>
      <c r="E914" s="14" t="s">
        <v>12</v>
      </c>
      <c r="F914" s="14">
        <v>106</v>
      </c>
      <c r="G914" s="14">
        <v>5</v>
      </c>
      <c r="H914" s="19">
        <v>45129.88553240741</v>
      </c>
      <c r="I914" s="13">
        <f>tb_triagem_saude_tech[[#This Row],[Tempo de espera p/ triagem (min)]] + tb_triagem_saude_tech[[#This Row],[Tempo de espera p/ consulta (min)]]</f>
        <v>116</v>
      </c>
      <c r="J914" s="13">
        <f>(tb_triagem_saude_tech[[#This Row],[Hora de saída]] - tb_triagem_saude_tech[[#This Row],[Hora de entrada]])*24*60</f>
        <v>132.99999999348074</v>
      </c>
      <c r="K914"/>
    </row>
    <row r="915" spans="1:11" x14ac:dyDescent="0.25">
      <c r="A915" s="12">
        <v>45131.088518518518</v>
      </c>
      <c r="B915" s="19">
        <v>45131.088518518518</v>
      </c>
      <c r="C915" s="14">
        <v>12</v>
      </c>
      <c r="D915" s="14">
        <v>3</v>
      </c>
      <c r="E915" s="14" t="s">
        <v>12</v>
      </c>
      <c r="F915" s="14">
        <v>116</v>
      </c>
      <c r="G915" s="14">
        <v>7</v>
      </c>
      <c r="H915" s="19">
        <v>45131.191296296303</v>
      </c>
      <c r="I915" s="13">
        <f>tb_triagem_saude_tech[[#This Row],[Tempo de espera p/ triagem (min)]] + tb_triagem_saude_tech[[#This Row],[Tempo de espera p/ consulta (min)]]</f>
        <v>128</v>
      </c>
      <c r="J915" s="13">
        <f>(tb_triagem_saude_tech[[#This Row],[Hora de saída]] - tb_triagem_saude_tech[[#This Row],[Hora de entrada]])*24*60</f>
        <v>148.00000001094304</v>
      </c>
      <c r="K915"/>
    </row>
    <row r="916" spans="1:11" x14ac:dyDescent="0.25">
      <c r="A916" s="12">
        <v>45131.836504629631</v>
      </c>
      <c r="B916" s="19">
        <v>45131.836504629631</v>
      </c>
      <c r="C916" s="14">
        <v>12</v>
      </c>
      <c r="D916" s="14">
        <v>4</v>
      </c>
      <c r="E916" s="14" t="s">
        <v>14</v>
      </c>
      <c r="F916" s="14">
        <v>108</v>
      </c>
      <c r="G916" s="14">
        <v>6</v>
      </c>
      <c r="H916" s="19">
        <v>45131.93372685185</v>
      </c>
      <c r="I916" s="13">
        <f>tb_triagem_saude_tech[[#This Row],[Tempo de espera p/ triagem (min)]] + tb_triagem_saude_tech[[#This Row],[Tempo de espera p/ consulta (min)]]</f>
        <v>120</v>
      </c>
      <c r="J916" s="13">
        <f>(tb_triagem_saude_tech[[#This Row],[Hora de saída]] - tb_triagem_saude_tech[[#This Row],[Hora de entrada]])*24*60</f>
        <v>139.99999999534339</v>
      </c>
      <c r="K916"/>
    </row>
    <row r="917" spans="1:11" x14ac:dyDescent="0.25">
      <c r="A917" s="12">
        <v>45133.740081018521</v>
      </c>
      <c r="B917" s="19">
        <v>45133.740081018521</v>
      </c>
      <c r="C917" s="14">
        <v>13</v>
      </c>
      <c r="D917" s="14">
        <v>3</v>
      </c>
      <c r="E917" s="14" t="s">
        <v>12</v>
      </c>
      <c r="F917" s="14">
        <v>132</v>
      </c>
      <c r="G917" s="14">
        <v>7</v>
      </c>
      <c r="H917" s="19">
        <v>45133.854664351849</v>
      </c>
      <c r="I917" s="13">
        <f>tb_triagem_saude_tech[[#This Row],[Tempo de espera p/ triagem (min)]] + tb_triagem_saude_tech[[#This Row],[Tempo de espera p/ consulta (min)]]</f>
        <v>145</v>
      </c>
      <c r="J917" s="13">
        <f>(tb_triagem_saude_tech[[#This Row],[Hora de saída]] - tb_triagem_saude_tech[[#This Row],[Hora de entrada]])*24*60</f>
        <v>164.99999999301508</v>
      </c>
      <c r="K917"/>
    </row>
    <row r="918" spans="1:11" x14ac:dyDescent="0.25">
      <c r="A918" s="12">
        <v>45140.736886574072</v>
      </c>
      <c r="B918" s="19">
        <v>45140.736886574072</v>
      </c>
      <c r="C918" s="14">
        <v>13</v>
      </c>
      <c r="D918" s="14">
        <v>4</v>
      </c>
      <c r="E918" s="14" t="s">
        <v>14</v>
      </c>
      <c r="F918" s="14">
        <v>124</v>
      </c>
      <c r="G918" s="14">
        <v>9</v>
      </c>
      <c r="H918" s="19">
        <v>45140.847997685189</v>
      </c>
      <c r="I918" s="13">
        <f>tb_triagem_saude_tech[[#This Row],[Tempo de espera p/ triagem (min)]] + tb_triagem_saude_tech[[#This Row],[Tempo de espera p/ consulta (min)]]</f>
        <v>137</v>
      </c>
      <c r="J918" s="13">
        <f>(tb_triagem_saude_tech[[#This Row],[Hora de saída]] - tb_triagem_saude_tech[[#This Row],[Hora de entrada]])*24*60</f>
        <v>160.00000000814907</v>
      </c>
      <c r="K918"/>
    </row>
    <row r="919" spans="1:11" x14ac:dyDescent="0.25">
      <c r="A919" s="12">
        <v>45141.216863425929</v>
      </c>
      <c r="B919" s="19">
        <v>45141.216863425929</v>
      </c>
      <c r="C919" s="14">
        <v>28</v>
      </c>
      <c r="D919" s="14">
        <v>3</v>
      </c>
      <c r="E919" s="14" t="s">
        <v>14</v>
      </c>
      <c r="F919" s="14">
        <v>114</v>
      </c>
      <c r="G919" s="14">
        <v>5</v>
      </c>
      <c r="H919" s="19">
        <v>45141.327974537038</v>
      </c>
      <c r="I919" s="13">
        <f>tb_triagem_saude_tech[[#This Row],[Tempo de espera p/ triagem (min)]] + tb_triagem_saude_tech[[#This Row],[Tempo de espera p/ consulta (min)]]</f>
        <v>142</v>
      </c>
      <c r="J919" s="13">
        <f>(tb_triagem_saude_tech[[#This Row],[Hora de saída]] - tb_triagem_saude_tech[[#This Row],[Hora de entrada]])*24*60</f>
        <v>159.99999999767169</v>
      </c>
      <c r="K919"/>
    </row>
    <row r="920" spans="1:11" x14ac:dyDescent="0.25">
      <c r="A920" s="12">
        <v>45141.810590277782</v>
      </c>
      <c r="B920" s="19">
        <v>45141.810590277782</v>
      </c>
      <c r="C920" s="14">
        <v>12</v>
      </c>
      <c r="D920" s="14">
        <v>4</v>
      </c>
      <c r="E920" s="14" t="s">
        <v>13</v>
      </c>
      <c r="F920" s="14">
        <v>89</v>
      </c>
      <c r="G920" s="14">
        <v>6</v>
      </c>
      <c r="H920" s="19">
        <v>45141.894618055558</v>
      </c>
      <c r="I920" s="13">
        <f>tb_triagem_saude_tech[[#This Row],[Tempo de espera p/ triagem (min)]] + tb_triagem_saude_tech[[#This Row],[Tempo de espera p/ consulta (min)]]</f>
        <v>101</v>
      </c>
      <c r="J920" s="13">
        <f>(tb_triagem_saude_tech[[#This Row],[Hora de saída]] - tb_triagem_saude_tech[[#This Row],[Hora de entrada]])*24*60</f>
        <v>120.99999999627471</v>
      </c>
      <c r="K920"/>
    </row>
    <row r="921" spans="1:11" x14ac:dyDescent="0.25">
      <c r="A921" s="12">
        <v>45141.880578703713</v>
      </c>
      <c r="B921" s="19">
        <v>45141.880578703713</v>
      </c>
      <c r="C921" s="14">
        <v>15</v>
      </c>
      <c r="D921" s="14">
        <v>3</v>
      </c>
      <c r="E921" s="14" t="s">
        <v>13</v>
      </c>
      <c r="F921" s="14">
        <v>122</v>
      </c>
      <c r="G921" s="14">
        <v>6</v>
      </c>
      <c r="H921" s="19">
        <v>45141.988912037043</v>
      </c>
      <c r="I921" s="13">
        <f>tb_triagem_saude_tech[[#This Row],[Tempo de espera p/ triagem (min)]] + tb_triagem_saude_tech[[#This Row],[Tempo de espera p/ consulta (min)]]</f>
        <v>137</v>
      </c>
      <c r="J921" s="13">
        <f>(tb_triagem_saude_tech[[#This Row],[Hora de saída]] - tb_triagem_saude_tech[[#This Row],[Hora de entrada]])*24*60</f>
        <v>155.99999999511056</v>
      </c>
      <c r="K921"/>
    </row>
    <row r="922" spans="1:11" x14ac:dyDescent="0.25">
      <c r="A922" s="12">
        <v>45143.786099537043</v>
      </c>
      <c r="B922" s="19">
        <v>45143.786099537043</v>
      </c>
      <c r="C922" s="14">
        <v>15</v>
      </c>
      <c r="D922" s="14">
        <v>4</v>
      </c>
      <c r="E922" s="14" t="s">
        <v>12</v>
      </c>
      <c r="F922" s="14">
        <v>123</v>
      </c>
      <c r="G922" s="14">
        <v>8</v>
      </c>
      <c r="H922" s="19">
        <v>45143.897210648152</v>
      </c>
      <c r="I922" s="13">
        <f>tb_triagem_saude_tech[[#This Row],[Tempo de espera p/ triagem (min)]] + tb_triagem_saude_tech[[#This Row],[Tempo de espera p/ consulta (min)]]</f>
        <v>138</v>
      </c>
      <c r="J922" s="13">
        <f>(tb_triagem_saude_tech[[#This Row],[Hora de saída]] - tb_triagem_saude_tech[[#This Row],[Hora de entrada]])*24*60</f>
        <v>159.99999999767169</v>
      </c>
      <c r="K922"/>
    </row>
    <row r="923" spans="1:11" x14ac:dyDescent="0.25">
      <c r="A923" s="12">
        <v>45148.090243055558</v>
      </c>
      <c r="B923" s="19">
        <v>45148.090243055558</v>
      </c>
      <c r="C923" s="14">
        <v>13</v>
      </c>
      <c r="D923" s="14">
        <v>3</v>
      </c>
      <c r="E923" s="14" t="s">
        <v>12</v>
      </c>
      <c r="F923" s="14">
        <v>96</v>
      </c>
      <c r="G923" s="14">
        <v>6</v>
      </c>
      <c r="H923" s="19">
        <v>45148.179131944453</v>
      </c>
      <c r="I923" s="13">
        <f>tb_triagem_saude_tech[[#This Row],[Tempo de espera p/ triagem (min)]] + tb_triagem_saude_tech[[#This Row],[Tempo de espera p/ consulta (min)]]</f>
        <v>109</v>
      </c>
      <c r="J923" s="13">
        <f>(tb_triagem_saude_tech[[#This Row],[Hora de saída]] - tb_triagem_saude_tech[[#This Row],[Hora de entrada]])*24*60</f>
        <v>128.00000000861473</v>
      </c>
      <c r="K923"/>
    </row>
    <row r="924" spans="1:11" x14ac:dyDescent="0.25">
      <c r="A924" s="12">
        <v>45148.281435185178</v>
      </c>
      <c r="B924" s="19">
        <v>45148.281435185178</v>
      </c>
      <c r="C924" s="14">
        <v>15</v>
      </c>
      <c r="D924" s="14">
        <v>3</v>
      </c>
      <c r="E924" s="14" t="s">
        <v>12</v>
      </c>
      <c r="F924" s="14">
        <v>96</v>
      </c>
      <c r="G924" s="14">
        <v>5</v>
      </c>
      <c r="H924" s="19">
        <v>45148.371018518519</v>
      </c>
      <c r="I924" s="13">
        <f>tb_triagem_saude_tech[[#This Row],[Tempo de espera p/ triagem (min)]] + tb_triagem_saude_tech[[#This Row],[Tempo de espera p/ consulta (min)]]</f>
        <v>111</v>
      </c>
      <c r="J924" s="13">
        <f>(tb_triagem_saude_tech[[#This Row],[Hora de saída]] - tb_triagem_saude_tech[[#This Row],[Hora de entrada]])*24*60</f>
        <v>129.00000001187436</v>
      </c>
      <c r="K924"/>
    </row>
    <row r="925" spans="1:11" x14ac:dyDescent="0.25">
      <c r="A925" s="12">
        <v>45150.800115740742</v>
      </c>
      <c r="B925" s="19">
        <v>45150.800115740742</v>
      </c>
      <c r="C925" s="14">
        <v>15</v>
      </c>
      <c r="D925" s="14">
        <v>4</v>
      </c>
      <c r="E925" s="14" t="s">
        <v>12</v>
      </c>
      <c r="F925" s="14">
        <v>96</v>
      </c>
      <c r="G925" s="14">
        <v>6</v>
      </c>
      <c r="H925" s="19">
        <v>45150.891087962962</v>
      </c>
      <c r="I925" s="13">
        <f>tb_triagem_saude_tech[[#This Row],[Tempo de espera p/ triagem (min)]] + tb_triagem_saude_tech[[#This Row],[Tempo de espera p/ consulta (min)]]</f>
        <v>111</v>
      </c>
      <c r="J925" s="13">
        <f>(tb_triagem_saude_tech[[#This Row],[Hora de saída]] - tb_triagem_saude_tech[[#This Row],[Hora de entrada]])*24*60</f>
        <v>130.99999999743886</v>
      </c>
      <c r="K925"/>
    </row>
    <row r="926" spans="1:11" x14ac:dyDescent="0.25">
      <c r="A926" s="12">
        <v>45151.782731481479</v>
      </c>
      <c r="B926" s="19">
        <v>45151.782731481479</v>
      </c>
      <c r="C926" s="14">
        <v>13</v>
      </c>
      <c r="D926" s="14">
        <v>4</v>
      </c>
      <c r="E926" s="14" t="s">
        <v>12</v>
      </c>
      <c r="F926" s="14">
        <v>138</v>
      </c>
      <c r="G926" s="14">
        <v>6</v>
      </c>
      <c r="H926" s="19">
        <v>45151.90148148148</v>
      </c>
      <c r="I926" s="13">
        <f>tb_triagem_saude_tech[[#This Row],[Tempo de espera p/ triagem (min)]] + tb_triagem_saude_tech[[#This Row],[Tempo de espera p/ consulta (min)]]</f>
        <v>151</v>
      </c>
      <c r="J926" s="13">
        <f>(tb_triagem_saude_tech[[#This Row],[Hora de saída]] - tb_triagem_saude_tech[[#This Row],[Hora de entrada]])*24*60</f>
        <v>171.00000000209548</v>
      </c>
      <c r="K926"/>
    </row>
    <row r="927" spans="1:11" x14ac:dyDescent="0.25">
      <c r="A927" s="12">
        <v>45154.518414351849</v>
      </c>
      <c r="B927" s="19">
        <v>45154.518414351849</v>
      </c>
      <c r="C927" s="14">
        <v>15</v>
      </c>
      <c r="D927" s="14">
        <v>3</v>
      </c>
      <c r="E927" s="14" t="s">
        <v>13</v>
      </c>
      <c r="F927" s="14">
        <v>94</v>
      </c>
      <c r="G927" s="14">
        <v>5</v>
      </c>
      <c r="H927" s="19">
        <v>45154.606608796297</v>
      </c>
      <c r="I927" s="13">
        <f>tb_triagem_saude_tech[[#This Row],[Tempo de espera p/ triagem (min)]] + tb_triagem_saude_tech[[#This Row],[Tempo de espera p/ consulta (min)]]</f>
        <v>109</v>
      </c>
      <c r="J927" s="13">
        <f>(tb_triagem_saude_tech[[#This Row],[Hora de saída]] - tb_triagem_saude_tech[[#This Row],[Hora de entrada]])*24*60</f>
        <v>127.0000000053551</v>
      </c>
      <c r="K927"/>
    </row>
    <row r="928" spans="1:11" x14ac:dyDescent="0.25">
      <c r="A928" s="12">
        <v>45162.580682870372</v>
      </c>
      <c r="B928" s="19">
        <v>45162.580682870372</v>
      </c>
      <c r="C928" s="14">
        <v>18</v>
      </c>
      <c r="D928" s="14">
        <v>4</v>
      </c>
      <c r="E928" s="14" t="s">
        <v>12</v>
      </c>
      <c r="F928" s="14">
        <v>148</v>
      </c>
      <c r="G928" s="14">
        <v>6</v>
      </c>
      <c r="H928" s="19">
        <v>45162.709849537037</v>
      </c>
      <c r="I928" s="13">
        <f>tb_triagem_saude_tech[[#This Row],[Tempo de espera p/ triagem (min)]] + tb_triagem_saude_tech[[#This Row],[Tempo de espera p/ consulta (min)]]</f>
        <v>166</v>
      </c>
      <c r="J928" s="13">
        <f>(tb_triagem_saude_tech[[#This Row],[Hora de saída]] - tb_triagem_saude_tech[[#This Row],[Hora de entrada]])*24*60</f>
        <v>185.99999999860302</v>
      </c>
      <c r="K928"/>
    </row>
    <row r="929" spans="1:11" x14ac:dyDescent="0.25">
      <c r="A929" s="12">
        <v>45164.847384259258</v>
      </c>
      <c r="B929" s="19">
        <v>45164.847384259258</v>
      </c>
      <c r="C929" s="14">
        <v>13</v>
      </c>
      <c r="D929" s="14">
        <v>3</v>
      </c>
      <c r="E929" s="14" t="s">
        <v>12</v>
      </c>
      <c r="F929" s="14">
        <v>113</v>
      </c>
      <c r="G929" s="14">
        <v>7</v>
      </c>
      <c r="H929" s="19">
        <v>45164.948773148149</v>
      </c>
      <c r="I929" s="13">
        <f>tb_triagem_saude_tech[[#This Row],[Tempo de espera p/ triagem (min)]] + tb_triagem_saude_tech[[#This Row],[Tempo de espera p/ consulta (min)]]</f>
        <v>126</v>
      </c>
      <c r="J929" s="13">
        <f>(tb_triagem_saude_tech[[#This Row],[Hora de saída]] - tb_triagem_saude_tech[[#This Row],[Hora de entrada]])*24*60</f>
        <v>146.00000000442378</v>
      </c>
      <c r="K929"/>
    </row>
    <row r="930" spans="1:11" x14ac:dyDescent="0.25">
      <c r="A930" s="12">
        <v>45165.925902777781</v>
      </c>
      <c r="B930" s="19">
        <v>45165.925902777781</v>
      </c>
      <c r="C930" s="14">
        <v>14</v>
      </c>
      <c r="D930" s="14">
        <v>3</v>
      </c>
      <c r="E930" s="14" t="s">
        <v>12</v>
      </c>
      <c r="F930" s="14">
        <v>112</v>
      </c>
      <c r="G930" s="14">
        <v>6</v>
      </c>
      <c r="H930" s="19">
        <v>45166.026597222219</v>
      </c>
      <c r="I930" s="13">
        <f>tb_triagem_saude_tech[[#This Row],[Tempo de espera p/ triagem (min)]] + tb_triagem_saude_tech[[#This Row],[Tempo de espera p/ consulta (min)]]</f>
        <v>126</v>
      </c>
      <c r="J930" s="13">
        <f>(tb_triagem_saude_tech[[#This Row],[Hora de saída]] - tb_triagem_saude_tech[[#This Row],[Hora de entrada]])*24*60</f>
        <v>144.99999999068677</v>
      </c>
      <c r="K930"/>
    </row>
    <row r="931" spans="1:11" x14ac:dyDescent="0.25">
      <c r="A931" s="12">
        <v>45166.34884259259</v>
      </c>
      <c r="B931" s="19">
        <v>45166.34884259259</v>
      </c>
      <c r="C931" s="14">
        <v>11</v>
      </c>
      <c r="D931" s="14">
        <v>3</v>
      </c>
      <c r="E931" s="14" t="s">
        <v>12</v>
      </c>
      <c r="F931" s="14">
        <v>139</v>
      </c>
      <c r="G931" s="14">
        <v>6</v>
      </c>
      <c r="H931" s="19">
        <v>45166.466203703712</v>
      </c>
      <c r="I931" s="13">
        <f>tb_triagem_saude_tech[[#This Row],[Tempo de espera p/ triagem (min)]] + tb_triagem_saude_tech[[#This Row],[Tempo de espera p/ consulta (min)]]</f>
        <v>150</v>
      </c>
      <c r="J931" s="13">
        <f>(tb_triagem_saude_tech[[#This Row],[Hora de saída]] - tb_triagem_saude_tech[[#This Row],[Hora de entrada]])*24*60</f>
        <v>169.00000001653098</v>
      </c>
      <c r="K931"/>
    </row>
    <row r="932" spans="1:11" x14ac:dyDescent="0.25">
      <c r="A932" s="12">
        <v>45170.368425925917</v>
      </c>
      <c r="B932" s="19">
        <v>45170.368425925917</v>
      </c>
      <c r="C932" s="14">
        <v>16</v>
      </c>
      <c r="D932" s="14">
        <v>3</v>
      </c>
      <c r="E932" s="14" t="s">
        <v>13</v>
      </c>
      <c r="F932" s="14">
        <v>97</v>
      </c>
      <c r="G932" s="14">
        <v>5</v>
      </c>
      <c r="H932" s="19">
        <v>45170.459398148138</v>
      </c>
      <c r="I932" s="13">
        <f>tb_triagem_saude_tech[[#This Row],[Tempo de espera p/ triagem (min)]] + tb_triagem_saude_tech[[#This Row],[Tempo de espera p/ consulta (min)]]</f>
        <v>113</v>
      </c>
      <c r="J932" s="13">
        <f>(tb_triagem_saude_tech[[#This Row],[Hora de saída]] - tb_triagem_saude_tech[[#This Row],[Hora de entrada]])*24*60</f>
        <v>130.99999999743886</v>
      </c>
      <c r="K932"/>
    </row>
    <row r="933" spans="1:11" x14ac:dyDescent="0.25">
      <c r="A933" s="12">
        <v>45173.346608796302</v>
      </c>
      <c r="B933" s="19">
        <v>45173.346608796302</v>
      </c>
      <c r="C933" s="14">
        <v>20</v>
      </c>
      <c r="D933" s="14">
        <v>3</v>
      </c>
      <c r="E933" s="14" t="s">
        <v>12</v>
      </c>
      <c r="F933" s="14">
        <v>132</v>
      </c>
      <c r="G933" s="14">
        <v>5</v>
      </c>
      <c r="H933" s="19">
        <v>45173.46466435185</v>
      </c>
      <c r="I933" s="13">
        <f>tb_triagem_saude_tech[[#This Row],[Tempo de espera p/ triagem (min)]] + tb_triagem_saude_tech[[#This Row],[Tempo de espera p/ consulta (min)]]</f>
        <v>152</v>
      </c>
      <c r="J933" s="13">
        <f>(tb_triagem_saude_tech[[#This Row],[Hora de saída]] - tb_triagem_saude_tech[[#This Row],[Hora de entrada]])*24*60</f>
        <v>169.99999998835847</v>
      </c>
      <c r="K933"/>
    </row>
    <row r="934" spans="1:11" x14ac:dyDescent="0.25">
      <c r="A934" s="12">
        <v>45174.024340277778</v>
      </c>
      <c r="B934" s="19">
        <v>45174.024340277778</v>
      </c>
      <c r="C934" s="14">
        <v>13</v>
      </c>
      <c r="D934" s="14">
        <v>2</v>
      </c>
      <c r="E934" s="14" t="s">
        <v>13</v>
      </c>
      <c r="F934" s="14">
        <v>133</v>
      </c>
      <c r="G934" s="14">
        <v>5</v>
      </c>
      <c r="H934" s="19">
        <v>45174.13753472222</v>
      </c>
      <c r="I934" s="13">
        <f>tb_triagem_saude_tech[[#This Row],[Tempo de espera p/ triagem (min)]] + tb_triagem_saude_tech[[#This Row],[Tempo de espera p/ consulta (min)]]</f>
        <v>146</v>
      </c>
      <c r="J934" s="13">
        <f>(tb_triagem_saude_tech[[#This Row],[Hora de saída]] - tb_triagem_saude_tech[[#This Row],[Hora de entrada]])*24*60</f>
        <v>162.9999999969732</v>
      </c>
      <c r="K934"/>
    </row>
    <row r="935" spans="1:11" x14ac:dyDescent="0.25">
      <c r="A935" s="12">
        <v>45174.065300925933</v>
      </c>
      <c r="B935" s="19">
        <v>45174.065300925933</v>
      </c>
      <c r="C935" s="14">
        <v>18</v>
      </c>
      <c r="D935" s="14">
        <v>4</v>
      </c>
      <c r="E935" s="14" t="s">
        <v>13</v>
      </c>
      <c r="F935" s="14">
        <v>107</v>
      </c>
      <c r="G935" s="14">
        <v>7</v>
      </c>
      <c r="H935" s="19">
        <v>45174.166689814818</v>
      </c>
      <c r="I935" s="13">
        <f>tb_triagem_saude_tech[[#This Row],[Tempo de espera p/ triagem (min)]] + tb_triagem_saude_tech[[#This Row],[Tempo de espera p/ consulta (min)]]</f>
        <v>125</v>
      </c>
      <c r="J935" s="13">
        <f>(tb_triagem_saude_tech[[#This Row],[Hora de saída]] - tb_triagem_saude_tech[[#This Row],[Hora de entrada]])*24*60</f>
        <v>145.9999999939464</v>
      </c>
      <c r="K935"/>
    </row>
    <row r="936" spans="1:11" x14ac:dyDescent="0.25">
      <c r="A936" s="12">
        <v>45177.680011574077</v>
      </c>
      <c r="B936" s="19">
        <v>45177.680011574077</v>
      </c>
      <c r="C936" s="14">
        <v>17</v>
      </c>
      <c r="D936" s="14">
        <v>4</v>
      </c>
      <c r="E936" s="14" t="s">
        <v>12</v>
      </c>
      <c r="F936" s="14">
        <v>109</v>
      </c>
      <c r="G936" s="14">
        <v>5</v>
      </c>
      <c r="H936" s="19">
        <v>45177.780706018522</v>
      </c>
      <c r="I936" s="13">
        <f>tb_triagem_saude_tech[[#This Row],[Tempo de espera p/ triagem (min)]] + tb_triagem_saude_tech[[#This Row],[Tempo de espera p/ consulta (min)]]</f>
        <v>126</v>
      </c>
      <c r="J936" s="13">
        <f>(tb_triagem_saude_tech[[#This Row],[Hora de saída]] - tb_triagem_saude_tech[[#This Row],[Hora de entrada]])*24*60</f>
        <v>145.00000000116415</v>
      </c>
      <c r="K936"/>
    </row>
    <row r="937" spans="1:11" x14ac:dyDescent="0.25">
      <c r="A937" s="12">
        <v>45177.885949074072</v>
      </c>
      <c r="B937" s="19">
        <v>45177.885949074072</v>
      </c>
      <c r="C937" s="14">
        <v>11</v>
      </c>
      <c r="D937" s="14">
        <v>3</v>
      </c>
      <c r="E937" s="14" t="s">
        <v>13</v>
      </c>
      <c r="F937" s="14">
        <v>97</v>
      </c>
      <c r="G937" s="14">
        <v>6</v>
      </c>
      <c r="H937" s="19">
        <v>45177.974143518521</v>
      </c>
      <c r="I937" s="13">
        <f>tb_triagem_saude_tech[[#This Row],[Tempo de espera p/ triagem (min)]] + tb_triagem_saude_tech[[#This Row],[Tempo de espera p/ consulta (min)]]</f>
        <v>108</v>
      </c>
      <c r="J937" s="13">
        <f>(tb_triagem_saude_tech[[#This Row],[Hora de saída]] - tb_triagem_saude_tech[[#This Row],[Hora de entrada]])*24*60</f>
        <v>127.0000000053551</v>
      </c>
      <c r="K937"/>
    </row>
    <row r="938" spans="1:11" x14ac:dyDescent="0.25">
      <c r="A938" s="12">
        <v>45178.593043981477</v>
      </c>
      <c r="B938" s="19">
        <v>45178.593043981477</v>
      </c>
      <c r="C938" s="14">
        <v>11</v>
      </c>
      <c r="D938" s="14">
        <v>3</v>
      </c>
      <c r="E938" s="14" t="s">
        <v>12</v>
      </c>
      <c r="F938" s="14">
        <v>112</v>
      </c>
      <c r="G938" s="14">
        <v>8</v>
      </c>
      <c r="H938" s="19">
        <v>45178.693043981482</v>
      </c>
      <c r="I938" s="13">
        <f>tb_triagem_saude_tech[[#This Row],[Tempo de espera p/ triagem (min)]] + tb_triagem_saude_tech[[#This Row],[Tempo de espera p/ consulta (min)]]</f>
        <v>123</v>
      </c>
      <c r="J938" s="13">
        <f>(tb_triagem_saude_tech[[#This Row],[Hora de saída]] - tb_triagem_saude_tech[[#This Row],[Hora de entrada]])*24*60</f>
        <v>144.0000000083819</v>
      </c>
      <c r="K938"/>
    </row>
    <row r="939" spans="1:11" x14ac:dyDescent="0.25">
      <c r="A939" s="12">
        <v>45181.381423611107</v>
      </c>
      <c r="B939" s="19">
        <v>45181.381423611107</v>
      </c>
      <c r="C939" s="14">
        <v>14</v>
      </c>
      <c r="D939" s="14">
        <v>3</v>
      </c>
      <c r="E939" s="14" t="s">
        <v>12</v>
      </c>
      <c r="F939" s="14">
        <v>104</v>
      </c>
      <c r="G939" s="14">
        <v>5</v>
      </c>
      <c r="H939" s="19">
        <v>45181.475868055553</v>
      </c>
      <c r="I939" s="13">
        <f>tb_triagem_saude_tech[[#This Row],[Tempo de espera p/ triagem (min)]] + tb_triagem_saude_tech[[#This Row],[Tempo de espera p/ consulta (min)]]</f>
        <v>118</v>
      </c>
      <c r="J939" s="13">
        <f>(tb_triagem_saude_tech[[#This Row],[Hora de saída]] - tb_triagem_saude_tech[[#This Row],[Hora de entrada]])*24*60</f>
        <v>136.00000000325963</v>
      </c>
      <c r="K939"/>
    </row>
    <row r="940" spans="1:11" x14ac:dyDescent="0.25">
      <c r="A940" s="12">
        <v>45181.833356481482</v>
      </c>
      <c r="B940" s="19">
        <v>45181.833356481482</v>
      </c>
      <c r="C940" s="14">
        <v>15</v>
      </c>
      <c r="D940" s="14">
        <v>2</v>
      </c>
      <c r="E940" s="14" t="s">
        <v>12</v>
      </c>
      <c r="F940" s="14">
        <v>121</v>
      </c>
      <c r="G940" s="14">
        <v>5</v>
      </c>
      <c r="H940" s="19">
        <v>45181.939606481479</v>
      </c>
      <c r="I940" s="13">
        <f>tb_triagem_saude_tech[[#This Row],[Tempo de espera p/ triagem (min)]] + tb_triagem_saude_tech[[#This Row],[Tempo de espera p/ consulta (min)]]</f>
        <v>136</v>
      </c>
      <c r="J940" s="13">
        <f>(tb_triagem_saude_tech[[#This Row],[Hora de saída]] - tb_triagem_saude_tech[[#This Row],[Hora de entrada]])*24*60</f>
        <v>152.99999999580905</v>
      </c>
      <c r="K940"/>
    </row>
    <row r="941" spans="1:11" x14ac:dyDescent="0.25">
      <c r="A941" s="12">
        <v>45182.634108796286</v>
      </c>
      <c r="B941" s="19">
        <v>45182.634108796286</v>
      </c>
      <c r="C941" s="14">
        <v>15</v>
      </c>
      <c r="D941" s="14">
        <v>3</v>
      </c>
      <c r="E941" s="14" t="s">
        <v>12</v>
      </c>
      <c r="F941" s="14">
        <v>103</v>
      </c>
      <c r="G941" s="14">
        <v>5</v>
      </c>
      <c r="H941" s="19">
        <v>45182.72855324074</v>
      </c>
      <c r="I941" s="13">
        <f>tb_triagem_saude_tech[[#This Row],[Tempo de espera p/ triagem (min)]] + tb_triagem_saude_tech[[#This Row],[Tempo de espera p/ consulta (min)]]</f>
        <v>118</v>
      </c>
      <c r="J941" s="13">
        <f>(tb_triagem_saude_tech[[#This Row],[Hora de saída]] - tb_triagem_saude_tech[[#This Row],[Hora de entrada]])*24*60</f>
        <v>136.00000001373701</v>
      </c>
      <c r="K941"/>
    </row>
    <row r="942" spans="1:11" x14ac:dyDescent="0.25">
      <c r="A942" s="12">
        <v>45183.046689814822</v>
      </c>
      <c r="B942" s="19">
        <v>45183.046689814822</v>
      </c>
      <c r="C942" s="14">
        <v>16</v>
      </c>
      <c r="D942" s="14">
        <v>3</v>
      </c>
      <c r="E942" s="14" t="s">
        <v>12</v>
      </c>
      <c r="F942" s="14">
        <v>133</v>
      </c>
      <c r="G942" s="14">
        <v>6</v>
      </c>
      <c r="H942" s="19">
        <v>45183.163356481477</v>
      </c>
      <c r="I942" s="13">
        <f>tb_triagem_saude_tech[[#This Row],[Tempo de espera p/ triagem (min)]] + tb_triagem_saude_tech[[#This Row],[Tempo de espera p/ consulta (min)]]</f>
        <v>149</v>
      </c>
      <c r="J942" s="13">
        <f>(tb_triagem_saude_tech[[#This Row],[Hora de saída]] - tb_triagem_saude_tech[[#This Row],[Hora de entrada]])*24*60</f>
        <v>167.99999998183921</v>
      </c>
      <c r="K942"/>
    </row>
    <row r="943" spans="1:11" x14ac:dyDescent="0.25">
      <c r="A943" s="12">
        <v>45186.511574074073</v>
      </c>
      <c r="B943" s="19">
        <v>45186.511574074073</v>
      </c>
      <c r="C943" s="14">
        <v>13</v>
      </c>
      <c r="D943" s="14">
        <v>2</v>
      </c>
      <c r="E943" s="14" t="s">
        <v>12</v>
      </c>
      <c r="F943" s="14">
        <v>88</v>
      </c>
      <c r="G943" s="14">
        <v>4</v>
      </c>
      <c r="H943" s="19">
        <v>45186.592824074083</v>
      </c>
      <c r="I943" s="13">
        <f>tb_triagem_saude_tech[[#This Row],[Tempo de espera p/ triagem (min)]] + tb_triagem_saude_tech[[#This Row],[Tempo de espera p/ consulta (min)]]</f>
        <v>101</v>
      </c>
      <c r="J943" s="13">
        <f>(tb_triagem_saude_tech[[#This Row],[Hora de saída]] - tb_triagem_saude_tech[[#This Row],[Hora de entrada]])*24*60</f>
        <v>117.00000001466833</v>
      </c>
      <c r="K943"/>
    </row>
    <row r="944" spans="1:11" x14ac:dyDescent="0.25">
      <c r="A944" s="12">
        <v>45190.008379629631</v>
      </c>
      <c r="B944" s="19">
        <v>45190.008379629631</v>
      </c>
      <c r="C944" s="14">
        <v>12</v>
      </c>
      <c r="D944" s="14">
        <v>3</v>
      </c>
      <c r="E944" s="14" t="s">
        <v>12</v>
      </c>
      <c r="F944" s="14">
        <v>88</v>
      </c>
      <c r="G944" s="14">
        <v>8</v>
      </c>
      <c r="H944" s="19">
        <v>45190.092407407406</v>
      </c>
      <c r="I944" s="13">
        <f>tb_triagem_saude_tech[[#This Row],[Tempo de espera p/ triagem (min)]] + tb_triagem_saude_tech[[#This Row],[Tempo de espera p/ consulta (min)]]</f>
        <v>100</v>
      </c>
      <c r="J944" s="13">
        <f>(tb_triagem_saude_tech[[#This Row],[Hora de saída]] - tb_triagem_saude_tech[[#This Row],[Hora de entrada]])*24*60</f>
        <v>120.99999999627471</v>
      </c>
      <c r="K944"/>
    </row>
    <row r="945" spans="1:11" x14ac:dyDescent="0.25">
      <c r="A945" s="12">
        <v>45190.332175925927</v>
      </c>
      <c r="B945" s="19">
        <v>45190.332175925927</v>
      </c>
      <c r="C945" s="14">
        <v>18</v>
      </c>
      <c r="D945" s="14">
        <v>3</v>
      </c>
      <c r="E945" s="14" t="s">
        <v>13</v>
      </c>
      <c r="F945" s="14">
        <v>87</v>
      </c>
      <c r="G945" s="14">
        <v>5</v>
      </c>
      <c r="H945" s="19">
        <v>45190.417592592603</v>
      </c>
      <c r="I945" s="13">
        <f>tb_triagem_saude_tech[[#This Row],[Tempo de espera p/ triagem (min)]] + tb_triagem_saude_tech[[#This Row],[Tempo de espera p/ consulta (min)]]</f>
        <v>105</v>
      </c>
      <c r="J945" s="13">
        <f>(tb_triagem_saude_tech[[#This Row],[Hora de saída]] - tb_triagem_saude_tech[[#This Row],[Hora de entrada]])*24*60</f>
        <v>123.00000001327135</v>
      </c>
      <c r="K945"/>
    </row>
    <row r="946" spans="1:11" x14ac:dyDescent="0.25">
      <c r="A946" s="12">
        <v>45193.776562500003</v>
      </c>
      <c r="B946" s="19">
        <v>45193.776562500003</v>
      </c>
      <c r="C946" s="14">
        <v>20</v>
      </c>
      <c r="D946" s="14">
        <v>3</v>
      </c>
      <c r="E946" s="14" t="s">
        <v>12</v>
      </c>
      <c r="F946" s="14">
        <v>144</v>
      </c>
      <c r="G946" s="14">
        <v>5</v>
      </c>
      <c r="H946" s="19">
        <v>45193.902951388889</v>
      </c>
      <c r="I946" s="13">
        <f>tb_triagem_saude_tech[[#This Row],[Tempo de espera p/ triagem (min)]] + tb_triagem_saude_tech[[#This Row],[Tempo de espera p/ consulta (min)]]</f>
        <v>164</v>
      </c>
      <c r="J946" s="13">
        <f>(tb_triagem_saude_tech[[#This Row],[Hora de saída]] - tb_triagem_saude_tech[[#This Row],[Hora de entrada]])*24*60</f>
        <v>181.99999999604188</v>
      </c>
      <c r="K946"/>
    </row>
    <row r="947" spans="1:11" x14ac:dyDescent="0.25">
      <c r="A947" s="12">
        <v>45197.956759259258</v>
      </c>
      <c r="B947" s="19">
        <v>45197.956759259258</v>
      </c>
      <c r="C947" s="14">
        <v>14</v>
      </c>
      <c r="D947" s="14">
        <v>3</v>
      </c>
      <c r="E947" s="14" t="s">
        <v>13</v>
      </c>
      <c r="F947" s="14">
        <v>135</v>
      </c>
      <c r="G947" s="14">
        <v>7</v>
      </c>
      <c r="H947" s="19">
        <v>45198.074120370373</v>
      </c>
      <c r="I947" s="13">
        <f>tb_triagem_saude_tech[[#This Row],[Tempo de espera p/ triagem (min)]] + tb_triagem_saude_tech[[#This Row],[Tempo de espera p/ consulta (min)]]</f>
        <v>149</v>
      </c>
      <c r="J947" s="13">
        <f>(tb_triagem_saude_tech[[#This Row],[Hora de saída]] - tb_triagem_saude_tech[[#This Row],[Hora de entrada]])*24*60</f>
        <v>169.0000000060536</v>
      </c>
      <c r="K947"/>
    </row>
    <row r="948" spans="1:11" x14ac:dyDescent="0.25">
      <c r="A948" s="12">
        <v>45201.139178240737</v>
      </c>
      <c r="B948" s="19">
        <v>45201.139178240737</v>
      </c>
      <c r="C948" s="14">
        <v>16</v>
      </c>
      <c r="D948" s="14">
        <v>2</v>
      </c>
      <c r="E948" s="14" t="s">
        <v>12</v>
      </c>
      <c r="F948" s="14">
        <v>121</v>
      </c>
      <c r="G948" s="14">
        <v>8</v>
      </c>
      <c r="H948" s="19">
        <v>45201.248206018521</v>
      </c>
      <c r="I948" s="13">
        <f>tb_triagem_saude_tech[[#This Row],[Tempo de espera p/ triagem (min)]] + tb_triagem_saude_tech[[#This Row],[Tempo de espera p/ consulta (min)]]</f>
        <v>137</v>
      </c>
      <c r="J948" s="13">
        <f>(tb_triagem_saude_tech[[#This Row],[Hora de saída]] - tb_triagem_saude_tech[[#This Row],[Hora de entrada]])*24*60</f>
        <v>157.00000000884756</v>
      </c>
      <c r="K948"/>
    </row>
    <row r="949" spans="1:11" x14ac:dyDescent="0.25">
      <c r="A949" s="12">
        <v>45201.712719907409</v>
      </c>
      <c r="B949" s="19">
        <v>45201.712719907409</v>
      </c>
      <c r="C949" s="14">
        <v>19</v>
      </c>
      <c r="D949" s="14">
        <v>2</v>
      </c>
      <c r="E949" s="14" t="s">
        <v>12</v>
      </c>
      <c r="F949" s="14">
        <v>106</v>
      </c>
      <c r="G949" s="14">
        <v>6</v>
      </c>
      <c r="H949" s="19">
        <v>45201.812025462961</v>
      </c>
      <c r="I949" s="13">
        <f>tb_triagem_saude_tech[[#This Row],[Tempo de espera p/ triagem (min)]] + tb_triagem_saude_tech[[#This Row],[Tempo de espera p/ consulta (min)]]</f>
        <v>125</v>
      </c>
      <c r="J949" s="13">
        <f>(tb_triagem_saude_tech[[#This Row],[Hora de saída]] - tb_triagem_saude_tech[[#This Row],[Hora de entrada]])*24*60</f>
        <v>142.9999999946449</v>
      </c>
      <c r="K949"/>
    </row>
    <row r="950" spans="1:11" x14ac:dyDescent="0.25">
      <c r="A950" s="12">
        <v>45202.529409722221</v>
      </c>
      <c r="B950" s="19">
        <v>45202.529409722221</v>
      </c>
      <c r="C950" s="14">
        <v>18</v>
      </c>
      <c r="D950" s="14">
        <v>4</v>
      </c>
      <c r="E950" s="14" t="s">
        <v>14</v>
      </c>
      <c r="F950" s="14">
        <v>98</v>
      </c>
      <c r="G950" s="14">
        <v>6</v>
      </c>
      <c r="H950" s="19">
        <v>45202.623854166668</v>
      </c>
      <c r="I950" s="13">
        <f>tb_triagem_saude_tech[[#This Row],[Tempo de espera p/ triagem (min)]] + tb_triagem_saude_tech[[#This Row],[Tempo de espera p/ consulta (min)]]</f>
        <v>116</v>
      </c>
      <c r="J950" s="13">
        <f>(tb_triagem_saude_tech[[#This Row],[Hora de saída]] - tb_triagem_saude_tech[[#This Row],[Hora de entrada]])*24*60</f>
        <v>136.00000000325963</v>
      </c>
      <c r="K950"/>
    </row>
    <row r="951" spans="1:11" x14ac:dyDescent="0.25">
      <c r="A951" s="12">
        <v>45205.674722222233</v>
      </c>
      <c r="B951" s="19">
        <v>45205.674722222233</v>
      </c>
      <c r="C951" s="14">
        <v>14</v>
      </c>
      <c r="D951" s="14">
        <v>2</v>
      </c>
      <c r="E951" s="14" t="s">
        <v>12</v>
      </c>
      <c r="F951" s="14">
        <v>129</v>
      </c>
      <c r="G951" s="14">
        <v>7</v>
      </c>
      <c r="H951" s="19">
        <v>45205.787222222221</v>
      </c>
      <c r="I951" s="13">
        <f>tb_triagem_saude_tech[[#This Row],[Tempo de espera p/ triagem (min)]] + tb_triagem_saude_tech[[#This Row],[Tempo de espera p/ consulta (min)]]</f>
        <v>143</v>
      </c>
      <c r="J951" s="13">
        <f>(tb_triagem_saude_tech[[#This Row],[Hora de saída]] - tb_triagem_saude_tech[[#This Row],[Hora de entrada]])*24*60</f>
        <v>161.99999998323619</v>
      </c>
      <c r="K951"/>
    </row>
    <row r="952" spans="1:11" x14ac:dyDescent="0.25">
      <c r="A952" s="12">
        <v>45207.355324074073</v>
      </c>
      <c r="B952" s="19">
        <v>45207.355324074073</v>
      </c>
      <c r="C952" s="14">
        <v>11</v>
      </c>
      <c r="D952" s="14">
        <v>3</v>
      </c>
      <c r="E952" s="14" t="s">
        <v>14</v>
      </c>
      <c r="F952" s="14">
        <v>140</v>
      </c>
      <c r="G952" s="14">
        <v>6</v>
      </c>
      <c r="H952" s="19">
        <v>45207.473379629628</v>
      </c>
      <c r="I952" s="13">
        <f>tb_triagem_saude_tech[[#This Row],[Tempo de espera p/ triagem (min)]] + tb_triagem_saude_tech[[#This Row],[Tempo de espera p/ consulta (min)]]</f>
        <v>151</v>
      </c>
      <c r="J952" s="13">
        <f>(tb_triagem_saude_tech[[#This Row],[Hora de saída]] - tb_triagem_saude_tech[[#This Row],[Hora de entrada]])*24*60</f>
        <v>169.99999999883585</v>
      </c>
      <c r="K952"/>
    </row>
    <row r="953" spans="1:11" x14ac:dyDescent="0.25">
      <c r="A953" s="12">
        <v>45210.009699074071</v>
      </c>
      <c r="B953" s="19">
        <v>45210.009699074071</v>
      </c>
      <c r="C953" s="14">
        <v>16</v>
      </c>
      <c r="D953" s="14">
        <v>4</v>
      </c>
      <c r="E953" s="14" t="s">
        <v>13</v>
      </c>
      <c r="F953" s="14">
        <v>88</v>
      </c>
      <c r="G953" s="14">
        <v>6</v>
      </c>
      <c r="H953" s="19">
        <v>45210.095810185187</v>
      </c>
      <c r="I953" s="13">
        <f>tb_triagem_saude_tech[[#This Row],[Tempo de espera p/ triagem (min)]] + tb_triagem_saude_tech[[#This Row],[Tempo de espera p/ consulta (min)]]</f>
        <v>104</v>
      </c>
      <c r="J953" s="13">
        <f>(tb_triagem_saude_tech[[#This Row],[Hora de saída]] - tb_triagem_saude_tech[[#This Row],[Hora de entrada]])*24*60</f>
        <v>124.0000000060536</v>
      </c>
      <c r="K953"/>
    </row>
    <row r="954" spans="1:11" x14ac:dyDescent="0.25">
      <c r="A954" s="12">
        <v>45211.205393518518</v>
      </c>
      <c r="B954" s="19">
        <v>45211.205393518518</v>
      </c>
      <c r="C954" s="14">
        <v>20</v>
      </c>
      <c r="D954" s="14">
        <v>2</v>
      </c>
      <c r="E954" s="14" t="s">
        <v>12</v>
      </c>
      <c r="F954" s="14">
        <v>77</v>
      </c>
      <c r="G954" s="14">
        <v>5</v>
      </c>
      <c r="H954" s="19">
        <v>45211.284560185188</v>
      </c>
      <c r="I954" s="13">
        <f>tb_triagem_saude_tech[[#This Row],[Tempo de espera p/ triagem (min)]] + tb_triagem_saude_tech[[#This Row],[Tempo de espera p/ consulta (min)]]</f>
        <v>97</v>
      </c>
      <c r="J954" s="13">
        <f>(tb_triagem_saude_tech[[#This Row],[Hora de saída]] - tb_triagem_saude_tech[[#This Row],[Hora de entrada]])*24*60</f>
        <v>114.00000000488944</v>
      </c>
      <c r="K954"/>
    </row>
    <row r="955" spans="1:11" x14ac:dyDescent="0.25">
      <c r="A955" s="12">
        <v>45211.314895833333</v>
      </c>
      <c r="B955" s="19">
        <v>45211.314895833333</v>
      </c>
      <c r="C955" s="14">
        <v>11</v>
      </c>
      <c r="D955" s="14">
        <v>3</v>
      </c>
      <c r="E955" s="14" t="s">
        <v>13</v>
      </c>
      <c r="F955" s="14">
        <v>109</v>
      </c>
      <c r="G955" s="14">
        <v>6</v>
      </c>
      <c r="H955" s="19">
        <v>45211.411423611113</v>
      </c>
      <c r="I955" s="13">
        <f>tb_triagem_saude_tech[[#This Row],[Tempo de espera p/ triagem (min)]] + tb_triagem_saude_tech[[#This Row],[Tempo de espera p/ consulta (min)]]</f>
        <v>120</v>
      </c>
      <c r="J955" s="13">
        <f>(tb_triagem_saude_tech[[#This Row],[Hora de saída]] - tb_triagem_saude_tech[[#This Row],[Hora de entrada]])*24*60</f>
        <v>139.00000000256114</v>
      </c>
      <c r="K955"/>
    </row>
    <row r="956" spans="1:11" x14ac:dyDescent="0.25">
      <c r="A956" s="12">
        <v>45211.646655092591</v>
      </c>
      <c r="B956" s="19">
        <v>45211.646655092591</v>
      </c>
      <c r="C956" s="14">
        <v>15</v>
      </c>
      <c r="D956" s="14">
        <v>3</v>
      </c>
      <c r="E956" s="14" t="s">
        <v>12</v>
      </c>
      <c r="F956" s="14">
        <v>108</v>
      </c>
      <c r="G956" s="14">
        <v>6</v>
      </c>
      <c r="H956" s="19">
        <v>45211.745266203703</v>
      </c>
      <c r="I956" s="13">
        <f>tb_triagem_saude_tech[[#This Row],[Tempo de espera p/ triagem (min)]] + tb_triagem_saude_tech[[#This Row],[Tempo de espera p/ consulta (min)]]</f>
        <v>123</v>
      </c>
      <c r="J956" s="13">
        <f>(tb_triagem_saude_tech[[#This Row],[Hora de saída]] - tb_triagem_saude_tech[[#This Row],[Hora de entrada]])*24*60</f>
        <v>142.00000000186265</v>
      </c>
      <c r="K956"/>
    </row>
    <row r="957" spans="1:11" x14ac:dyDescent="0.25">
      <c r="A957" s="12">
        <v>45212.908935185187</v>
      </c>
      <c r="B957" s="19">
        <v>45212.908935185187</v>
      </c>
      <c r="C957" s="14">
        <v>11</v>
      </c>
      <c r="D957" s="14">
        <v>3</v>
      </c>
      <c r="E957" s="14" t="s">
        <v>12</v>
      </c>
      <c r="F957" s="14">
        <v>101</v>
      </c>
      <c r="G957" s="14">
        <v>6</v>
      </c>
      <c r="H957" s="19">
        <v>45212.999907407408</v>
      </c>
      <c r="I957" s="13">
        <f>tb_triagem_saude_tech[[#This Row],[Tempo de espera p/ triagem (min)]] + tb_triagem_saude_tech[[#This Row],[Tempo de espera p/ consulta (min)]]</f>
        <v>112</v>
      </c>
      <c r="J957" s="13">
        <f>(tb_triagem_saude_tech[[#This Row],[Hora de saída]] - tb_triagem_saude_tech[[#This Row],[Hora de entrada]])*24*60</f>
        <v>130.99999999743886</v>
      </c>
      <c r="K957"/>
    </row>
    <row r="958" spans="1:11" x14ac:dyDescent="0.25">
      <c r="A958" s="12">
        <v>45213.115856481483</v>
      </c>
      <c r="B958" s="19">
        <v>45213.115856481483</v>
      </c>
      <c r="C958" s="14">
        <v>13</v>
      </c>
      <c r="D958" s="14">
        <v>2</v>
      </c>
      <c r="E958" s="14" t="s">
        <v>12</v>
      </c>
      <c r="F958" s="14">
        <v>108</v>
      </c>
      <c r="G958" s="14">
        <v>8</v>
      </c>
      <c r="H958" s="19">
        <v>45213.213773148149</v>
      </c>
      <c r="I958" s="13">
        <f>tb_triagem_saude_tech[[#This Row],[Tempo de espera p/ triagem (min)]] + tb_triagem_saude_tech[[#This Row],[Tempo de espera p/ consulta (min)]]</f>
        <v>121</v>
      </c>
      <c r="J958" s="13">
        <f>(tb_triagem_saude_tech[[#This Row],[Hora de saída]] - tb_triagem_saude_tech[[#This Row],[Hora de entrada]])*24*60</f>
        <v>140.99999999860302</v>
      </c>
      <c r="K958"/>
    </row>
    <row r="959" spans="1:11" x14ac:dyDescent="0.25">
      <c r="A959" s="12">
        <v>45213.231412037043</v>
      </c>
      <c r="B959" s="19">
        <v>45213.231412037043</v>
      </c>
      <c r="C959" s="14">
        <v>12</v>
      </c>
      <c r="D959" s="14">
        <v>3</v>
      </c>
      <c r="E959" s="14" t="s">
        <v>12</v>
      </c>
      <c r="F959" s="14">
        <v>127</v>
      </c>
      <c r="G959" s="14">
        <v>6</v>
      </c>
      <c r="H959" s="19">
        <v>45213.341134259259</v>
      </c>
      <c r="I959" s="13">
        <f>tb_triagem_saude_tech[[#This Row],[Tempo de espera p/ triagem (min)]] + tb_triagem_saude_tech[[#This Row],[Tempo de espera p/ consulta (min)]]</f>
        <v>139</v>
      </c>
      <c r="J959" s="13">
        <f>(tb_triagem_saude_tech[[#This Row],[Hora de saída]] - tb_triagem_saude_tech[[#This Row],[Hora de entrada]])*24*60</f>
        <v>157.99999999115244</v>
      </c>
      <c r="K959"/>
    </row>
    <row r="960" spans="1:11" x14ac:dyDescent="0.25">
      <c r="A960" s="12">
        <v>45214.814583333333</v>
      </c>
      <c r="B960" s="19">
        <v>45214.814583333333</v>
      </c>
      <c r="C960" s="14">
        <v>11</v>
      </c>
      <c r="D960" s="14">
        <v>3</v>
      </c>
      <c r="E960" s="14" t="s">
        <v>12</v>
      </c>
      <c r="F960" s="14">
        <v>109</v>
      </c>
      <c r="G960" s="14">
        <v>6</v>
      </c>
      <c r="H960" s="19">
        <v>45214.911111111112</v>
      </c>
      <c r="I960" s="13">
        <f>tb_triagem_saude_tech[[#This Row],[Tempo de espera p/ triagem (min)]] + tb_triagem_saude_tech[[#This Row],[Tempo de espera p/ consulta (min)]]</f>
        <v>120</v>
      </c>
      <c r="J960" s="13">
        <f>(tb_triagem_saude_tech[[#This Row],[Hora de saída]] - tb_triagem_saude_tech[[#This Row],[Hora de entrada]])*24*60</f>
        <v>139.00000000256114</v>
      </c>
      <c r="K960"/>
    </row>
    <row r="961" spans="1:11" x14ac:dyDescent="0.25">
      <c r="A961" s="12">
        <v>45219.225717592592</v>
      </c>
      <c r="B961" s="19">
        <v>45219.225717592592</v>
      </c>
      <c r="C961" s="14">
        <v>15</v>
      </c>
      <c r="D961" s="14">
        <v>2</v>
      </c>
      <c r="E961" s="14" t="s">
        <v>12</v>
      </c>
      <c r="F961" s="14">
        <v>86</v>
      </c>
      <c r="G961" s="14">
        <v>7</v>
      </c>
      <c r="H961" s="19">
        <v>45219.309050925927</v>
      </c>
      <c r="I961" s="13">
        <f>tb_triagem_saude_tech[[#This Row],[Tempo de espera p/ triagem (min)]] + tb_triagem_saude_tech[[#This Row],[Tempo de espera p/ consulta (min)]]</f>
        <v>101</v>
      </c>
      <c r="J961" s="13">
        <f>(tb_triagem_saude_tech[[#This Row],[Hora de saída]] - tb_triagem_saude_tech[[#This Row],[Hora de entrada]])*24*60</f>
        <v>120.00000000349246</v>
      </c>
      <c r="K961"/>
    </row>
    <row r="962" spans="1:11" x14ac:dyDescent="0.25">
      <c r="A962" s="12">
        <v>45220.385057870371</v>
      </c>
      <c r="B962" s="19">
        <v>45220.385057870371</v>
      </c>
      <c r="C962" s="14">
        <v>16</v>
      </c>
      <c r="D962" s="14">
        <v>4</v>
      </c>
      <c r="E962" s="14" t="s">
        <v>12</v>
      </c>
      <c r="F962" s="14">
        <v>98</v>
      </c>
      <c r="G962" s="14">
        <v>7</v>
      </c>
      <c r="H962" s="19">
        <v>45220.478807870371</v>
      </c>
      <c r="I962" s="13">
        <f>tb_triagem_saude_tech[[#This Row],[Tempo de espera p/ triagem (min)]] + tb_triagem_saude_tech[[#This Row],[Tempo de espera p/ consulta (min)]]</f>
        <v>114</v>
      </c>
      <c r="J962" s="13">
        <f>(tb_triagem_saude_tech[[#This Row],[Hora de saída]] - tb_triagem_saude_tech[[#This Row],[Hora de entrada]])*24*60</f>
        <v>135</v>
      </c>
      <c r="K962"/>
    </row>
    <row r="963" spans="1:11" x14ac:dyDescent="0.25">
      <c r="A963" s="12">
        <v>45220.570405092592</v>
      </c>
      <c r="B963" s="19">
        <v>45220.570405092592</v>
      </c>
      <c r="C963" s="14">
        <v>15</v>
      </c>
      <c r="D963" s="14">
        <v>2</v>
      </c>
      <c r="E963" s="14" t="s">
        <v>14</v>
      </c>
      <c r="F963" s="14">
        <v>110</v>
      </c>
      <c r="G963" s="14">
        <v>7</v>
      </c>
      <c r="H963" s="19">
        <v>45220.670405092591</v>
      </c>
      <c r="I963" s="13">
        <f>tb_triagem_saude_tech[[#This Row],[Tempo de espera p/ triagem (min)]] + tb_triagem_saude_tech[[#This Row],[Tempo de espera p/ consulta (min)]]</f>
        <v>125</v>
      </c>
      <c r="J963" s="13">
        <f>(tb_triagem_saude_tech[[#This Row],[Hora de saída]] - tb_triagem_saude_tech[[#This Row],[Hora de entrada]])*24*60</f>
        <v>143.99999999790452</v>
      </c>
      <c r="K963"/>
    </row>
    <row r="964" spans="1:11" x14ac:dyDescent="0.25">
      <c r="A964" s="12">
        <v>45224.480682870373</v>
      </c>
      <c r="B964" s="19">
        <v>45224.480682870373</v>
      </c>
      <c r="C964" s="14">
        <v>12</v>
      </c>
      <c r="D964" s="14">
        <v>3</v>
      </c>
      <c r="E964" s="14" t="s">
        <v>12</v>
      </c>
      <c r="F964" s="14">
        <v>118</v>
      </c>
      <c r="G964" s="14">
        <v>5</v>
      </c>
      <c r="H964" s="19">
        <v>45224.583460648151</v>
      </c>
      <c r="I964" s="13">
        <f>tb_triagem_saude_tech[[#This Row],[Tempo de espera p/ triagem (min)]] + tb_triagem_saude_tech[[#This Row],[Tempo de espera p/ consulta (min)]]</f>
        <v>130</v>
      </c>
      <c r="J964" s="13">
        <f>(tb_triagem_saude_tech[[#This Row],[Hora de saída]] - tb_triagem_saude_tech[[#This Row],[Hora de entrada]])*24*60</f>
        <v>148.00000000046566</v>
      </c>
      <c r="K964"/>
    </row>
    <row r="965" spans="1:11" x14ac:dyDescent="0.25">
      <c r="A965" s="12">
        <v>45224.73369212963</v>
      </c>
      <c r="B965" s="19">
        <v>45224.73369212963</v>
      </c>
      <c r="C965" s="14">
        <v>11</v>
      </c>
      <c r="D965" s="14">
        <v>3</v>
      </c>
      <c r="E965" s="14" t="s">
        <v>12</v>
      </c>
      <c r="F965" s="14">
        <v>89</v>
      </c>
      <c r="G965" s="14">
        <v>8</v>
      </c>
      <c r="H965" s="19">
        <v>45224.817719907413</v>
      </c>
      <c r="I965" s="13">
        <f>tb_triagem_saude_tech[[#This Row],[Tempo de espera p/ triagem (min)]] + tb_triagem_saude_tech[[#This Row],[Tempo de espera p/ consulta (min)]]</f>
        <v>100</v>
      </c>
      <c r="J965" s="13">
        <f>(tb_triagem_saude_tech[[#This Row],[Hora de saída]] - tb_triagem_saude_tech[[#This Row],[Hora de entrada]])*24*60</f>
        <v>121.00000000675209</v>
      </c>
      <c r="K965"/>
    </row>
    <row r="966" spans="1:11" x14ac:dyDescent="0.25">
      <c r="A966" s="12">
        <v>45225.02884259259</v>
      </c>
      <c r="B966" s="19">
        <v>45225.02884259259</v>
      </c>
      <c r="C966" s="14">
        <v>17</v>
      </c>
      <c r="D966" s="14">
        <v>3</v>
      </c>
      <c r="E966" s="14" t="s">
        <v>14</v>
      </c>
      <c r="F966" s="14">
        <v>141</v>
      </c>
      <c r="G966" s="14">
        <v>7</v>
      </c>
      <c r="H966" s="19">
        <v>45225.152453703697</v>
      </c>
      <c r="I966" s="13">
        <f>tb_triagem_saude_tech[[#This Row],[Tempo de espera p/ triagem (min)]] + tb_triagem_saude_tech[[#This Row],[Tempo de espera p/ consulta (min)]]</f>
        <v>158</v>
      </c>
      <c r="J966" s="13">
        <f>(tb_triagem_saude_tech[[#This Row],[Hora de saída]] - tb_triagem_saude_tech[[#This Row],[Hora de entrada]])*24*60</f>
        <v>177.99999999348074</v>
      </c>
      <c r="K966"/>
    </row>
    <row r="967" spans="1:11" x14ac:dyDescent="0.25">
      <c r="A967" s="12">
        <v>45226.205972222233</v>
      </c>
      <c r="B967" s="19">
        <v>45226.205972222233</v>
      </c>
      <c r="C967" s="14">
        <v>9</v>
      </c>
      <c r="D967" s="14">
        <v>3</v>
      </c>
      <c r="E967" s="14" t="s">
        <v>14</v>
      </c>
      <c r="F967" s="14">
        <v>118</v>
      </c>
      <c r="G967" s="14">
        <v>6</v>
      </c>
      <c r="H967" s="19">
        <v>45226.30736111111</v>
      </c>
      <c r="I967" s="13">
        <f>tb_triagem_saude_tech[[#This Row],[Tempo de espera p/ triagem (min)]] + tb_triagem_saude_tech[[#This Row],[Tempo de espera p/ consulta (min)]]</f>
        <v>127</v>
      </c>
      <c r="J967" s="13">
        <f>(tb_triagem_saude_tech[[#This Row],[Hora de saída]] - tb_triagem_saude_tech[[#This Row],[Hora de entrada]])*24*60</f>
        <v>145.99999998346902</v>
      </c>
      <c r="K967"/>
    </row>
    <row r="968" spans="1:11" x14ac:dyDescent="0.25">
      <c r="A968" s="12">
        <v>45231.552708333344</v>
      </c>
      <c r="B968" s="19">
        <v>45231.552708333344</v>
      </c>
      <c r="C968" s="14">
        <v>21</v>
      </c>
      <c r="D968" s="14">
        <v>3</v>
      </c>
      <c r="E968" s="14" t="s">
        <v>14</v>
      </c>
      <c r="F968" s="14">
        <v>94</v>
      </c>
      <c r="G968" s="14">
        <v>7</v>
      </c>
      <c r="H968" s="19">
        <v>45231.646458333344</v>
      </c>
      <c r="I968" s="13">
        <f>tb_triagem_saude_tech[[#This Row],[Tempo de espera p/ triagem (min)]] + tb_triagem_saude_tech[[#This Row],[Tempo de espera p/ consulta (min)]]</f>
        <v>115</v>
      </c>
      <c r="J968" s="13">
        <f>(tb_triagem_saude_tech[[#This Row],[Hora de saída]] - tb_triagem_saude_tech[[#This Row],[Hora de entrada]])*24*60</f>
        <v>135</v>
      </c>
      <c r="K968"/>
    </row>
    <row r="969" spans="1:11" x14ac:dyDescent="0.25">
      <c r="A969" s="12">
        <v>45232.021689814806</v>
      </c>
      <c r="B969" s="19">
        <v>45232.021689814806</v>
      </c>
      <c r="C969" s="14">
        <v>15</v>
      </c>
      <c r="D969" s="14">
        <v>3</v>
      </c>
      <c r="E969" s="14" t="s">
        <v>12</v>
      </c>
      <c r="F969" s="14">
        <v>122</v>
      </c>
      <c r="G969" s="14">
        <v>6</v>
      </c>
      <c r="H969" s="19">
        <v>45232.130023148151</v>
      </c>
      <c r="I969" s="13">
        <f>tb_triagem_saude_tech[[#This Row],[Tempo de espera p/ triagem (min)]] + tb_triagem_saude_tech[[#This Row],[Tempo de espera p/ consulta (min)]]</f>
        <v>137</v>
      </c>
      <c r="J969" s="13">
        <f>(tb_triagem_saude_tech[[#This Row],[Hora de saída]] - tb_triagem_saude_tech[[#This Row],[Hora de entrada]])*24*60</f>
        <v>156.00000001606531</v>
      </c>
      <c r="K969"/>
    </row>
    <row r="970" spans="1:11" x14ac:dyDescent="0.25">
      <c r="A970" s="12">
        <v>45232.245023148149</v>
      </c>
      <c r="B970" s="19">
        <v>45232.245023148149</v>
      </c>
      <c r="C970" s="14">
        <v>14</v>
      </c>
      <c r="D970" s="14">
        <v>3</v>
      </c>
      <c r="E970" s="14" t="s">
        <v>13</v>
      </c>
      <c r="F970" s="14">
        <v>114</v>
      </c>
      <c r="G970" s="14">
        <v>6</v>
      </c>
      <c r="H970" s="19">
        <v>45232.34710648148</v>
      </c>
      <c r="I970" s="13">
        <f>tb_triagem_saude_tech[[#This Row],[Tempo de espera p/ triagem (min)]] + tb_triagem_saude_tech[[#This Row],[Tempo de espera p/ consulta (min)]]</f>
        <v>128</v>
      </c>
      <c r="J970" s="13">
        <f>(tb_triagem_saude_tech[[#This Row],[Hora de saída]] - tb_triagem_saude_tech[[#This Row],[Hora de entrada]])*24*60</f>
        <v>146.99999999720603</v>
      </c>
      <c r="K970"/>
    </row>
    <row r="971" spans="1:11" x14ac:dyDescent="0.25">
      <c r="A971" s="12">
        <v>45232.655486111107</v>
      </c>
      <c r="B971" s="19">
        <v>45232.655486111107</v>
      </c>
      <c r="C971" s="14">
        <v>16</v>
      </c>
      <c r="D971" s="14">
        <v>3</v>
      </c>
      <c r="E971" s="14" t="s">
        <v>13</v>
      </c>
      <c r="F971" s="14">
        <v>135</v>
      </c>
      <c r="G971" s="14">
        <v>5</v>
      </c>
      <c r="H971" s="19">
        <v>45232.772847222222</v>
      </c>
      <c r="I971" s="13">
        <f>tb_triagem_saude_tech[[#This Row],[Tempo de espera p/ triagem (min)]] + tb_triagem_saude_tech[[#This Row],[Tempo de espera p/ consulta (min)]]</f>
        <v>151</v>
      </c>
      <c r="J971" s="13">
        <f>(tb_triagem_saude_tech[[#This Row],[Hora de saída]] - tb_triagem_saude_tech[[#This Row],[Hora de entrada]])*24*60</f>
        <v>169.0000000060536</v>
      </c>
      <c r="K971"/>
    </row>
    <row r="972" spans="1:11" x14ac:dyDescent="0.25">
      <c r="A972" s="12">
        <v>45233.051145833328</v>
      </c>
      <c r="B972" s="19">
        <v>45233.051145833328</v>
      </c>
      <c r="C972" s="14">
        <v>18</v>
      </c>
      <c r="D972" s="14">
        <v>2</v>
      </c>
      <c r="E972" s="14" t="s">
        <v>12</v>
      </c>
      <c r="F972" s="14">
        <v>99</v>
      </c>
      <c r="G972" s="14">
        <v>8</v>
      </c>
      <c r="H972" s="19">
        <v>45233.146284722221</v>
      </c>
      <c r="I972" s="13">
        <f>tb_triagem_saude_tech[[#This Row],[Tempo de espera p/ triagem (min)]] + tb_triagem_saude_tech[[#This Row],[Tempo de espera p/ consulta (min)]]</f>
        <v>117</v>
      </c>
      <c r="J972" s="13">
        <f>(tb_triagem_saude_tech[[#This Row],[Hora de saída]] - tb_triagem_saude_tech[[#This Row],[Hora de entrada]])*24*60</f>
        <v>137.00000000651926</v>
      </c>
      <c r="K972"/>
    </row>
    <row r="973" spans="1:11" x14ac:dyDescent="0.25">
      <c r="A973" s="12">
        <v>45237.578518518523</v>
      </c>
      <c r="B973" s="19">
        <v>45237.578518518523</v>
      </c>
      <c r="C973" s="14">
        <v>15</v>
      </c>
      <c r="D973" s="14">
        <v>2</v>
      </c>
      <c r="E973" s="14" t="s">
        <v>12</v>
      </c>
      <c r="F973" s="14">
        <v>109</v>
      </c>
      <c r="G973" s="14">
        <v>6</v>
      </c>
      <c r="H973" s="19">
        <v>45237.677129629628</v>
      </c>
      <c r="I973" s="13">
        <f>tb_triagem_saude_tech[[#This Row],[Tempo de espera p/ triagem (min)]] + tb_triagem_saude_tech[[#This Row],[Tempo de espera p/ consulta (min)]]</f>
        <v>124</v>
      </c>
      <c r="J973" s="13">
        <f>(tb_triagem_saude_tech[[#This Row],[Hora de saída]] - tb_triagem_saude_tech[[#This Row],[Hora de entrada]])*24*60</f>
        <v>141.99999999138527</v>
      </c>
      <c r="K973"/>
    </row>
    <row r="974" spans="1:11" x14ac:dyDescent="0.25">
      <c r="A974" s="12">
        <v>45238.090821759259</v>
      </c>
      <c r="B974" s="19">
        <v>45238.090821759259</v>
      </c>
      <c r="C974" s="14">
        <v>18</v>
      </c>
      <c r="D974" s="14">
        <v>3</v>
      </c>
      <c r="E974" s="14" t="s">
        <v>14</v>
      </c>
      <c r="F974" s="14">
        <v>107</v>
      </c>
      <c r="G974" s="14">
        <v>7</v>
      </c>
      <c r="H974" s="19">
        <v>45238.191516203697</v>
      </c>
      <c r="I974" s="13">
        <f>tb_triagem_saude_tech[[#This Row],[Tempo de espera p/ triagem (min)]] + tb_triagem_saude_tech[[#This Row],[Tempo de espera p/ consulta (min)]]</f>
        <v>125</v>
      </c>
      <c r="J974" s="13">
        <f>(tb_triagem_saude_tech[[#This Row],[Hora de saída]] - tb_triagem_saude_tech[[#This Row],[Hora de entrada]])*24*60</f>
        <v>144.99999999068677</v>
      </c>
      <c r="K974"/>
    </row>
    <row r="975" spans="1:11" x14ac:dyDescent="0.25">
      <c r="A975" s="12">
        <v>45239.165266203701</v>
      </c>
      <c r="B975" s="19">
        <v>45239.165266203701</v>
      </c>
      <c r="C975" s="14">
        <v>16</v>
      </c>
      <c r="D975" s="14">
        <v>3</v>
      </c>
      <c r="E975" s="14" t="s">
        <v>14</v>
      </c>
      <c r="F975" s="14">
        <v>93</v>
      </c>
      <c r="G975" s="14">
        <v>5</v>
      </c>
      <c r="H975" s="19">
        <v>45239.253460648149</v>
      </c>
      <c r="I975" s="13">
        <f>tb_triagem_saude_tech[[#This Row],[Tempo de espera p/ triagem (min)]] + tb_triagem_saude_tech[[#This Row],[Tempo de espera p/ consulta (min)]]</f>
        <v>109</v>
      </c>
      <c r="J975" s="13">
        <f>(tb_triagem_saude_tech[[#This Row],[Hora de saída]] - tb_triagem_saude_tech[[#This Row],[Hora de entrada]])*24*60</f>
        <v>127.0000000053551</v>
      </c>
      <c r="K975"/>
    </row>
    <row r="976" spans="1:11" x14ac:dyDescent="0.25">
      <c r="A976" s="12">
        <v>45240.542187500003</v>
      </c>
      <c r="B976" s="19">
        <v>45240.542187500003</v>
      </c>
      <c r="C976" s="14">
        <v>13</v>
      </c>
      <c r="D976" s="14">
        <v>2</v>
      </c>
      <c r="E976" s="14" t="s">
        <v>14</v>
      </c>
      <c r="F976" s="14">
        <v>149</v>
      </c>
      <c r="G976" s="14">
        <v>6</v>
      </c>
      <c r="H976" s="19">
        <v>45240.667187500003</v>
      </c>
      <c r="I976" s="13">
        <f>tb_triagem_saude_tech[[#This Row],[Tempo de espera p/ triagem (min)]] + tb_triagem_saude_tech[[#This Row],[Tempo de espera p/ consulta (min)]]</f>
        <v>162</v>
      </c>
      <c r="J976" s="13">
        <f>(tb_triagem_saude_tech[[#This Row],[Hora de saída]] - tb_triagem_saude_tech[[#This Row],[Hora de entrada]])*24*60</f>
        <v>180</v>
      </c>
      <c r="K976"/>
    </row>
    <row r="977" spans="1:11" x14ac:dyDescent="0.25">
      <c r="A977" s="12">
        <v>45240.704687500001</v>
      </c>
      <c r="B977" s="19">
        <v>45240.704687500001</v>
      </c>
      <c r="C977" s="14">
        <v>17</v>
      </c>
      <c r="D977" s="14">
        <v>3</v>
      </c>
      <c r="E977" s="14" t="s">
        <v>12</v>
      </c>
      <c r="F977" s="14">
        <v>95</v>
      </c>
      <c r="G977" s="14">
        <v>7</v>
      </c>
      <c r="H977" s="19">
        <v>45240.796354166669</v>
      </c>
      <c r="I977" s="13">
        <f>tb_triagem_saude_tech[[#This Row],[Tempo de espera p/ triagem (min)]] + tb_triagem_saude_tech[[#This Row],[Tempo de espera p/ consulta (min)]]</f>
        <v>112</v>
      </c>
      <c r="J977" s="13">
        <f>(tb_triagem_saude_tech[[#This Row],[Hora de saída]] - tb_triagem_saude_tech[[#This Row],[Hora de entrada]])*24*60</f>
        <v>132.00000000069849</v>
      </c>
      <c r="K977"/>
    </row>
    <row r="978" spans="1:11" x14ac:dyDescent="0.25">
      <c r="A978" s="12">
        <v>45242.894629629627</v>
      </c>
      <c r="B978" s="19">
        <v>45242.894629629627</v>
      </c>
      <c r="C978" s="14">
        <v>18</v>
      </c>
      <c r="D978" s="14">
        <v>3</v>
      </c>
      <c r="E978" s="14" t="s">
        <v>12</v>
      </c>
      <c r="F978" s="14">
        <v>115</v>
      </c>
      <c r="G978" s="14">
        <v>5</v>
      </c>
      <c r="H978" s="19">
        <v>45242.999490740738</v>
      </c>
      <c r="I978" s="13">
        <f>tb_triagem_saude_tech[[#This Row],[Tempo de espera p/ triagem (min)]] + tb_triagem_saude_tech[[#This Row],[Tempo de espera p/ consulta (min)]]</f>
        <v>133</v>
      </c>
      <c r="J978" s="13">
        <f>(tb_triagem_saude_tech[[#This Row],[Hora de saída]] - tb_triagem_saude_tech[[#This Row],[Hora de entrada]])*24*60</f>
        <v>150.99999999976717</v>
      </c>
      <c r="K978"/>
    </row>
    <row r="979" spans="1:11" x14ac:dyDescent="0.25">
      <c r="A979" s="12">
        <v>45243.866296296299</v>
      </c>
      <c r="B979" s="19">
        <v>45243.866296296299</v>
      </c>
      <c r="C979" s="14">
        <v>13</v>
      </c>
      <c r="D979" s="14">
        <v>3</v>
      </c>
      <c r="E979" s="14" t="s">
        <v>13</v>
      </c>
      <c r="F979" s="14">
        <v>106</v>
      </c>
      <c r="G979" s="14">
        <v>5</v>
      </c>
      <c r="H979" s="19">
        <v>45243.961435185192</v>
      </c>
      <c r="I979" s="13">
        <f>tb_triagem_saude_tech[[#This Row],[Tempo de espera p/ triagem (min)]] + tb_triagem_saude_tech[[#This Row],[Tempo de espera p/ consulta (min)]]</f>
        <v>119</v>
      </c>
      <c r="J979" s="13">
        <f>(tb_triagem_saude_tech[[#This Row],[Hora de saída]] - tb_triagem_saude_tech[[#This Row],[Hora de entrada]])*24*60</f>
        <v>137.00000000651926</v>
      </c>
      <c r="K979"/>
    </row>
    <row r="980" spans="1:11" x14ac:dyDescent="0.25">
      <c r="A980" s="12">
        <v>45244.243472222217</v>
      </c>
      <c r="B980" s="19">
        <v>45244.243472222217</v>
      </c>
      <c r="C980" s="14">
        <v>12</v>
      </c>
      <c r="D980" s="14">
        <v>3</v>
      </c>
      <c r="E980" s="14" t="s">
        <v>14</v>
      </c>
      <c r="F980" s="14">
        <v>111</v>
      </c>
      <c r="G980" s="14">
        <v>7</v>
      </c>
      <c r="H980" s="19">
        <v>45244.342777777783</v>
      </c>
      <c r="I980" s="13">
        <f>tb_triagem_saude_tech[[#This Row],[Tempo de espera p/ triagem (min)]] + tb_triagem_saude_tech[[#This Row],[Tempo de espera p/ consulta (min)]]</f>
        <v>123</v>
      </c>
      <c r="J980" s="13">
        <f>(tb_triagem_saude_tech[[#This Row],[Hora de saída]] - tb_triagem_saude_tech[[#This Row],[Hora de entrada]])*24*60</f>
        <v>143.00000001559965</v>
      </c>
      <c r="K980"/>
    </row>
    <row r="981" spans="1:11" x14ac:dyDescent="0.25">
      <c r="A981" s="12">
        <v>45250.146631944437</v>
      </c>
      <c r="B981" s="19">
        <v>45250.146631944437</v>
      </c>
      <c r="C981" s="14">
        <v>15</v>
      </c>
      <c r="D981" s="14">
        <v>3</v>
      </c>
      <c r="E981" s="14" t="s">
        <v>13</v>
      </c>
      <c r="F981" s="14">
        <v>93</v>
      </c>
      <c r="G981" s="14">
        <v>6</v>
      </c>
      <c r="H981" s="19">
        <v>45250.234826388893</v>
      </c>
      <c r="I981" s="13">
        <f>tb_triagem_saude_tech[[#This Row],[Tempo de espera p/ triagem (min)]] + tb_triagem_saude_tech[[#This Row],[Tempo de espera p/ consulta (min)]]</f>
        <v>108</v>
      </c>
      <c r="J981" s="13">
        <f>(tb_triagem_saude_tech[[#This Row],[Hora de saída]] - tb_triagem_saude_tech[[#This Row],[Hora de entrada]])*24*60</f>
        <v>127.00000001583248</v>
      </c>
      <c r="K981"/>
    </row>
    <row r="982" spans="1:11" x14ac:dyDescent="0.25">
      <c r="A982" s="12">
        <v>45251.388171296298</v>
      </c>
      <c r="B982" s="19">
        <v>45251.388171296298</v>
      </c>
      <c r="C982" s="14">
        <v>20</v>
      </c>
      <c r="D982" s="14">
        <v>3</v>
      </c>
      <c r="E982" s="14" t="s">
        <v>12</v>
      </c>
      <c r="F982" s="14">
        <v>122</v>
      </c>
      <c r="G982" s="14">
        <v>6</v>
      </c>
      <c r="H982" s="19">
        <v>45251.499976851846</v>
      </c>
      <c r="I982" s="13">
        <f>tb_triagem_saude_tech[[#This Row],[Tempo de espera p/ triagem (min)]] + tb_triagem_saude_tech[[#This Row],[Tempo de espera p/ consulta (min)]]</f>
        <v>142</v>
      </c>
      <c r="J982" s="13">
        <f>(tb_triagem_saude_tech[[#This Row],[Hora de saída]] - tb_triagem_saude_tech[[#This Row],[Hora de entrada]])*24*60</f>
        <v>160.99999999045394</v>
      </c>
      <c r="K982"/>
    </row>
    <row r="983" spans="1:11" x14ac:dyDescent="0.25">
      <c r="A983" s="12">
        <v>45252.180821759262</v>
      </c>
      <c r="B983" s="19">
        <v>45252.180821759262</v>
      </c>
      <c r="C983" s="14">
        <v>14</v>
      </c>
      <c r="D983" s="14">
        <v>3</v>
      </c>
      <c r="E983" s="14" t="s">
        <v>12</v>
      </c>
      <c r="F983" s="14">
        <v>132</v>
      </c>
      <c r="G983" s="14">
        <v>7</v>
      </c>
      <c r="H983" s="19">
        <v>45252.296099537038</v>
      </c>
      <c r="I983" s="13">
        <f>tb_triagem_saude_tech[[#This Row],[Tempo de espera p/ triagem (min)]] + tb_triagem_saude_tech[[#This Row],[Tempo de espera p/ consulta (min)]]</f>
        <v>146</v>
      </c>
      <c r="J983" s="13">
        <f>(tb_triagem_saude_tech[[#This Row],[Hora de saída]] - tb_triagem_saude_tech[[#This Row],[Hora de entrada]])*24*60</f>
        <v>165.99999999627471</v>
      </c>
      <c r="K983"/>
    </row>
    <row r="984" spans="1:11" x14ac:dyDescent="0.25">
      <c r="A984" s="12">
        <v>45252.482407407413</v>
      </c>
      <c r="B984" s="19">
        <v>45252.482407407413</v>
      </c>
      <c r="C984" s="14">
        <v>10</v>
      </c>
      <c r="D984" s="14">
        <v>3</v>
      </c>
      <c r="E984" s="14" t="s">
        <v>12</v>
      </c>
      <c r="F984" s="14">
        <v>133</v>
      </c>
      <c r="G984" s="14">
        <v>6</v>
      </c>
      <c r="H984" s="19">
        <v>45252.594907407409</v>
      </c>
      <c r="I984" s="13">
        <f>tb_triagem_saude_tech[[#This Row],[Tempo de espera p/ triagem (min)]] + tb_triagem_saude_tech[[#This Row],[Tempo de espera p/ consulta (min)]]</f>
        <v>143</v>
      </c>
      <c r="J984" s="13">
        <f>(tb_triagem_saude_tech[[#This Row],[Hora de saída]] - tb_triagem_saude_tech[[#This Row],[Hora de entrada]])*24*60</f>
        <v>161.99999999371357</v>
      </c>
      <c r="K984"/>
    </row>
    <row r="985" spans="1:11" x14ac:dyDescent="0.25">
      <c r="A985" s="12">
        <v>45253.906435185178</v>
      </c>
      <c r="B985" s="19">
        <v>45253.906435185178</v>
      </c>
      <c r="C985" s="14">
        <v>13</v>
      </c>
      <c r="D985" s="14">
        <v>3</v>
      </c>
      <c r="E985" s="14" t="s">
        <v>12</v>
      </c>
      <c r="F985" s="14">
        <v>124</v>
      </c>
      <c r="G985" s="14">
        <v>7</v>
      </c>
      <c r="H985" s="19">
        <v>45254.015462962961</v>
      </c>
      <c r="I985" s="13">
        <f>tb_triagem_saude_tech[[#This Row],[Tempo de espera p/ triagem (min)]] + tb_triagem_saude_tech[[#This Row],[Tempo de espera p/ consulta (min)]]</f>
        <v>137</v>
      </c>
      <c r="J985" s="13">
        <f>(tb_triagem_saude_tech[[#This Row],[Hora de saída]] - tb_triagem_saude_tech[[#This Row],[Hora de entrada]])*24*60</f>
        <v>157.00000000884756</v>
      </c>
      <c r="K985"/>
    </row>
    <row r="986" spans="1:11" x14ac:dyDescent="0.25">
      <c r="A986" s="12">
        <v>45254.842256944437</v>
      </c>
      <c r="B986" s="19">
        <v>45254.842256944437</v>
      </c>
      <c r="C986" s="14">
        <v>18</v>
      </c>
      <c r="D986" s="14">
        <v>3</v>
      </c>
      <c r="E986" s="14" t="s">
        <v>12</v>
      </c>
      <c r="F986" s="14">
        <v>100</v>
      </c>
      <c r="G986" s="14">
        <v>6</v>
      </c>
      <c r="H986" s="19">
        <v>45254.937395833331</v>
      </c>
      <c r="I986" s="13">
        <f>tb_triagem_saude_tech[[#This Row],[Tempo de espera p/ triagem (min)]] + tb_triagem_saude_tech[[#This Row],[Tempo de espera p/ consulta (min)]]</f>
        <v>118</v>
      </c>
      <c r="J986" s="13">
        <f>(tb_triagem_saude_tech[[#This Row],[Hora de saída]] - tb_triagem_saude_tech[[#This Row],[Hora de entrada]])*24*60</f>
        <v>137.00000000651926</v>
      </c>
      <c r="K986"/>
    </row>
    <row r="987" spans="1:11" x14ac:dyDescent="0.25">
      <c r="A987" s="12">
        <v>45254.92832175926</v>
      </c>
      <c r="B987" s="19">
        <v>45254.92832175926</v>
      </c>
      <c r="C987" s="14">
        <v>15</v>
      </c>
      <c r="D987" s="14">
        <v>3</v>
      </c>
      <c r="E987" s="14" t="s">
        <v>12</v>
      </c>
      <c r="F987" s="14">
        <v>112</v>
      </c>
      <c r="G987" s="14">
        <v>7</v>
      </c>
      <c r="H987" s="19">
        <v>45255.030405092592</v>
      </c>
      <c r="I987" s="13">
        <f>tb_triagem_saude_tech[[#This Row],[Tempo de espera p/ triagem (min)]] + tb_triagem_saude_tech[[#This Row],[Tempo de espera p/ consulta (min)]]</f>
        <v>127</v>
      </c>
      <c r="J987" s="13">
        <f>(tb_triagem_saude_tech[[#This Row],[Hora de saída]] - tb_triagem_saude_tech[[#This Row],[Hora de entrada]])*24*60</f>
        <v>146.99999999720603</v>
      </c>
      <c r="K987"/>
    </row>
    <row r="988" spans="1:11" x14ac:dyDescent="0.25">
      <c r="A988" s="12">
        <v>45255.211319444446</v>
      </c>
      <c r="B988" s="19">
        <v>45255.211319444446</v>
      </c>
      <c r="C988" s="14">
        <v>18</v>
      </c>
      <c r="D988" s="14">
        <v>3</v>
      </c>
      <c r="E988" s="14" t="s">
        <v>13</v>
      </c>
      <c r="F988" s="14">
        <v>135</v>
      </c>
      <c r="G988" s="14">
        <v>5</v>
      </c>
      <c r="H988" s="19">
        <v>45255.330069444448</v>
      </c>
      <c r="I988" s="13">
        <f>tb_triagem_saude_tech[[#This Row],[Tempo de espera p/ triagem (min)]] + tb_triagem_saude_tech[[#This Row],[Tempo de espera p/ consulta (min)]]</f>
        <v>153</v>
      </c>
      <c r="J988" s="13">
        <f>(tb_triagem_saude_tech[[#This Row],[Hora de saída]] - tb_triagem_saude_tech[[#This Row],[Hora de entrada]])*24*60</f>
        <v>171.00000000209548</v>
      </c>
      <c r="K988"/>
    </row>
    <row r="989" spans="1:11" x14ac:dyDescent="0.25">
      <c r="A989" s="12">
        <v>45255.814756944441</v>
      </c>
      <c r="B989" s="19">
        <v>45255.814756944441</v>
      </c>
      <c r="C989" s="14">
        <v>15</v>
      </c>
      <c r="D989" s="14">
        <v>3</v>
      </c>
      <c r="E989" s="14" t="s">
        <v>12</v>
      </c>
      <c r="F989" s="14">
        <v>100</v>
      </c>
      <c r="G989" s="14">
        <v>5</v>
      </c>
      <c r="H989" s="19">
        <v>45255.907118055547</v>
      </c>
      <c r="I989" s="13">
        <f>tb_triagem_saude_tech[[#This Row],[Tempo de espera p/ triagem (min)]] + tb_triagem_saude_tech[[#This Row],[Tempo de espera p/ consulta (min)]]</f>
        <v>115</v>
      </c>
      <c r="J989" s="13">
        <f>(tb_triagem_saude_tech[[#This Row],[Hora de saída]] - tb_triagem_saude_tech[[#This Row],[Hora de entrada]])*24*60</f>
        <v>132.99999999348074</v>
      </c>
      <c r="K989"/>
    </row>
    <row r="990" spans="1:11" x14ac:dyDescent="0.25">
      <c r="A990" s="12">
        <v>45257.298761574071</v>
      </c>
      <c r="B990" s="19">
        <v>45257.298761574071</v>
      </c>
      <c r="C990" s="14">
        <v>16</v>
      </c>
      <c r="D990" s="14">
        <v>3</v>
      </c>
      <c r="E990" s="14" t="s">
        <v>14</v>
      </c>
      <c r="F990" s="14">
        <v>98</v>
      </c>
      <c r="G990" s="14">
        <v>6</v>
      </c>
      <c r="H990" s="19">
        <v>45257.391122685192</v>
      </c>
      <c r="I990" s="13">
        <f>tb_triagem_saude_tech[[#This Row],[Tempo de espera p/ triagem (min)]] + tb_triagem_saude_tech[[#This Row],[Tempo de espera p/ consulta (min)]]</f>
        <v>114</v>
      </c>
      <c r="J990" s="13">
        <f>(tb_triagem_saude_tech[[#This Row],[Hora de saída]] - tb_triagem_saude_tech[[#This Row],[Hora de entrada]])*24*60</f>
        <v>133.0000000144355</v>
      </c>
      <c r="K990"/>
    </row>
    <row r="991" spans="1:11" x14ac:dyDescent="0.25">
      <c r="A991" s="12">
        <v>45261.657858796287</v>
      </c>
      <c r="B991" s="19">
        <v>45261.657858796287</v>
      </c>
      <c r="C991" s="14">
        <v>14</v>
      </c>
      <c r="D991" s="14">
        <v>3</v>
      </c>
      <c r="E991" s="14" t="s">
        <v>12</v>
      </c>
      <c r="F991" s="14">
        <v>104</v>
      </c>
      <c r="G991" s="14">
        <v>8</v>
      </c>
      <c r="H991" s="19">
        <v>45261.754386574074</v>
      </c>
      <c r="I991" s="13">
        <f>tb_triagem_saude_tech[[#This Row],[Tempo de espera p/ triagem (min)]] + tb_triagem_saude_tech[[#This Row],[Tempo de espera p/ consulta (min)]]</f>
        <v>118</v>
      </c>
      <c r="J991" s="13">
        <f>(tb_triagem_saude_tech[[#This Row],[Hora de saída]] - tb_triagem_saude_tech[[#This Row],[Hora de entrada]])*24*60</f>
        <v>139.00000001303852</v>
      </c>
      <c r="K991"/>
    </row>
    <row r="992" spans="1:11" x14ac:dyDescent="0.25">
      <c r="A992" s="12">
        <v>45262.014976851853</v>
      </c>
      <c r="B992" s="19">
        <v>45262.014976851853</v>
      </c>
      <c r="C992" s="14">
        <v>16</v>
      </c>
      <c r="D992" s="14">
        <v>3</v>
      </c>
      <c r="E992" s="14" t="s">
        <v>12</v>
      </c>
      <c r="F992" s="14">
        <v>85</v>
      </c>
      <c r="G992" s="14">
        <v>7</v>
      </c>
      <c r="H992" s="19">
        <v>45262.099004629628</v>
      </c>
      <c r="I992" s="13">
        <f>tb_triagem_saude_tech[[#This Row],[Tempo de espera p/ triagem (min)]] + tb_triagem_saude_tech[[#This Row],[Tempo de espera p/ consulta (min)]]</f>
        <v>101</v>
      </c>
      <c r="J992" s="13">
        <f>(tb_triagem_saude_tech[[#This Row],[Hora de saída]] - tb_triagem_saude_tech[[#This Row],[Hora de entrada]])*24*60</f>
        <v>120.99999999627471</v>
      </c>
      <c r="K992"/>
    </row>
    <row r="993" spans="1:11" x14ac:dyDescent="0.25">
      <c r="A993" s="12">
        <v>45264.660879629628</v>
      </c>
      <c r="B993" s="19">
        <v>45264.660879629628</v>
      </c>
      <c r="C993" s="14">
        <v>12</v>
      </c>
      <c r="D993" s="14">
        <v>3</v>
      </c>
      <c r="E993" s="14" t="s">
        <v>14</v>
      </c>
      <c r="F993" s="14">
        <v>122</v>
      </c>
      <c r="G993" s="14">
        <v>6</v>
      </c>
      <c r="H993" s="19">
        <v>45264.767129629632</v>
      </c>
      <c r="I993" s="13">
        <f>tb_triagem_saude_tech[[#This Row],[Tempo de espera p/ triagem (min)]] + tb_triagem_saude_tech[[#This Row],[Tempo de espera p/ consulta (min)]]</f>
        <v>134</v>
      </c>
      <c r="J993" s="13">
        <f>(tb_triagem_saude_tech[[#This Row],[Hora de saída]] - tb_triagem_saude_tech[[#This Row],[Hora de entrada]])*24*60</f>
        <v>153.00000000628643</v>
      </c>
      <c r="K993"/>
    </row>
    <row r="994" spans="1:11" x14ac:dyDescent="0.25">
      <c r="A994" s="12">
        <v>45264.691712962973</v>
      </c>
      <c r="B994" s="19">
        <v>45264.691712962973</v>
      </c>
      <c r="C994" s="14">
        <v>17</v>
      </c>
      <c r="D994" s="14">
        <v>3</v>
      </c>
      <c r="E994" s="14" t="s">
        <v>12</v>
      </c>
      <c r="F994" s="14">
        <v>96</v>
      </c>
      <c r="G994" s="14">
        <v>7</v>
      </c>
      <c r="H994" s="19">
        <v>45264.784074074072</v>
      </c>
      <c r="I994" s="13">
        <f>tb_triagem_saude_tech[[#This Row],[Tempo de espera p/ triagem (min)]] + tb_triagem_saude_tech[[#This Row],[Tempo de espera p/ consulta (min)]]</f>
        <v>113</v>
      </c>
      <c r="J994" s="13">
        <f>(tb_triagem_saude_tech[[#This Row],[Hora de saída]] - tb_triagem_saude_tech[[#This Row],[Hora de entrada]])*24*60</f>
        <v>132.99999998300336</v>
      </c>
      <c r="K994"/>
    </row>
    <row r="995" spans="1:11" x14ac:dyDescent="0.25">
      <c r="A995" s="12">
        <v>45266.367685185192</v>
      </c>
      <c r="B995" s="19">
        <v>45266.367685185192</v>
      </c>
      <c r="C995" s="14">
        <v>11</v>
      </c>
      <c r="D995" s="14">
        <v>2</v>
      </c>
      <c r="E995" s="14" t="s">
        <v>12</v>
      </c>
      <c r="F995" s="14">
        <v>108</v>
      </c>
      <c r="G995" s="14">
        <v>6</v>
      </c>
      <c r="H995" s="19">
        <v>45266.462824074071</v>
      </c>
      <c r="I995" s="13">
        <f>tb_triagem_saude_tech[[#This Row],[Tempo de espera p/ triagem (min)]] + tb_triagem_saude_tech[[#This Row],[Tempo de espera p/ consulta (min)]]</f>
        <v>119</v>
      </c>
      <c r="J995" s="13">
        <f>(tb_triagem_saude_tech[[#This Row],[Hora de saída]] - tb_triagem_saude_tech[[#This Row],[Hora de entrada]])*24*60</f>
        <v>136.9999999855645</v>
      </c>
      <c r="K995"/>
    </row>
    <row r="996" spans="1:11" x14ac:dyDescent="0.25">
      <c r="A996" s="12">
        <v>45266.84480324074</v>
      </c>
      <c r="B996" s="19">
        <v>45266.84480324074</v>
      </c>
      <c r="C996" s="14">
        <v>18</v>
      </c>
      <c r="D996" s="14">
        <v>2</v>
      </c>
      <c r="E996" s="14" t="s">
        <v>13</v>
      </c>
      <c r="F996" s="14">
        <v>103</v>
      </c>
      <c r="G996" s="14">
        <v>6</v>
      </c>
      <c r="H996" s="19">
        <v>45266.941331018519</v>
      </c>
      <c r="I996" s="13">
        <f>tb_triagem_saude_tech[[#This Row],[Tempo de espera p/ triagem (min)]] + tb_triagem_saude_tech[[#This Row],[Tempo de espera p/ consulta (min)]]</f>
        <v>121</v>
      </c>
      <c r="J996" s="13">
        <f>(tb_triagem_saude_tech[[#This Row],[Hora de saída]] - tb_triagem_saude_tech[[#This Row],[Hora de entrada]])*24*60</f>
        <v>139.00000000256114</v>
      </c>
      <c r="K996"/>
    </row>
    <row r="997" spans="1:11" x14ac:dyDescent="0.25">
      <c r="A997" s="12">
        <v>45267.447534722232</v>
      </c>
      <c r="B997" s="19">
        <v>45267.447534722232</v>
      </c>
      <c r="C997" s="14">
        <v>20</v>
      </c>
      <c r="D997" s="14">
        <v>3</v>
      </c>
      <c r="E997" s="14" t="s">
        <v>12</v>
      </c>
      <c r="F997" s="14">
        <v>112</v>
      </c>
      <c r="G997" s="14">
        <v>6</v>
      </c>
      <c r="H997" s="19">
        <v>45267.552395833343</v>
      </c>
      <c r="I997" s="13">
        <f>tb_triagem_saude_tech[[#This Row],[Tempo de espera p/ triagem (min)]] + tb_triagem_saude_tech[[#This Row],[Tempo de espera p/ consulta (min)]]</f>
        <v>132</v>
      </c>
      <c r="J997" s="13">
        <f>(tb_triagem_saude_tech[[#This Row],[Hora de saída]] - tb_triagem_saude_tech[[#This Row],[Hora de entrada]])*24*60</f>
        <v>150.99999999976717</v>
      </c>
      <c r="K997"/>
    </row>
    <row r="998" spans="1:11" x14ac:dyDescent="0.25">
      <c r="A998" s="12">
        <v>45268.282812500001</v>
      </c>
      <c r="B998" s="19">
        <v>45268.282812500001</v>
      </c>
      <c r="C998" s="14">
        <v>20</v>
      </c>
      <c r="D998" s="14">
        <v>3</v>
      </c>
      <c r="E998" s="14" t="s">
        <v>12</v>
      </c>
      <c r="F998" s="14">
        <v>119</v>
      </c>
      <c r="G998" s="14">
        <v>9</v>
      </c>
      <c r="H998" s="19">
        <v>45268.394618055558</v>
      </c>
      <c r="I998" s="13">
        <f>tb_triagem_saude_tech[[#This Row],[Tempo de espera p/ triagem (min)]] + tb_triagem_saude_tech[[#This Row],[Tempo de espera p/ consulta (min)]]</f>
        <v>139</v>
      </c>
      <c r="J998" s="13">
        <f>(tb_triagem_saude_tech[[#This Row],[Hora de saída]] - tb_triagem_saude_tech[[#This Row],[Hora de entrada]])*24*60</f>
        <v>161.00000000093132</v>
      </c>
      <c r="K998"/>
    </row>
    <row r="999" spans="1:11" x14ac:dyDescent="0.25">
      <c r="A999" s="12">
        <v>45268.843414351853</v>
      </c>
      <c r="B999" s="19">
        <v>45268.843414351853</v>
      </c>
      <c r="C999" s="14">
        <v>16</v>
      </c>
      <c r="D999" s="14">
        <v>3</v>
      </c>
      <c r="E999" s="14" t="s">
        <v>12</v>
      </c>
      <c r="F999" s="14">
        <v>134</v>
      </c>
      <c r="G999" s="14">
        <v>5</v>
      </c>
      <c r="H999" s="19">
        <v>45268.960081018522</v>
      </c>
      <c r="I999" s="13">
        <f>tb_triagem_saude_tech[[#This Row],[Tempo de espera p/ triagem (min)]] + tb_triagem_saude_tech[[#This Row],[Tempo de espera p/ consulta (min)]]</f>
        <v>150</v>
      </c>
      <c r="J999" s="13">
        <f>(tb_triagem_saude_tech[[#This Row],[Hora de saída]] - tb_triagem_saude_tech[[#This Row],[Hora de entrada]])*24*60</f>
        <v>168.00000000279397</v>
      </c>
      <c r="K999"/>
    </row>
    <row r="1000" spans="1:11" x14ac:dyDescent="0.25">
      <c r="A1000" s="12">
        <v>45274.440462962957</v>
      </c>
      <c r="B1000" s="19">
        <v>45274.440462962957</v>
      </c>
      <c r="C1000" s="14">
        <v>20</v>
      </c>
      <c r="D1000" s="14">
        <v>3</v>
      </c>
      <c r="E1000" s="14" t="s">
        <v>13</v>
      </c>
      <c r="F1000" s="14">
        <v>80</v>
      </c>
      <c r="G1000" s="14">
        <v>5</v>
      </c>
      <c r="H1000" s="19">
        <v>45274.522407407407</v>
      </c>
      <c r="I1000" s="13">
        <f>tb_triagem_saude_tech[[#This Row],[Tempo de espera p/ triagem (min)]] + tb_triagem_saude_tech[[#This Row],[Tempo de espera p/ consulta (min)]]</f>
        <v>100</v>
      </c>
      <c r="J1000" s="13">
        <f>(tb_triagem_saude_tech[[#This Row],[Hora de saída]] - tb_triagem_saude_tech[[#This Row],[Hora de entrada]])*24*60</f>
        <v>118.00000000745058</v>
      </c>
      <c r="K1000"/>
    </row>
    <row r="1001" spans="1:11" x14ac:dyDescent="0.25">
      <c r="A1001" s="12">
        <v>45274.601574074077</v>
      </c>
      <c r="B1001" s="19">
        <v>45274.601574074077</v>
      </c>
      <c r="C1001" s="14">
        <v>11</v>
      </c>
      <c r="D1001" s="14">
        <v>4</v>
      </c>
      <c r="E1001" s="14" t="s">
        <v>13</v>
      </c>
      <c r="F1001" s="14">
        <v>106</v>
      </c>
      <c r="G1001" s="14">
        <v>5</v>
      </c>
      <c r="H1001" s="19">
        <v>45274.696018518523</v>
      </c>
      <c r="I1001" s="13">
        <f>tb_triagem_saude_tech[[#This Row],[Tempo de espera p/ triagem (min)]] + tb_triagem_saude_tech[[#This Row],[Tempo de espera p/ consulta (min)]]</f>
        <v>117</v>
      </c>
      <c r="J1001" s="13">
        <f>(tb_triagem_saude_tech[[#This Row],[Hora de saída]] - tb_triagem_saude_tech[[#This Row],[Hora de entrada]])*24*60</f>
        <v>136.00000000325963</v>
      </c>
      <c r="K1001"/>
    </row>
    <row r="1002" spans="1:11" x14ac:dyDescent="0.25">
      <c r="A1002" s="12">
        <v>45278.946504629632</v>
      </c>
      <c r="B1002" s="19">
        <v>45278.946504629632</v>
      </c>
      <c r="C1002" s="14">
        <v>18</v>
      </c>
      <c r="D1002" s="14">
        <v>3</v>
      </c>
      <c r="E1002" s="14" t="s">
        <v>14</v>
      </c>
      <c r="F1002" s="14">
        <v>117</v>
      </c>
      <c r="G1002" s="14">
        <v>5</v>
      </c>
      <c r="H1002" s="19">
        <v>45279.052754629629</v>
      </c>
      <c r="I1002" s="13">
        <f>tb_triagem_saude_tech[[#This Row],[Tempo de espera p/ triagem (min)]] + tb_triagem_saude_tech[[#This Row],[Tempo de espera p/ consulta (min)]]</f>
        <v>135</v>
      </c>
      <c r="J1002" s="13">
        <f>(tb_triagem_saude_tech[[#This Row],[Hora de saída]] - tb_triagem_saude_tech[[#This Row],[Hora de entrada]])*24*60</f>
        <v>152.99999999580905</v>
      </c>
      <c r="K1002"/>
    </row>
    <row r="1003" spans="1:11" x14ac:dyDescent="0.25">
      <c r="A1003" s="12">
        <v>45283.325231481482</v>
      </c>
      <c r="B1003" s="19">
        <v>45283.325231481482</v>
      </c>
      <c r="C1003" s="14">
        <v>20</v>
      </c>
      <c r="D1003" s="14">
        <v>3</v>
      </c>
      <c r="E1003" s="14" t="s">
        <v>13</v>
      </c>
      <c r="F1003" s="14">
        <v>105</v>
      </c>
      <c r="G1003" s="14">
        <v>6</v>
      </c>
      <c r="H1003" s="19">
        <v>45283.42523148148</v>
      </c>
      <c r="I1003" s="16">
        <f>tb_triagem_saude_tech[[#This Row],[Tempo de espera p/ triagem (min)]] + tb_triagem_saude_tech[[#This Row],[Tempo de espera p/ consulta (min)]]</f>
        <v>125</v>
      </c>
      <c r="J1003" s="16">
        <f>(tb_triagem_saude_tech[[#This Row],[Hora de saída]] - tb_triagem_saude_tech[[#This Row],[Hora de entrada]])*24*60</f>
        <v>143.99999999790452</v>
      </c>
      <c r="K1003"/>
    </row>
  </sheetData>
  <mergeCells count="2">
    <mergeCell ref="A1:J1"/>
    <mergeCell ref="A2:J2"/>
  </mergeCell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66430765-2430-4AE3-880D-6E66B3E79C76}">
            <xm:f>'Classificação urgência'!$A$6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8" operator="equal" id="{738D0B80-A34F-43F6-A718-52C80564A1BE}">
            <xm:f>'Classificação urgência'!$A$5</xm:f>
            <x14:dxf>
              <font>
                <color theme="1"/>
              </font>
              <fill>
                <patternFill>
                  <bgColor rgb="FFFFFF00"/>
                </patternFill>
              </fill>
            </x14:dxf>
          </x14:cfRule>
          <x14:cfRule type="cellIs" priority="9" operator="equal" id="{3C0BE11D-C63B-4B43-B775-BA5502084A12}">
            <xm:f>'Classificação urgência'!$A$4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A1:A2 K1:K2 A3:H4 J4 A5:K1048576</xm:sqref>
        </x14:conditionalFormatting>
        <x14:conditionalFormatting xmlns:xm="http://schemas.microsoft.com/office/excel/2006/main">
          <x14:cfRule type="cellIs" priority="1" operator="equal" id="{0BC7454E-783F-467C-A625-B7855307F274}">
            <xm:f>'Classificação urgência'!$A$6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" operator="equal" id="{B0A1412C-82B1-4E51-A294-EA833D826577}">
            <xm:f>'Classificação urgência'!$A$5</xm:f>
            <x14:dxf>
              <font>
                <color theme="1"/>
              </font>
              <fill>
                <patternFill>
                  <bgColor rgb="FFFFFF00"/>
                </patternFill>
              </fill>
            </x14:dxf>
          </x14:cfRule>
          <x14:cfRule type="cellIs" priority="3" operator="equal" id="{DBD13CFD-7874-4AE1-8E9E-FD15B835642F}">
            <xm:f>'Classificação urgência'!$A$4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cellIs" priority="4" operator="equal" id="{3B01EAFF-36A5-4CE0-A271-1F71455E13CE}">
            <xm:f>'Classificação urgência'!$A$6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5" operator="equal" id="{2CBE1377-EBC5-4676-A870-54B876B6B71B}">
            <xm:f>'Classificação urgência'!$A$5</xm:f>
            <x14:dxf>
              <font>
                <color theme="1"/>
              </font>
              <fill>
                <patternFill>
                  <bgColor rgb="FFFFFF00"/>
                </patternFill>
              </fill>
            </x14:dxf>
          </x14:cfRule>
          <x14:cfRule type="cellIs" priority="6" operator="equal" id="{5E9FC101-3A59-4403-B518-0339E67C248E}">
            <xm:f>'Classificação urgência'!$A$4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I3:J3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560738A2-48E1-4586-AB2A-F1E0D18F45D3}">
          <x14:formula1>
            <xm:f>'Classificação urgência'!$A$4:$A$6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A6"/>
  <sheetViews>
    <sheetView zoomScale="145" zoomScaleNormal="145" workbookViewId="0">
      <selection activeCell="B5" sqref="B5"/>
    </sheetView>
  </sheetViews>
  <sheetFormatPr defaultRowHeight="15" x14ac:dyDescent="0.25"/>
  <cols>
    <col min="1" max="1" width="38.28515625" style="3" bestFit="1" customWidth="1"/>
  </cols>
  <sheetData>
    <row r="1" spans="1:1" ht="23.25" customHeight="1" x14ac:dyDescent="0.25">
      <c r="A1" s="7" t="s">
        <v>16</v>
      </c>
    </row>
    <row r="2" spans="1:1" ht="9" customHeight="1" x14ac:dyDescent="0.25"/>
    <row r="3" spans="1:1" ht="15.75" customHeight="1" x14ac:dyDescent="0.25">
      <c r="A3" s="8" t="s">
        <v>6</v>
      </c>
    </row>
    <row r="4" spans="1:1" x14ac:dyDescent="0.25">
      <c r="A4" s="9" t="s">
        <v>12</v>
      </c>
    </row>
    <row r="5" spans="1:1" x14ac:dyDescent="0.25">
      <c r="A5" s="10" t="s">
        <v>13</v>
      </c>
    </row>
    <row r="6" spans="1:1" x14ac:dyDescent="0.25">
      <c r="A6" s="11" t="s">
        <v>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4"/>
  <dimension ref="B2:FS56"/>
  <sheetViews>
    <sheetView showRowColHeaders="0" tabSelected="1" topLeftCell="BI3" zoomScaleNormal="100" workbookViewId="0">
      <selection activeCell="DN16" sqref="DN16"/>
    </sheetView>
  </sheetViews>
  <sheetFormatPr defaultColWidth="2.5703125" defaultRowHeight="15" x14ac:dyDescent="0.25"/>
  <sheetData>
    <row r="2" spans="2:175" ht="15" customHeight="1" x14ac:dyDescent="0.25">
      <c r="B2" s="58" t="e" vm="1">
        <v>#VALUE!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X2" s="46" t="s">
        <v>17</v>
      </c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8"/>
      <c r="AT2" s="46" t="s">
        <v>18</v>
      </c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8"/>
      <c r="BP2" s="32" t="s">
        <v>21</v>
      </c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L2" s="68" t="s">
        <v>24</v>
      </c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8"/>
      <c r="DS2" s="68"/>
      <c r="DT2" s="68"/>
      <c r="DU2" s="68"/>
      <c r="DV2" s="68"/>
      <c r="DW2" s="68"/>
      <c r="DX2" s="68"/>
      <c r="DY2" s="68"/>
      <c r="DZ2" s="68"/>
      <c r="EA2" s="68"/>
      <c r="EB2" s="68"/>
      <c r="EC2" s="68"/>
      <c r="ED2" s="68"/>
      <c r="EE2" s="68"/>
      <c r="EF2" s="68"/>
      <c r="EG2" s="68"/>
      <c r="EH2" s="68"/>
      <c r="EI2" s="68"/>
      <c r="EJ2" s="68"/>
      <c r="EK2" s="68"/>
      <c r="EL2" s="68"/>
      <c r="EM2" s="68"/>
      <c r="EN2" s="68"/>
      <c r="EO2" s="68"/>
      <c r="EP2" s="68"/>
      <c r="EQ2" s="68"/>
      <c r="ER2" s="68"/>
      <c r="ES2" s="68"/>
      <c r="ET2" s="68"/>
      <c r="EU2" s="68"/>
      <c r="EV2" s="68"/>
      <c r="EW2" s="68"/>
      <c r="EX2" s="68"/>
      <c r="EY2" s="68"/>
      <c r="EZ2" s="68"/>
      <c r="FA2" s="68"/>
      <c r="FB2" s="68"/>
      <c r="FC2" s="68"/>
      <c r="FD2" s="68"/>
      <c r="FE2" s="68"/>
      <c r="FF2" s="68"/>
      <c r="FG2" s="68"/>
      <c r="FH2" s="68"/>
      <c r="FI2" s="68"/>
      <c r="FJ2" s="68"/>
      <c r="FK2" s="68"/>
      <c r="FL2" s="68"/>
      <c r="FM2" s="68"/>
      <c r="FN2" s="68"/>
      <c r="FO2" s="68"/>
      <c r="FP2" s="68"/>
      <c r="FQ2" s="68"/>
      <c r="FR2" s="68"/>
      <c r="FS2" s="68"/>
    </row>
    <row r="3" spans="2:17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X3" s="49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1"/>
      <c r="AT3" s="49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1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</row>
    <row r="4" spans="2:175" ht="15" customHeight="1" x14ac:dyDescent="0.25"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X4" s="49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1"/>
      <c r="AT4" s="49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1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6"/>
      <c r="FF4" s="76"/>
      <c r="FG4" s="76"/>
      <c r="FH4" s="76"/>
      <c r="FI4" s="76"/>
      <c r="FJ4" s="76"/>
      <c r="FK4" s="76"/>
      <c r="FL4" s="76"/>
      <c r="FM4" s="76"/>
      <c r="FN4" s="76"/>
      <c r="FO4" s="76"/>
      <c r="FP4" s="76"/>
      <c r="FQ4" s="76"/>
      <c r="FR4" s="76"/>
      <c r="FS4" s="76"/>
    </row>
    <row r="5" spans="2:175" ht="1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X5" s="49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1"/>
      <c r="AT5" s="49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1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L5" s="59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60"/>
      <c r="DI5" s="60"/>
      <c r="DJ5" s="60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60"/>
      <c r="EB5" s="60"/>
      <c r="EC5" s="60"/>
      <c r="ED5" s="60"/>
      <c r="EE5" s="60"/>
      <c r="EF5" s="60"/>
      <c r="EG5" s="60"/>
      <c r="EH5" s="60"/>
      <c r="EI5" s="60"/>
      <c r="EJ5" s="60"/>
      <c r="EK5" s="60"/>
      <c r="EL5" s="60"/>
      <c r="EM5" s="60"/>
      <c r="EN5" s="60"/>
      <c r="EO5" s="60"/>
      <c r="EP5" s="60"/>
      <c r="EQ5" s="60"/>
      <c r="ER5" s="60"/>
      <c r="ES5" s="60"/>
      <c r="ET5" s="60"/>
      <c r="EU5" s="60"/>
      <c r="EV5" s="60"/>
      <c r="EW5" s="60"/>
      <c r="EX5" s="60"/>
      <c r="EY5" s="60"/>
      <c r="EZ5" s="60"/>
      <c r="FA5" s="60"/>
      <c r="FB5" s="60"/>
      <c r="FC5" s="60"/>
      <c r="FD5" s="60"/>
      <c r="FE5" s="60"/>
      <c r="FF5" s="60"/>
      <c r="FG5" s="60"/>
      <c r="FH5" s="60"/>
      <c r="FI5" s="60"/>
      <c r="FJ5" s="60"/>
      <c r="FK5" s="60"/>
      <c r="FL5" s="60"/>
      <c r="FM5" s="60"/>
      <c r="FN5" s="60"/>
      <c r="FO5" s="60"/>
      <c r="FP5" s="60"/>
      <c r="FQ5" s="60"/>
      <c r="FR5" s="60"/>
      <c r="FS5" s="61"/>
    </row>
    <row r="6" spans="2:175" ht="15" customHeight="1" x14ac:dyDescent="0.25"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X6" s="49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1"/>
      <c r="AT6" s="49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1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L6" s="62"/>
      <c r="CM6" s="63"/>
      <c r="CN6" s="63"/>
      <c r="CO6" s="63"/>
      <c r="CP6" s="63"/>
      <c r="CQ6" s="63"/>
      <c r="CR6" s="71"/>
      <c r="CS6" s="69">
        <f>BP20</f>
        <v>0.24333753677798098</v>
      </c>
      <c r="CT6" s="69"/>
      <c r="CU6" s="69"/>
      <c r="CV6" s="69"/>
      <c r="CW6" s="69"/>
      <c r="CX6" s="69"/>
      <c r="CY6" s="69"/>
      <c r="CZ6" s="69"/>
      <c r="DA6" s="69"/>
      <c r="DB6" s="69"/>
      <c r="DC6" s="72"/>
      <c r="DD6" s="72"/>
      <c r="DE6" s="72"/>
      <c r="DF6" s="72"/>
      <c r="DG6" s="72"/>
      <c r="DH6" s="72"/>
      <c r="DI6" s="72"/>
      <c r="DJ6" s="63"/>
      <c r="DK6" s="63"/>
      <c r="DL6" s="63"/>
      <c r="DM6" s="63"/>
      <c r="DN6" s="63"/>
      <c r="DO6" s="63"/>
      <c r="DP6" s="63"/>
      <c r="DQ6" s="63"/>
      <c r="DR6" s="63"/>
      <c r="DS6" s="63"/>
      <c r="DT6" s="63"/>
      <c r="DU6" s="75"/>
      <c r="DV6" s="74" t="str">
        <f>ROUND($BP$20*$X$20, 0)&amp;" min"</f>
        <v>46 min</v>
      </c>
      <c r="DW6" s="74"/>
      <c r="DX6" s="74"/>
      <c r="DY6" s="74"/>
      <c r="DZ6" s="74"/>
      <c r="EA6" s="74"/>
      <c r="EB6" s="74"/>
      <c r="EC6" s="74"/>
      <c r="ED6" s="74"/>
      <c r="EE6" s="74"/>
      <c r="EF6" s="63"/>
      <c r="EG6" s="63"/>
      <c r="EH6" s="63"/>
      <c r="EI6" s="63"/>
      <c r="EJ6" s="63"/>
      <c r="EK6" s="63"/>
      <c r="EL6" s="63"/>
      <c r="EM6" s="63"/>
      <c r="EN6" s="63"/>
      <c r="EO6" s="63"/>
      <c r="EP6" s="63"/>
      <c r="EQ6" s="63"/>
      <c r="ER6" s="63"/>
      <c r="ES6" s="63"/>
      <c r="ET6" s="63"/>
      <c r="EU6" s="63"/>
      <c r="EV6" s="63"/>
      <c r="EW6" s="63"/>
      <c r="EX6" s="63"/>
      <c r="EY6" s="63"/>
      <c r="EZ6" s="63"/>
      <c r="FA6" s="74">
        <v>2000</v>
      </c>
      <c r="FB6" s="74"/>
      <c r="FC6" s="74"/>
      <c r="FD6" s="74"/>
      <c r="FE6" s="74"/>
      <c r="FF6" s="74"/>
      <c r="FG6" s="74"/>
      <c r="FH6" s="74"/>
      <c r="FI6" s="74"/>
      <c r="FJ6" s="74"/>
      <c r="FK6" s="75"/>
      <c r="FL6" s="75"/>
      <c r="FM6" s="75"/>
      <c r="FN6" s="75"/>
      <c r="FO6" s="75"/>
      <c r="FP6" s="75"/>
      <c r="FQ6" s="75"/>
      <c r="FR6" s="75"/>
      <c r="FS6" s="77"/>
    </row>
    <row r="7" spans="2:175" ht="15" customHeight="1" x14ac:dyDescent="0.25"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X7" s="52">
        <f>AVERAGE(tb_triagem_classica[Tempo de espera p/ triagem (min)])</f>
        <v>56.082999999999998</v>
      </c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4"/>
      <c r="AT7" s="52">
        <f>AVERAGE(tb_triagem_saude_tech[Tempo de espera p/ triagem (min)])</f>
        <v>15.023</v>
      </c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4"/>
      <c r="BP7" s="33">
        <f>($X$7 - $AT$7) / $X$7</f>
        <v>0.7321291657008363</v>
      </c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L7" s="62"/>
      <c r="CM7" s="63"/>
      <c r="CN7" s="63"/>
      <c r="CO7" s="63"/>
      <c r="CP7" s="63"/>
      <c r="CQ7" s="63"/>
      <c r="CR7" s="71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72"/>
      <c r="DD7" s="72"/>
      <c r="DE7" s="72"/>
      <c r="DF7" s="72"/>
      <c r="DG7" s="72"/>
      <c r="DH7" s="72"/>
      <c r="DI7" s="72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75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5"/>
      <c r="FL7" s="75"/>
      <c r="FM7" s="75"/>
      <c r="FN7" s="75"/>
      <c r="FO7" s="75"/>
      <c r="FP7" s="75"/>
      <c r="FQ7" s="75"/>
      <c r="FR7" s="75"/>
      <c r="FS7" s="77"/>
    </row>
    <row r="8" spans="2:175" ht="15" customHeight="1" x14ac:dyDescent="0.25"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X8" s="52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4"/>
      <c r="AT8" s="52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4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L8" s="62"/>
      <c r="CM8" s="63"/>
      <c r="CN8" s="63"/>
      <c r="CO8" s="63"/>
      <c r="CP8" s="63"/>
      <c r="CQ8" s="63"/>
      <c r="CR8" s="71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72"/>
      <c r="DD8" s="72"/>
      <c r="DE8" s="72"/>
      <c r="DF8" s="72"/>
      <c r="DG8" s="72"/>
      <c r="DH8" s="72"/>
      <c r="DI8" s="72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75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74"/>
      <c r="FB8" s="74"/>
      <c r="FC8" s="74"/>
      <c r="FD8" s="74"/>
      <c r="FE8" s="74"/>
      <c r="FF8" s="74"/>
      <c r="FG8" s="74"/>
      <c r="FH8" s="74"/>
      <c r="FI8" s="74"/>
      <c r="FJ8" s="74"/>
      <c r="FK8" s="75"/>
      <c r="FL8" s="75"/>
      <c r="FM8" s="75"/>
      <c r="FN8" s="75"/>
      <c r="FO8" s="75"/>
      <c r="FP8" s="75"/>
      <c r="FQ8" s="75"/>
      <c r="FR8" s="75"/>
      <c r="FS8" s="77"/>
    </row>
    <row r="9" spans="2:175" ht="15" customHeight="1" x14ac:dyDescent="0.25"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X9" s="52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4"/>
      <c r="AT9" s="52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4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L9" s="62"/>
      <c r="CM9" s="63"/>
      <c r="CN9" s="63"/>
      <c r="CO9" s="63"/>
      <c r="CP9" s="63"/>
      <c r="CQ9" s="63"/>
      <c r="CR9" s="71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72"/>
      <c r="DD9" s="72"/>
      <c r="DE9" s="72"/>
      <c r="DF9" s="72"/>
      <c r="DG9" s="72"/>
      <c r="DH9" s="72"/>
      <c r="DI9" s="72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75"/>
      <c r="DV9" s="74"/>
      <c r="DW9" s="74"/>
      <c r="DX9" s="74"/>
      <c r="DY9" s="74"/>
      <c r="DZ9" s="74"/>
      <c r="EA9" s="74"/>
      <c r="EB9" s="74"/>
      <c r="EC9" s="74"/>
      <c r="ED9" s="74"/>
      <c r="EE9" s="74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74"/>
      <c r="FB9" s="74"/>
      <c r="FC9" s="74"/>
      <c r="FD9" s="74"/>
      <c r="FE9" s="74"/>
      <c r="FF9" s="74"/>
      <c r="FG9" s="74"/>
      <c r="FH9" s="74"/>
      <c r="FI9" s="74"/>
      <c r="FJ9" s="74"/>
      <c r="FK9" s="75"/>
      <c r="FL9" s="75"/>
      <c r="FM9" s="75"/>
      <c r="FN9" s="75"/>
      <c r="FO9" s="75"/>
      <c r="FP9" s="75"/>
      <c r="FQ9" s="75"/>
      <c r="FR9" s="75"/>
      <c r="FS9" s="77"/>
    </row>
    <row r="10" spans="2:175" ht="15" customHeight="1" x14ac:dyDescent="0.25"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X10" s="52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4"/>
      <c r="AT10" s="52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4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L10" s="62"/>
      <c r="CM10" s="63"/>
      <c r="CN10" s="63"/>
      <c r="CO10" s="63"/>
      <c r="CP10" s="63"/>
      <c r="CQ10" s="63"/>
      <c r="CR10" s="71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72"/>
      <c r="DD10" s="72"/>
      <c r="DE10" s="72"/>
      <c r="DF10" s="72"/>
      <c r="DG10" s="72"/>
      <c r="DH10" s="72"/>
      <c r="DI10" s="72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75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5"/>
      <c r="FL10" s="75"/>
      <c r="FM10" s="75"/>
      <c r="FN10" s="75"/>
      <c r="FO10" s="75"/>
      <c r="FP10" s="75"/>
      <c r="FQ10" s="75"/>
      <c r="FR10" s="75"/>
      <c r="FS10" s="77"/>
    </row>
    <row r="11" spans="2:175" ht="15" customHeight="1" x14ac:dyDescent="0.25"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X11" s="52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4"/>
      <c r="AT11" s="52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4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L11" s="62"/>
      <c r="CM11" s="63"/>
      <c r="CN11" s="78" t="s">
        <v>27</v>
      </c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73" t="s">
        <v>25</v>
      </c>
      <c r="DT11" s="73"/>
      <c r="DU11" s="73"/>
      <c r="DV11" s="73"/>
      <c r="DW11" s="73"/>
      <c r="DX11" s="73"/>
      <c r="DY11" s="73"/>
      <c r="DZ11" s="73"/>
      <c r="EA11" s="73"/>
      <c r="EB11" s="73"/>
      <c r="EC11" s="73"/>
      <c r="ED11" s="73"/>
      <c r="EE11" s="73"/>
      <c r="EF11" s="73"/>
      <c r="EG11" s="73"/>
      <c r="EH11" s="73"/>
      <c r="EI11" s="73"/>
      <c r="EJ11" s="73"/>
      <c r="EK11" s="73"/>
      <c r="EL11" s="73"/>
      <c r="EM11" s="75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73" t="s">
        <v>26</v>
      </c>
      <c r="EY11" s="73"/>
      <c r="EZ11" s="73"/>
      <c r="FA11" s="73"/>
      <c r="FB11" s="73"/>
      <c r="FC11" s="73"/>
      <c r="FD11" s="73"/>
      <c r="FE11" s="73"/>
      <c r="FF11" s="73"/>
      <c r="FG11" s="73"/>
      <c r="FH11" s="73"/>
      <c r="FI11" s="73"/>
      <c r="FJ11" s="73"/>
      <c r="FK11" s="73"/>
      <c r="FL11" s="73"/>
      <c r="FM11" s="73"/>
      <c r="FN11" s="73"/>
      <c r="FO11" s="73"/>
      <c r="FP11" s="73"/>
      <c r="FQ11" s="73"/>
      <c r="FR11" s="63"/>
      <c r="FS11" s="64"/>
    </row>
    <row r="12" spans="2:175" ht="15" customHeight="1" x14ac:dyDescent="0.25"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X12" s="55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7"/>
      <c r="AT12" s="55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7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L12" s="62"/>
      <c r="CM12" s="63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5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63"/>
      <c r="FS12" s="64"/>
    </row>
    <row r="13" spans="2:175" ht="15" customHeight="1" x14ac:dyDescent="0.25">
      <c r="CL13" s="62"/>
      <c r="CM13" s="63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5"/>
      <c r="EN13" s="63"/>
      <c r="EO13" s="63"/>
      <c r="EP13" s="63"/>
      <c r="EQ13" s="63"/>
      <c r="ER13" s="63"/>
      <c r="ES13" s="63"/>
      <c r="ET13" s="63"/>
      <c r="EU13" s="63"/>
      <c r="EV13" s="63"/>
      <c r="EW13" s="6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63"/>
      <c r="FS13" s="64"/>
    </row>
    <row r="14" spans="2:175" ht="15" customHeight="1" x14ac:dyDescent="0.25">
      <c r="CL14" s="62"/>
      <c r="CM14" s="63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5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63"/>
      <c r="FS14" s="64"/>
    </row>
    <row r="15" spans="2:175" ht="15" customHeight="1" x14ac:dyDescent="0.25">
      <c r="X15" s="46" t="s">
        <v>19</v>
      </c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  <c r="AT15" s="46" t="s">
        <v>20</v>
      </c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8"/>
      <c r="BP15" s="32" t="s">
        <v>21</v>
      </c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L15" s="62"/>
      <c r="CM15" s="63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4"/>
    </row>
    <row r="16" spans="2:175" ht="15" customHeight="1" x14ac:dyDescent="0.25">
      <c r="X16" s="49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1"/>
      <c r="AT16" s="49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1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L16" s="62"/>
      <c r="CM16" s="63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75"/>
      <c r="FK16" s="75"/>
      <c r="FL16" s="75"/>
      <c r="FM16" s="75"/>
      <c r="FN16" s="75"/>
      <c r="FO16" s="75"/>
      <c r="FP16" s="75"/>
      <c r="FQ16" s="75"/>
      <c r="FR16" s="75"/>
      <c r="FS16" s="77"/>
    </row>
    <row r="17" spans="2:175" ht="15" customHeight="1" x14ac:dyDescent="0.25">
      <c r="X17" s="49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1"/>
      <c r="AT17" s="49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1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L17" s="62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U17" s="63"/>
      <c r="DV17" s="63"/>
      <c r="DW17" s="63"/>
      <c r="DX17" s="63"/>
      <c r="DY17" s="63"/>
      <c r="DZ17" s="63"/>
      <c r="EA17" s="63"/>
      <c r="EB17" s="63"/>
      <c r="EC17" s="63"/>
      <c r="ED17" s="63"/>
      <c r="EE17" s="63"/>
      <c r="EF17" s="63"/>
      <c r="EG17" s="63"/>
      <c r="EH17" s="63"/>
      <c r="EI17" s="63"/>
      <c r="EJ17" s="63"/>
      <c r="EK17" s="63"/>
      <c r="EL17" s="63"/>
      <c r="EM17" s="63"/>
      <c r="EN17" s="63"/>
      <c r="EO17" s="63"/>
      <c r="EP17" s="63"/>
      <c r="EQ17" s="63"/>
      <c r="ER17" s="63"/>
      <c r="ES17" s="63"/>
      <c r="ET17" s="63"/>
      <c r="EU17" s="63"/>
      <c r="EV17" s="63"/>
      <c r="EW17" s="63"/>
      <c r="EX17" s="63"/>
      <c r="EY17" s="63"/>
      <c r="EZ17" s="63"/>
      <c r="FA17" s="63"/>
      <c r="FB17" s="63"/>
      <c r="FC17" s="63"/>
      <c r="FD17" s="63"/>
      <c r="FE17" s="63"/>
      <c r="FF17" s="63"/>
      <c r="FG17" s="63"/>
      <c r="FH17" s="63"/>
      <c r="FI17" s="63"/>
      <c r="FJ17" s="75"/>
      <c r="FK17" s="75"/>
      <c r="FL17" s="75"/>
      <c r="FM17" s="75"/>
      <c r="FN17" s="75"/>
      <c r="FO17" s="75"/>
      <c r="FP17" s="75"/>
      <c r="FQ17" s="75"/>
      <c r="FR17" s="75"/>
      <c r="FS17" s="77"/>
    </row>
    <row r="18" spans="2:175" ht="15" customHeight="1" x14ac:dyDescent="0.25">
      <c r="X18" s="49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1"/>
      <c r="AT18" s="49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1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L18" s="62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70" t="str">
        <f>ROUND(((($BP$20*$X$20)*$FA$6)/60)/24,0)&amp;" dias economizados"</f>
        <v>64 dias economizados</v>
      </c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70"/>
      <c r="DX18" s="70"/>
      <c r="DY18" s="70"/>
      <c r="DZ18" s="70"/>
      <c r="EA18" s="70"/>
      <c r="EB18" s="70"/>
      <c r="EC18" s="70"/>
      <c r="ED18" s="70"/>
      <c r="EE18" s="70"/>
      <c r="EF18" s="70"/>
      <c r="EG18" s="70"/>
      <c r="EH18" s="70"/>
      <c r="EI18" s="70"/>
      <c r="EJ18" s="70"/>
      <c r="EK18" s="70"/>
      <c r="EL18" s="70"/>
      <c r="EM18" s="70"/>
      <c r="EN18" s="70"/>
      <c r="EO18" s="70"/>
      <c r="EP18" s="70"/>
      <c r="EQ18" s="70"/>
      <c r="ER18" s="70"/>
      <c r="ES18" s="70"/>
      <c r="ET18" s="70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75"/>
      <c r="FK18" s="75"/>
      <c r="FL18" s="75"/>
      <c r="FM18" s="75"/>
      <c r="FN18" s="75"/>
      <c r="FO18" s="75"/>
      <c r="FP18" s="75"/>
      <c r="FQ18" s="75"/>
      <c r="FR18" s="75"/>
      <c r="FS18" s="77"/>
    </row>
    <row r="19" spans="2:175" ht="15" customHeight="1" x14ac:dyDescent="0.25">
      <c r="X19" s="49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1"/>
      <c r="AT19" s="49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1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L19" s="62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  <c r="DV19" s="70"/>
      <c r="DW19" s="70"/>
      <c r="DX19" s="70"/>
      <c r="DY19" s="70"/>
      <c r="DZ19" s="70"/>
      <c r="EA19" s="70"/>
      <c r="EB19" s="70"/>
      <c r="EC19" s="70"/>
      <c r="ED19" s="70"/>
      <c r="EE19" s="70"/>
      <c r="EF19" s="70"/>
      <c r="EG19" s="70"/>
      <c r="EH19" s="70"/>
      <c r="EI19" s="70"/>
      <c r="EJ19" s="70"/>
      <c r="EK19" s="70"/>
      <c r="EL19" s="70"/>
      <c r="EM19" s="70"/>
      <c r="EN19" s="70"/>
      <c r="EO19" s="70"/>
      <c r="EP19" s="70"/>
      <c r="EQ19" s="70"/>
      <c r="ER19" s="70"/>
      <c r="ES19" s="70"/>
      <c r="ET19" s="70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75"/>
      <c r="FK19" s="75"/>
      <c r="FL19" s="75"/>
      <c r="FM19" s="75"/>
      <c r="FN19" s="75"/>
      <c r="FO19" s="75"/>
      <c r="FP19" s="75"/>
      <c r="FQ19" s="75"/>
      <c r="FR19" s="75"/>
      <c r="FS19" s="77"/>
    </row>
    <row r="20" spans="2:175" ht="15" customHeight="1" x14ac:dyDescent="0.25">
      <c r="X20" s="52">
        <f>AVERAGE(tb_triagem_classica[Tempo total na unidade (min)])</f>
        <v>190.3199999998603</v>
      </c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4"/>
      <c r="AT20" s="52">
        <f>AVERAGE(tb_triagem_saude_tech[Tempo total na unidade (min)])</f>
        <v>144.00800000030895</v>
      </c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4"/>
      <c r="BP20" s="33">
        <f>($X$20 - $AT$20) / $X$20</f>
        <v>0.24333753677798098</v>
      </c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L20" s="62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  <c r="DW20" s="70"/>
      <c r="DX20" s="70"/>
      <c r="DY20" s="70"/>
      <c r="DZ20" s="70"/>
      <c r="EA20" s="70"/>
      <c r="EB20" s="70"/>
      <c r="EC20" s="70"/>
      <c r="ED20" s="70"/>
      <c r="EE20" s="70"/>
      <c r="EF20" s="70"/>
      <c r="EG20" s="70"/>
      <c r="EH20" s="70"/>
      <c r="EI20" s="70"/>
      <c r="EJ20" s="70"/>
      <c r="EK20" s="70"/>
      <c r="EL20" s="70"/>
      <c r="EM20" s="70"/>
      <c r="EN20" s="70"/>
      <c r="EO20" s="70"/>
      <c r="EP20" s="70"/>
      <c r="EQ20" s="70"/>
      <c r="ER20" s="70"/>
      <c r="ES20" s="70"/>
      <c r="ET20" s="70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75"/>
      <c r="FK20" s="75"/>
      <c r="FL20" s="75"/>
      <c r="FM20" s="75"/>
      <c r="FN20" s="75"/>
      <c r="FO20" s="75"/>
      <c r="FP20" s="75"/>
      <c r="FQ20" s="75"/>
      <c r="FR20" s="75"/>
      <c r="FS20" s="77"/>
    </row>
    <row r="21" spans="2:175" ht="15" customHeight="1" x14ac:dyDescent="0.25">
      <c r="X21" s="52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4"/>
      <c r="AT21" s="52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4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L21" s="62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  <c r="DV21" s="70"/>
      <c r="DW21" s="70"/>
      <c r="DX21" s="70"/>
      <c r="DY21" s="70"/>
      <c r="DZ21" s="70"/>
      <c r="EA21" s="70"/>
      <c r="EB21" s="70"/>
      <c r="EC21" s="70"/>
      <c r="ED21" s="70"/>
      <c r="EE21" s="70"/>
      <c r="EF21" s="70"/>
      <c r="EG21" s="70"/>
      <c r="EH21" s="70"/>
      <c r="EI21" s="70"/>
      <c r="EJ21" s="70"/>
      <c r="EK21" s="70"/>
      <c r="EL21" s="70"/>
      <c r="EM21" s="70"/>
      <c r="EN21" s="70"/>
      <c r="EO21" s="70"/>
      <c r="EP21" s="70"/>
      <c r="EQ21" s="70"/>
      <c r="ER21" s="70"/>
      <c r="ES21" s="70"/>
      <c r="ET21" s="70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4"/>
    </row>
    <row r="22" spans="2:175" ht="15" customHeight="1" x14ac:dyDescent="0.25">
      <c r="X22" s="52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4"/>
      <c r="AT22" s="52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4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L22" s="62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4"/>
    </row>
    <row r="23" spans="2:175" ht="15" customHeight="1" x14ac:dyDescent="0.25">
      <c r="X23" s="52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4"/>
      <c r="AT23" s="52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4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L23" s="62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4"/>
    </row>
    <row r="24" spans="2:175" x14ac:dyDescent="0.25">
      <c r="X24" s="52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4"/>
      <c r="AT24" s="52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4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L24" s="62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4"/>
    </row>
    <row r="25" spans="2:175" x14ac:dyDescent="0.25">
      <c r="X25" s="55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7"/>
      <c r="AT25" s="55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7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L25" s="65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7"/>
    </row>
    <row r="28" spans="2:175" ht="15" customHeight="1" x14ac:dyDescent="0.25">
      <c r="B28" s="34" t="s">
        <v>22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6"/>
      <c r="CL28" s="34" t="s">
        <v>23</v>
      </c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6"/>
    </row>
    <row r="29" spans="2:175" ht="15" customHeight="1" x14ac:dyDescent="0.25">
      <c r="B29" s="37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9"/>
      <c r="CL29" s="37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9"/>
    </row>
    <row r="30" spans="2:175" x14ac:dyDescent="0.25">
      <c r="B30" s="37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9"/>
      <c r="CL30" s="37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9"/>
    </row>
    <row r="31" spans="2:175" x14ac:dyDescent="0.25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2"/>
      <c r="CL31" s="40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2"/>
    </row>
    <row r="32" spans="2:175" x14ac:dyDescent="0.25">
      <c r="B32" s="40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2"/>
      <c r="CL32" s="40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2"/>
    </row>
    <row r="33" spans="2:175" x14ac:dyDescent="0.25">
      <c r="B33" s="40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2"/>
      <c r="CL33" s="40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2"/>
    </row>
    <row r="34" spans="2:175" x14ac:dyDescent="0.25">
      <c r="B34" s="40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2"/>
      <c r="CL34" s="40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2"/>
    </row>
    <row r="35" spans="2:175" x14ac:dyDescent="0.25">
      <c r="B35" s="40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2"/>
      <c r="CL35" s="40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2"/>
    </row>
    <row r="36" spans="2:175" x14ac:dyDescent="0.25"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2"/>
      <c r="CL36" s="40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2"/>
    </row>
    <row r="37" spans="2:175" x14ac:dyDescent="0.25"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2"/>
      <c r="CL37" s="40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2"/>
    </row>
    <row r="38" spans="2:175" x14ac:dyDescent="0.25">
      <c r="B38" s="40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2"/>
      <c r="CL38" s="40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2"/>
    </row>
    <row r="39" spans="2:175" x14ac:dyDescent="0.25">
      <c r="B39" s="40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2"/>
      <c r="CL39" s="40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2"/>
    </row>
    <row r="40" spans="2:175" x14ac:dyDescent="0.25">
      <c r="B40" s="40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2"/>
      <c r="CL40" s="40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2"/>
    </row>
    <row r="41" spans="2:175" x14ac:dyDescent="0.25">
      <c r="B41" s="40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2"/>
      <c r="CL41" s="40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2"/>
    </row>
    <row r="42" spans="2:175" x14ac:dyDescent="0.25">
      <c r="B42" s="40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2"/>
      <c r="CL42" s="40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2"/>
    </row>
    <row r="43" spans="2:175" x14ac:dyDescent="0.25">
      <c r="B43" s="40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2"/>
      <c r="CL43" s="40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41"/>
      <c r="DS43" s="41"/>
      <c r="DT43" s="41"/>
      <c r="DU43" s="41"/>
      <c r="DV43" s="41"/>
      <c r="DW43" s="41"/>
      <c r="DX43" s="41"/>
      <c r="DY43" s="41"/>
      <c r="DZ43" s="41"/>
      <c r="EA43" s="41"/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  <c r="EP43" s="41"/>
      <c r="EQ43" s="41"/>
      <c r="ER43" s="41"/>
      <c r="ES43" s="41"/>
      <c r="ET43" s="41"/>
      <c r="EU43" s="41"/>
      <c r="EV43" s="41"/>
      <c r="EW43" s="41"/>
      <c r="EX43" s="41"/>
      <c r="EY43" s="41"/>
      <c r="EZ43" s="41"/>
      <c r="FA43" s="41"/>
      <c r="FB43" s="41"/>
      <c r="FC43" s="41"/>
      <c r="FD43" s="41"/>
      <c r="FE43" s="41"/>
      <c r="FF43" s="41"/>
      <c r="FG43" s="41"/>
      <c r="FH43" s="41"/>
      <c r="FI43" s="41"/>
      <c r="FJ43" s="41"/>
      <c r="FK43" s="41"/>
      <c r="FL43" s="41"/>
      <c r="FM43" s="41"/>
      <c r="FN43" s="41"/>
      <c r="FO43" s="41"/>
      <c r="FP43" s="41"/>
      <c r="FQ43" s="41"/>
      <c r="FR43" s="41"/>
      <c r="FS43" s="42"/>
    </row>
    <row r="44" spans="2:175" x14ac:dyDescent="0.25">
      <c r="B44" s="40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2"/>
      <c r="CL44" s="40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1"/>
      <c r="FL44" s="41"/>
      <c r="FM44" s="41"/>
      <c r="FN44" s="41"/>
      <c r="FO44" s="41"/>
      <c r="FP44" s="41"/>
      <c r="FQ44" s="41"/>
      <c r="FR44" s="41"/>
      <c r="FS44" s="42"/>
    </row>
    <row r="45" spans="2:175" x14ac:dyDescent="0.25">
      <c r="B45" s="40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2"/>
      <c r="CL45" s="40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R45" s="41"/>
      <c r="DS45" s="41"/>
      <c r="DT45" s="41"/>
      <c r="DU45" s="41"/>
      <c r="DV45" s="41"/>
      <c r="DW45" s="41"/>
      <c r="DX45" s="41"/>
      <c r="DY45" s="41"/>
      <c r="DZ45" s="41"/>
      <c r="EA45" s="41"/>
      <c r="EB45" s="41"/>
      <c r="EC45" s="41"/>
      <c r="ED45" s="41"/>
      <c r="EE45" s="41"/>
      <c r="EF45" s="41"/>
      <c r="EG45" s="41"/>
      <c r="EH45" s="41"/>
      <c r="EI45" s="41"/>
      <c r="EJ45" s="41"/>
      <c r="EK45" s="41"/>
      <c r="EL45" s="41"/>
      <c r="EM45" s="41"/>
      <c r="EN45" s="41"/>
      <c r="EO45" s="41"/>
      <c r="EP45" s="41"/>
      <c r="EQ45" s="41"/>
      <c r="ER45" s="41"/>
      <c r="ES45" s="41"/>
      <c r="ET45" s="41"/>
      <c r="EU45" s="41"/>
      <c r="EV45" s="41"/>
      <c r="EW45" s="41"/>
      <c r="EX45" s="41"/>
      <c r="EY45" s="41"/>
      <c r="EZ45" s="41"/>
      <c r="FA45" s="41"/>
      <c r="FB45" s="41"/>
      <c r="FC45" s="41"/>
      <c r="FD45" s="41"/>
      <c r="FE45" s="41"/>
      <c r="FF45" s="41"/>
      <c r="FG45" s="41"/>
      <c r="FH45" s="41"/>
      <c r="FI45" s="41"/>
      <c r="FJ45" s="41"/>
      <c r="FK45" s="41"/>
      <c r="FL45" s="41"/>
      <c r="FM45" s="41"/>
      <c r="FN45" s="41"/>
      <c r="FO45" s="41"/>
      <c r="FP45" s="41"/>
      <c r="FQ45" s="41"/>
      <c r="FR45" s="41"/>
      <c r="FS45" s="42"/>
    </row>
    <row r="46" spans="2:175" x14ac:dyDescent="0.25">
      <c r="B46" s="40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2"/>
      <c r="CL46" s="40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  <c r="FS46" s="42"/>
    </row>
    <row r="47" spans="2:175" x14ac:dyDescent="0.25"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2"/>
      <c r="CL47" s="40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1"/>
      <c r="FN47" s="41"/>
      <c r="FO47" s="41"/>
      <c r="FP47" s="41"/>
      <c r="FQ47" s="41"/>
      <c r="FR47" s="41"/>
      <c r="FS47" s="42"/>
    </row>
    <row r="48" spans="2:175" x14ac:dyDescent="0.25">
      <c r="B48" s="40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2"/>
      <c r="CL48" s="40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  <c r="EL48" s="41"/>
      <c r="EM48" s="41"/>
      <c r="EN48" s="41"/>
      <c r="EO48" s="41"/>
      <c r="EP48" s="41"/>
      <c r="EQ48" s="41"/>
      <c r="ER48" s="41"/>
      <c r="ES48" s="41"/>
      <c r="ET48" s="41"/>
      <c r="EU48" s="41"/>
      <c r="EV48" s="41"/>
      <c r="EW48" s="41"/>
      <c r="EX48" s="41"/>
      <c r="EY48" s="41"/>
      <c r="EZ48" s="41"/>
      <c r="FA48" s="41"/>
      <c r="FB48" s="41"/>
      <c r="FC48" s="41"/>
      <c r="FD48" s="41"/>
      <c r="FE48" s="41"/>
      <c r="FF48" s="41"/>
      <c r="FG48" s="41"/>
      <c r="FH48" s="41"/>
      <c r="FI48" s="41"/>
      <c r="FJ48" s="41"/>
      <c r="FK48" s="41"/>
      <c r="FL48" s="41"/>
      <c r="FM48" s="41"/>
      <c r="FN48" s="41"/>
      <c r="FO48" s="41"/>
      <c r="FP48" s="41"/>
      <c r="FQ48" s="41"/>
      <c r="FR48" s="41"/>
      <c r="FS48" s="42"/>
    </row>
    <row r="49" spans="2:175" x14ac:dyDescent="0.25">
      <c r="B49" s="40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2"/>
      <c r="CL49" s="40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DU49" s="41"/>
      <c r="DV49" s="41"/>
      <c r="DW49" s="41"/>
      <c r="DX49" s="41"/>
      <c r="DY49" s="41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  <c r="EL49" s="41"/>
      <c r="EM49" s="41"/>
      <c r="EN49" s="41"/>
      <c r="EO49" s="41"/>
      <c r="EP49" s="41"/>
      <c r="EQ49" s="41"/>
      <c r="ER49" s="41"/>
      <c r="ES49" s="41"/>
      <c r="ET49" s="41"/>
      <c r="EU49" s="41"/>
      <c r="EV49" s="41"/>
      <c r="EW49" s="41"/>
      <c r="EX49" s="41"/>
      <c r="EY49" s="41"/>
      <c r="EZ49" s="41"/>
      <c r="FA49" s="41"/>
      <c r="FB49" s="41"/>
      <c r="FC49" s="41"/>
      <c r="FD49" s="41"/>
      <c r="FE49" s="41"/>
      <c r="FF49" s="41"/>
      <c r="FG49" s="41"/>
      <c r="FH49" s="41"/>
      <c r="FI49" s="41"/>
      <c r="FJ49" s="41"/>
      <c r="FK49" s="41"/>
      <c r="FL49" s="41"/>
      <c r="FM49" s="41"/>
      <c r="FN49" s="41"/>
      <c r="FO49" s="41"/>
      <c r="FP49" s="41"/>
      <c r="FQ49" s="41"/>
      <c r="FR49" s="41"/>
      <c r="FS49" s="42"/>
    </row>
    <row r="50" spans="2:175" x14ac:dyDescent="0.25">
      <c r="B50" s="40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2"/>
      <c r="CL50" s="40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41"/>
      <c r="DS50" s="41"/>
      <c r="DT50" s="41"/>
      <c r="DU50" s="41"/>
      <c r="DV50" s="41"/>
      <c r="DW50" s="41"/>
      <c r="DX50" s="41"/>
      <c r="DY50" s="41"/>
      <c r="DZ50" s="41"/>
      <c r="EA50" s="41"/>
      <c r="EB50" s="41"/>
      <c r="EC50" s="41"/>
      <c r="ED50" s="41"/>
      <c r="EE50" s="41"/>
      <c r="EF50" s="41"/>
      <c r="EG50" s="41"/>
      <c r="EH50" s="41"/>
      <c r="EI50" s="41"/>
      <c r="EJ50" s="41"/>
      <c r="EK50" s="41"/>
      <c r="EL50" s="41"/>
      <c r="EM50" s="41"/>
      <c r="EN50" s="41"/>
      <c r="EO50" s="41"/>
      <c r="EP50" s="41"/>
      <c r="EQ50" s="41"/>
      <c r="ER50" s="41"/>
      <c r="ES50" s="41"/>
      <c r="ET50" s="41"/>
      <c r="EU50" s="41"/>
      <c r="EV50" s="41"/>
      <c r="EW50" s="41"/>
      <c r="EX50" s="41"/>
      <c r="EY50" s="41"/>
      <c r="EZ50" s="41"/>
      <c r="FA50" s="41"/>
      <c r="FB50" s="41"/>
      <c r="FC50" s="41"/>
      <c r="FD50" s="41"/>
      <c r="FE50" s="41"/>
      <c r="FF50" s="41"/>
      <c r="FG50" s="41"/>
      <c r="FH50" s="41"/>
      <c r="FI50" s="41"/>
      <c r="FJ50" s="41"/>
      <c r="FK50" s="41"/>
      <c r="FL50" s="41"/>
      <c r="FM50" s="41"/>
      <c r="FN50" s="41"/>
      <c r="FO50" s="41"/>
      <c r="FP50" s="41"/>
      <c r="FQ50" s="41"/>
      <c r="FR50" s="41"/>
      <c r="FS50" s="42"/>
    </row>
    <row r="51" spans="2:175" x14ac:dyDescent="0.25">
      <c r="B51" s="40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2"/>
      <c r="CL51" s="40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  <c r="DR51" s="41"/>
      <c r="DS51" s="41"/>
      <c r="DT51" s="41"/>
      <c r="DU51" s="41"/>
      <c r="DV51" s="41"/>
      <c r="DW51" s="41"/>
      <c r="DX51" s="41"/>
      <c r="DY51" s="41"/>
      <c r="DZ51" s="41"/>
      <c r="EA51" s="41"/>
      <c r="EB51" s="41"/>
      <c r="EC51" s="41"/>
      <c r="ED51" s="41"/>
      <c r="EE51" s="41"/>
      <c r="EF51" s="41"/>
      <c r="EG51" s="41"/>
      <c r="EH51" s="41"/>
      <c r="EI51" s="41"/>
      <c r="EJ51" s="41"/>
      <c r="EK51" s="41"/>
      <c r="EL51" s="41"/>
      <c r="EM51" s="41"/>
      <c r="EN51" s="41"/>
      <c r="EO51" s="41"/>
      <c r="EP51" s="41"/>
      <c r="EQ51" s="41"/>
      <c r="ER51" s="41"/>
      <c r="ES51" s="41"/>
      <c r="ET51" s="41"/>
      <c r="EU51" s="41"/>
      <c r="EV51" s="41"/>
      <c r="EW51" s="41"/>
      <c r="EX51" s="41"/>
      <c r="EY51" s="41"/>
      <c r="EZ51" s="41"/>
      <c r="FA51" s="41"/>
      <c r="FB51" s="41"/>
      <c r="FC51" s="41"/>
      <c r="FD51" s="41"/>
      <c r="FE51" s="41"/>
      <c r="FF51" s="41"/>
      <c r="FG51" s="41"/>
      <c r="FH51" s="41"/>
      <c r="FI51" s="41"/>
      <c r="FJ51" s="41"/>
      <c r="FK51" s="41"/>
      <c r="FL51" s="41"/>
      <c r="FM51" s="41"/>
      <c r="FN51" s="41"/>
      <c r="FO51" s="41"/>
      <c r="FP51" s="41"/>
      <c r="FQ51" s="41"/>
      <c r="FR51" s="41"/>
      <c r="FS51" s="42"/>
    </row>
    <row r="52" spans="2:175" x14ac:dyDescent="0.25">
      <c r="B52" s="40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2"/>
      <c r="CL52" s="40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  <c r="DR52" s="41"/>
      <c r="DS52" s="41"/>
      <c r="DT52" s="41"/>
      <c r="DU52" s="41"/>
      <c r="DV52" s="41"/>
      <c r="DW52" s="41"/>
      <c r="DX52" s="41"/>
      <c r="DY52" s="41"/>
      <c r="DZ52" s="41"/>
      <c r="EA52" s="41"/>
      <c r="EB52" s="41"/>
      <c r="EC52" s="41"/>
      <c r="ED52" s="41"/>
      <c r="EE52" s="41"/>
      <c r="EF52" s="41"/>
      <c r="EG52" s="41"/>
      <c r="EH52" s="41"/>
      <c r="EI52" s="41"/>
      <c r="EJ52" s="41"/>
      <c r="EK52" s="41"/>
      <c r="EL52" s="41"/>
      <c r="EM52" s="41"/>
      <c r="EN52" s="41"/>
      <c r="EO52" s="41"/>
      <c r="EP52" s="41"/>
      <c r="EQ52" s="41"/>
      <c r="ER52" s="41"/>
      <c r="ES52" s="41"/>
      <c r="ET52" s="41"/>
      <c r="EU52" s="41"/>
      <c r="EV52" s="41"/>
      <c r="EW52" s="41"/>
      <c r="EX52" s="41"/>
      <c r="EY52" s="41"/>
      <c r="EZ52" s="41"/>
      <c r="FA52" s="41"/>
      <c r="FB52" s="41"/>
      <c r="FC52" s="41"/>
      <c r="FD52" s="41"/>
      <c r="FE52" s="41"/>
      <c r="FF52" s="41"/>
      <c r="FG52" s="41"/>
      <c r="FH52" s="41"/>
      <c r="FI52" s="41"/>
      <c r="FJ52" s="41"/>
      <c r="FK52" s="41"/>
      <c r="FL52" s="41"/>
      <c r="FM52" s="41"/>
      <c r="FN52" s="41"/>
      <c r="FO52" s="41"/>
      <c r="FP52" s="41"/>
      <c r="FQ52" s="41"/>
      <c r="FR52" s="41"/>
      <c r="FS52" s="42"/>
    </row>
    <row r="53" spans="2:175" x14ac:dyDescent="0.25">
      <c r="B53" s="40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2"/>
      <c r="CL53" s="40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41"/>
      <c r="DR53" s="41"/>
      <c r="DS53" s="41"/>
      <c r="DT53" s="41"/>
      <c r="DU53" s="41"/>
      <c r="DV53" s="41"/>
      <c r="DW53" s="41"/>
      <c r="DX53" s="41"/>
      <c r="DY53" s="41"/>
      <c r="DZ53" s="41"/>
      <c r="EA53" s="41"/>
      <c r="EB53" s="41"/>
      <c r="EC53" s="41"/>
      <c r="ED53" s="41"/>
      <c r="EE53" s="41"/>
      <c r="EF53" s="41"/>
      <c r="EG53" s="41"/>
      <c r="EH53" s="41"/>
      <c r="EI53" s="41"/>
      <c r="EJ53" s="41"/>
      <c r="EK53" s="41"/>
      <c r="EL53" s="41"/>
      <c r="EM53" s="41"/>
      <c r="EN53" s="41"/>
      <c r="EO53" s="41"/>
      <c r="EP53" s="41"/>
      <c r="EQ53" s="41"/>
      <c r="ER53" s="41"/>
      <c r="ES53" s="41"/>
      <c r="ET53" s="41"/>
      <c r="EU53" s="41"/>
      <c r="EV53" s="41"/>
      <c r="EW53" s="41"/>
      <c r="EX53" s="41"/>
      <c r="EY53" s="41"/>
      <c r="EZ53" s="41"/>
      <c r="FA53" s="41"/>
      <c r="FB53" s="41"/>
      <c r="FC53" s="41"/>
      <c r="FD53" s="41"/>
      <c r="FE53" s="41"/>
      <c r="FF53" s="41"/>
      <c r="FG53" s="41"/>
      <c r="FH53" s="41"/>
      <c r="FI53" s="41"/>
      <c r="FJ53" s="41"/>
      <c r="FK53" s="41"/>
      <c r="FL53" s="41"/>
      <c r="FM53" s="41"/>
      <c r="FN53" s="41"/>
      <c r="FO53" s="41"/>
      <c r="FP53" s="41"/>
      <c r="FQ53" s="41"/>
      <c r="FR53" s="41"/>
      <c r="FS53" s="42"/>
    </row>
    <row r="54" spans="2:175" x14ac:dyDescent="0.25">
      <c r="B54" s="40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2"/>
      <c r="CL54" s="40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2"/>
    </row>
    <row r="55" spans="2:175" x14ac:dyDescent="0.25">
      <c r="B55" s="40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2"/>
      <c r="CL55" s="40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  <c r="DD55" s="41"/>
      <c r="DE55" s="41"/>
      <c r="DF55" s="41"/>
      <c r="DG55" s="41"/>
      <c r="DH55" s="41"/>
      <c r="DI55" s="41"/>
      <c r="DJ55" s="41"/>
      <c r="DK55" s="41"/>
      <c r="DL55" s="41"/>
      <c r="DM55" s="41"/>
      <c r="DN55" s="41"/>
      <c r="DO55" s="41"/>
      <c r="DP55" s="41"/>
      <c r="DQ55" s="41"/>
      <c r="DR55" s="41"/>
      <c r="DS55" s="41"/>
      <c r="DT55" s="41"/>
      <c r="DU55" s="41"/>
      <c r="DV55" s="41"/>
      <c r="DW55" s="41"/>
      <c r="DX55" s="41"/>
      <c r="DY55" s="41"/>
      <c r="DZ55" s="41"/>
      <c r="EA55" s="41"/>
      <c r="EB55" s="41"/>
      <c r="EC55" s="41"/>
      <c r="ED55" s="41"/>
      <c r="EE55" s="41"/>
      <c r="EF55" s="41"/>
      <c r="EG55" s="41"/>
      <c r="EH55" s="41"/>
      <c r="EI55" s="41"/>
      <c r="EJ55" s="41"/>
      <c r="EK55" s="41"/>
      <c r="EL55" s="41"/>
      <c r="EM55" s="41"/>
      <c r="EN55" s="41"/>
      <c r="EO55" s="41"/>
      <c r="EP55" s="41"/>
      <c r="EQ55" s="41"/>
      <c r="ER55" s="41"/>
      <c r="ES55" s="41"/>
      <c r="ET55" s="41"/>
      <c r="EU55" s="41"/>
      <c r="EV55" s="41"/>
      <c r="EW55" s="41"/>
      <c r="EX55" s="41"/>
      <c r="EY55" s="41"/>
      <c r="EZ55" s="41"/>
      <c r="FA55" s="41"/>
      <c r="FB55" s="41"/>
      <c r="FC55" s="41"/>
      <c r="FD55" s="41"/>
      <c r="FE55" s="41"/>
      <c r="FF55" s="41"/>
      <c r="FG55" s="41"/>
      <c r="FH55" s="41"/>
      <c r="FI55" s="41"/>
      <c r="FJ55" s="41"/>
      <c r="FK55" s="41"/>
      <c r="FL55" s="41"/>
      <c r="FM55" s="41"/>
      <c r="FN55" s="41"/>
      <c r="FO55" s="41"/>
      <c r="FP55" s="41"/>
      <c r="FQ55" s="41"/>
      <c r="FR55" s="41"/>
      <c r="FS55" s="42"/>
    </row>
    <row r="56" spans="2:175" x14ac:dyDescent="0.25">
      <c r="B56" s="43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5"/>
      <c r="CL56" s="43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4"/>
      <c r="FJ56" s="44"/>
      <c r="FK56" s="44"/>
      <c r="FL56" s="44"/>
      <c r="FM56" s="44"/>
      <c r="FN56" s="44"/>
      <c r="FO56" s="44"/>
      <c r="FP56" s="44"/>
      <c r="FQ56" s="44"/>
      <c r="FR56" s="44"/>
      <c r="FS56" s="45"/>
    </row>
  </sheetData>
  <mergeCells count="25">
    <mergeCell ref="DV6:EE10"/>
    <mergeCell ref="FA6:FJ10"/>
    <mergeCell ref="DK18:ET23"/>
    <mergeCell ref="CN11:DG16"/>
    <mergeCell ref="CL28:FS30"/>
    <mergeCell ref="CL31:FS56"/>
    <mergeCell ref="CL2:FS4"/>
    <mergeCell ref="CS6:DB10"/>
    <mergeCell ref="DS11:EL14"/>
    <mergeCell ref="EX11:FQ14"/>
    <mergeCell ref="BP15:CI19"/>
    <mergeCell ref="BP20:CI25"/>
    <mergeCell ref="B28:CI30"/>
    <mergeCell ref="B31:CI56"/>
    <mergeCell ref="BP2:CI6"/>
    <mergeCell ref="BP7:CI12"/>
    <mergeCell ref="AT15:BM19"/>
    <mergeCell ref="AT20:BM25"/>
    <mergeCell ref="X15:AQ19"/>
    <mergeCell ref="X20:AQ25"/>
    <mergeCell ref="AT2:BM6"/>
    <mergeCell ref="AT7:BM12"/>
    <mergeCell ref="B2:U12"/>
    <mergeCell ref="X2:AQ6"/>
    <mergeCell ref="X7:AQ1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triagem clássica</vt:lpstr>
      <vt:lpstr>Tabela triagem Saúde TECH</vt:lpstr>
      <vt:lpstr>Classificação urgência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Frigatto de Andrade Ferreira</cp:lastModifiedBy>
  <cp:lastPrinted>2023-11-20T21:05:59Z</cp:lastPrinted>
  <dcterms:created xsi:type="dcterms:W3CDTF">2023-11-20T20:39:42Z</dcterms:created>
  <dcterms:modified xsi:type="dcterms:W3CDTF">2023-11-23T01:59:15Z</dcterms:modified>
</cp:coreProperties>
</file>