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" i="1" l="1"/>
  <c r="R43" i="1"/>
  <c r="R42" i="1"/>
  <c r="R41" i="1"/>
  <c r="R40" i="1"/>
  <c r="R39" i="1"/>
  <c r="R38" i="1"/>
  <c r="R37" i="1"/>
  <c r="R36" i="1"/>
  <c r="R35" i="1"/>
  <c r="R34" i="1"/>
  <c r="P44" i="1"/>
  <c r="P43" i="1"/>
  <c r="P42" i="1"/>
  <c r="P41" i="1"/>
  <c r="P40" i="1"/>
  <c r="P39" i="1"/>
  <c r="P38" i="1"/>
  <c r="P37" i="1"/>
  <c r="P36" i="1"/>
  <c r="P35" i="1"/>
  <c r="P34" i="1"/>
  <c r="N44" i="1"/>
  <c r="N43" i="1"/>
  <c r="N42" i="1"/>
  <c r="N41" i="1"/>
  <c r="N40" i="1"/>
  <c r="N39" i="1"/>
  <c r="N38" i="1"/>
  <c r="N37" i="1"/>
  <c r="N36" i="1"/>
  <c r="N35" i="1"/>
  <c r="N34" i="1"/>
  <c r="L44" i="1"/>
  <c r="L43" i="1"/>
  <c r="L42" i="1"/>
  <c r="L41" i="1"/>
  <c r="L40" i="1"/>
  <c r="L39" i="1"/>
  <c r="L38" i="1"/>
  <c r="L37" i="1"/>
  <c r="L36" i="1"/>
  <c r="L35" i="1"/>
  <c r="L34" i="1"/>
  <c r="J44" i="1"/>
  <c r="J43" i="1"/>
  <c r="J42" i="1"/>
  <c r="J41" i="1"/>
  <c r="J40" i="1"/>
  <c r="J39" i="1"/>
  <c r="J38" i="1"/>
  <c r="J37" i="1"/>
  <c r="J36" i="1"/>
  <c r="J35" i="1"/>
  <c r="J34" i="1"/>
</calcChain>
</file>

<file path=xl/sharedStrings.xml><?xml version="1.0" encoding="utf-8"?>
<sst xmlns="http://schemas.openxmlformats.org/spreadsheetml/2006/main" count="79" uniqueCount="22">
  <si>
    <t>True Positive</t>
  </si>
  <si>
    <t xml:space="preserve"> False Positive</t>
  </si>
  <si>
    <t xml:space="preserve"> False Negative</t>
  </si>
  <si>
    <t xml:space="preserve"> True Negative</t>
  </si>
  <si>
    <t>ptf holding final capital</t>
  </si>
  <si>
    <t xml:space="preserve"> ptf algo final capital</t>
  </si>
  <si>
    <t>TEST</t>
  </si>
  <si>
    <t>B&amp;H</t>
  </si>
  <si>
    <t>ALGO</t>
  </si>
  <si>
    <t>Rendimento 
Campione Totale</t>
  </si>
  <si>
    <t xml:space="preserve">
Rendimento
Campione Test</t>
  </si>
  <si>
    <t xml:space="preserve">
Deviazione Standard
Campione Totale</t>
  </si>
  <si>
    <t xml:space="preserve">
Deviazione Standard
Campione Test</t>
  </si>
  <si>
    <t xml:space="preserve">
Rend/Risk
Campione Totale</t>
  </si>
  <si>
    <t xml:space="preserve">
Rend/Risk
Campione Test</t>
  </si>
  <si>
    <t>batch
size</t>
  </si>
  <si>
    <t>look
ahead</t>
  </si>
  <si>
    <t>F1</t>
  </si>
  <si>
    <t>Precision</t>
  </si>
  <si>
    <t>Recall</t>
  </si>
  <si>
    <t>-</t>
  </si>
  <si>
    <t>Utile per interpretare!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</si>
</sst>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2" fontId="2" fillId="2" borderId="0" xfId="2" applyNumberFormat="1"/>
    <xf numFmtId="164" fontId="2" fillId="2" borderId="0" xfId="2" applyNumberFormat="1"/>
    <xf numFmtId="0" fontId="0" fillId="0" borderId="0" xfId="0" applyAlignment="1">
      <alignment horizontal="center" wrapText="1"/>
    </xf>
  </cellXfs>
  <cellStyles count="3">
    <cellStyle name="Normale" xfId="0" builtinId="0"/>
    <cellStyle name="Percentuale" xfId="1" builtinId="5"/>
    <cellStyle name="Valore non valido" xfId="2" builtinId="2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4"/>
  <sheetViews>
    <sheetView tabSelected="1" topLeftCell="A19" zoomScaleNormal="100" workbookViewId="0">
      <selection activeCell="R32" sqref="R32"/>
    </sheetView>
  </sheetViews>
  <sheetFormatPr defaultRowHeight="15" x14ac:dyDescent="0.25"/>
  <cols>
    <col min="1" max="1" width="9.42578125" customWidth="1"/>
    <col min="2" max="2" width="7" customWidth="1"/>
    <col min="3" max="3" width="9" customWidth="1"/>
    <col min="4" max="4" width="6.140625" bestFit="1" customWidth="1"/>
    <col min="5" max="5" width="5.28515625" bestFit="1" customWidth="1"/>
    <col min="6" max="6" width="7.28515625" bestFit="1" customWidth="1"/>
    <col min="15" max="18" width="9.5703125" bestFit="1" customWidth="1"/>
    <col min="20" max="21" width="11.85546875" customWidth="1"/>
  </cols>
  <sheetData>
    <row r="2" spans="1:25" ht="90" customHeight="1" x14ac:dyDescent="0.25">
      <c r="A2" s="3" t="s">
        <v>18</v>
      </c>
      <c r="B2" s="3" t="s">
        <v>19</v>
      </c>
      <c r="C2" s="3" t="s">
        <v>17</v>
      </c>
      <c r="D2" s="3" t="s">
        <v>15</v>
      </c>
      <c r="E2" s="3" t="s">
        <v>16</v>
      </c>
      <c r="F2" s="3" t="s">
        <v>6</v>
      </c>
      <c r="G2" s="7" t="s">
        <v>9</v>
      </c>
      <c r="H2" s="7"/>
      <c r="I2" s="7" t="s">
        <v>10</v>
      </c>
      <c r="J2" s="7"/>
      <c r="K2" s="7" t="s">
        <v>11</v>
      </c>
      <c r="L2" s="7"/>
      <c r="M2" s="7" t="s">
        <v>12</v>
      </c>
      <c r="N2" s="7"/>
      <c r="O2" s="7" t="s">
        <v>13</v>
      </c>
      <c r="P2" s="7"/>
      <c r="Q2" s="7" t="s">
        <v>14</v>
      </c>
      <c r="R2" s="7"/>
      <c r="T2" s="3" t="s">
        <v>4</v>
      </c>
      <c r="U2" s="3" t="s">
        <v>5</v>
      </c>
      <c r="V2" s="3" t="s">
        <v>0</v>
      </c>
      <c r="W2" s="3" t="s">
        <v>1</v>
      </c>
      <c r="X2" s="3" t="s">
        <v>2</v>
      </c>
      <c r="Y2" s="3" t="s">
        <v>3</v>
      </c>
    </row>
    <row r="3" spans="1:25" x14ac:dyDescent="0.25">
      <c r="A3" s="3"/>
      <c r="B3" s="3"/>
      <c r="C3" s="3"/>
      <c r="D3" s="3"/>
      <c r="E3" s="3"/>
      <c r="F3" s="3"/>
      <c r="G3" s="3" t="s">
        <v>7</v>
      </c>
      <c r="H3" s="3" t="s">
        <v>8</v>
      </c>
      <c r="I3" s="3" t="s">
        <v>7</v>
      </c>
      <c r="J3" s="3" t="s">
        <v>8</v>
      </c>
      <c r="K3" s="3" t="s">
        <v>7</v>
      </c>
      <c r="L3" s="3" t="s">
        <v>8</v>
      </c>
      <c r="M3" s="3" t="s">
        <v>7</v>
      </c>
      <c r="N3" s="3" t="s">
        <v>8</v>
      </c>
      <c r="O3" s="3" t="s">
        <v>7</v>
      </c>
      <c r="P3" s="3" t="s">
        <v>8</v>
      </c>
      <c r="Q3" s="3" t="s">
        <v>7</v>
      </c>
      <c r="R3" s="3" t="s">
        <v>8</v>
      </c>
      <c r="T3" s="3"/>
      <c r="U3" s="3"/>
      <c r="V3" s="3"/>
      <c r="W3" s="3"/>
      <c r="X3" s="3"/>
      <c r="Y3" s="3"/>
    </row>
    <row r="4" spans="1:25" x14ac:dyDescent="0.25">
      <c r="A4" s="5">
        <v>0.75565586169749499</v>
      </c>
      <c r="B4" s="5">
        <v>0.57506450856204505</v>
      </c>
      <c r="C4" s="1">
        <v>0.42004404099903297</v>
      </c>
      <c r="D4">
        <v>1</v>
      </c>
      <c r="E4">
        <v>4</v>
      </c>
      <c r="F4" s="2">
        <v>-6.2346918810566763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T4" s="2">
        <v>485.72452894292331</v>
      </c>
      <c r="U4" s="2">
        <v>479.48983706186664</v>
      </c>
      <c r="V4">
        <v>1</v>
      </c>
      <c r="W4">
        <v>3623</v>
      </c>
      <c r="X4">
        <v>0</v>
      </c>
      <c r="Y4">
        <v>4902</v>
      </c>
    </row>
    <row r="5" spans="1:25" x14ac:dyDescent="0.25">
      <c r="A5" s="1">
        <v>0.50195672825021198</v>
      </c>
      <c r="B5" s="1">
        <v>0.53823598404879103</v>
      </c>
      <c r="C5" s="1">
        <v>0.403673613508851</v>
      </c>
      <c r="D5">
        <v>4</v>
      </c>
      <c r="E5">
        <v>1</v>
      </c>
      <c r="F5" s="6">
        <v>73.106780644349953</v>
      </c>
      <c r="G5" s="4">
        <v>0.2785344580201094</v>
      </c>
      <c r="H5" s="4">
        <v>0.25588808135938473</v>
      </c>
      <c r="I5" s="4">
        <v>0.47394535529022191</v>
      </c>
      <c r="J5" s="4">
        <v>0.37478994148445299</v>
      </c>
      <c r="K5" s="4">
        <v>0.25268118372222398</v>
      </c>
      <c r="L5" s="4">
        <v>0.22618416379197451</v>
      </c>
      <c r="M5" s="4">
        <v>0.39246077224046044</v>
      </c>
      <c r="N5" s="4">
        <v>0.34070413761762619</v>
      </c>
      <c r="O5" s="1">
        <v>1.1023157874957017</v>
      </c>
      <c r="P5" s="1">
        <v>1.1313262479097761</v>
      </c>
      <c r="Q5" s="1">
        <v>1.2076247839614298</v>
      </c>
      <c r="R5" s="1">
        <v>1.1000451714651069</v>
      </c>
      <c r="T5" s="2">
        <v>485.72452894292331</v>
      </c>
      <c r="U5" s="2">
        <v>558.83130958727327</v>
      </c>
      <c r="V5">
        <v>129</v>
      </c>
      <c r="W5">
        <v>3783</v>
      </c>
      <c r="X5">
        <v>154</v>
      </c>
      <c r="Y5">
        <v>4460</v>
      </c>
    </row>
    <row r="6" spans="1:25" x14ac:dyDescent="0.25">
      <c r="A6" s="1">
        <v>0.51312519115461397</v>
      </c>
      <c r="B6" s="1">
        <v>0.54061032863849701</v>
      </c>
      <c r="C6" s="1">
        <v>0.414260845479199</v>
      </c>
      <c r="D6">
        <v>5</v>
      </c>
      <c r="E6">
        <v>1</v>
      </c>
      <c r="F6" s="6">
        <v>13.938266457366694</v>
      </c>
      <c r="G6" s="4">
        <v>0.2808792682953295</v>
      </c>
      <c r="H6" s="4">
        <v>0.31007536279207593</v>
      </c>
      <c r="I6" s="4">
        <v>0.48395636496218153</v>
      </c>
      <c r="J6" s="4">
        <v>0.48517231542502093</v>
      </c>
      <c r="K6" s="4">
        <v>0.25261398192460388</v>
      </c>
      <c r="L6" s="4">
        <v>0.23218940321014861</v>
      </c>
      <c r="M6" s="4">
        <v>0.39241789098738761</v>
      </c>
      <c r="N6" s="4">
        <v>0.34969020194892436</v>
      </c>
      <c r="O6" s="1">
        <v>1.111891218987086</v>
      </c>
      <c r="P6" s="1">
        <v>1.3354414908911014</v>
      </c>
      <c r="Q6" s="1">
        <v>1.2332678404250839</v>
      </c>
      <c r="R6" s="1">
        <v>1.3874346856761088</v>
      </c>
      <c r="T6" s="2">
        <v>485.73993634899665</v>
      </c>
      <c r="U6" s="2">
        <v>499.67820280636334</v>
      </c>
      <c r="V6">
        <v>177</v>
      </c>
      <c r="W6">
        <v>3720</v>
      </c>
      <c r="X6">
        <v>194</v>
      </c>
      <c r="Y6">
        <v>4429</v>
      </c>
    </row>
    <row r="7" spans="1:25" x14ac:dyDescent="0.25">
      <c r="A7" s="1">
        <v>0.51045319073598605</v>
      </c>
      <c r="B7" s="1">
        <v>0.54486727742541696</v>
      </c>
      <c r="C7" s="1">
        <v>0.41960789615499899</v>
      </c>
      <c r="D7">
        <v>6</v>
      </c>
      <c r="E7">
        <v>1</v>
      </c>
      <c r="F7" s="6">
        <v>15.955406255396724</v>
      </c>
      <c r="G7" s="4">
        <v>0.28179867362002897</v>
      </c>
      <c r="H7" s="4">
        <v>0.28808879636629592</v>
      </c>
      <c r="I7" s="4">
        <v>0.48439855971612572</v>
      </c>
      <c r="J7" s="4">
        <v>0.44020523747974893</v>
      </c>
      <c r="K7" s="4">
        <v>0.25285530701919617</v>
      </c>
      <c r="L7" s="4">
        <v>0.22993253578505934</v>
      </c>
      <c r="M7" s="4">
        <v>0.39339249261708675</v>
      </c>
      <c r="N7" s="4">
        <v>0.34926284892831466</v>
      </c>
      <c r="O7" s="1">
        <v>1.1144661227088086</v>
      </c>
      <c r="P7" s="1">
        <v>1.2529274962443808</v>
      </c>
      <c r="Q7" s="1">
        <v>1.2313365628652726</v>
      </c>
      <c r="R7" s="1">
        <v>1.2603838021435254</v>
      </c>
      <c r="T7" s="2">
        <v>487.7137231114333</v>
      </c>
      <c r="U7" s="2">
        <v>503.66912936683002</v>
      </c>
      <c r="V7">
        <v>175</v>
      </c>
      <c r="W7">
        <v>3673</v>
      </c>
      <c r="X7">
        <v>202</v>
      </c>
      <c r="Y7">
        <v>4464</v>
      </c>
    </row>
    <row r="8" spans="1:25" x14ac:dyDescent="0.25">
      <c r="A8" s="5">
        <v>0.55917032721114002</v>
      </c>
      <c r="B8" s="1">
        <v>0.56920903954802204</v>
      </c>
      <c r="C8" s="1">
        <v>0.42766382601554698</v>
      </c>
      <c r="D8">
        <v>6</v>
      </c>
      <c r="E8">
        <v>4</v>
      </c>
      <c r="F8" s="2">
        <v>-175.27735215198862</v>
      </c>
      <c r="G8" s="4">
        <v>0.28808156158577225</v>
      </c>
      <c r="H8" s="4">
        <v>0.20600929711480304</v>
      </c>
      <c r="I8" s="4">
        <v>0.49415034030724708</v>
      </c>
      <c r="J8" s="4">
        <v>0.24560555889512478</v>
      </c>
      <c r="K8" s="4">
        <v>0.25617829384990959</v>
      </c>
      <c r="L8" s="4">
        <v>0.21762532552217481</v>
      </c>
      <c r="M8" s="4">
        <v>0.39900003671565404</v>
      </c>
      <c r="N8" s="4">
        <v>0.33558564855066308</v>
      </c>
      <c r="O8" s="1">
        <v>1.1245354056208767</v>
      </c>
      <c r="P8" s="1">
        <v>0.94662372874342615</v>
      </c>
      <c r="Q8" s="1">
        <v>1.2384719168820568</v>
      </c>
      <c r="R8" s="1">
        <v>0.73187146099916101</v>
      </c>
      <c r="T8" s="2">
        <v>503.52221740230999</v>
      </c>
      <c r="U8" s="2">
        <v>328.24486525032137</v>
      </c>
      <c r="V8">
        <v>78</v>
      </c>
      <c r="W8">
        <v>3595</v>
      </c>
      <c r="X8">
        <v>65</v>
      </c>
      <c r="Y8">
        <v>4758</v>
      </c>
    </row>
    <row r="9" spans="1:25" x14ac:dyDescent="0.25">
      <c r="A9" s="1">
        <v>0.51264138444159002</v>
      </c>
      <c r="B9" s="1">
        <v>0.53537846732487004</v>
      </c>
      <c r="C9" s="1">
        <v>0.41000918133928499</v>
      </c>
      <c r="D9">
        <v>7</v>
      </c>
      <c r="E9">
        <v>1</v>
      </c>
      <c r="F9" s="6">
        <v>26.575419311823396</v>
      </c>
      <c r="G9" s="4">
        <v>0.28527813846662325</v>
      </c>
      <c r="H9" s="4">
        <v>0.29401764819699056</v>
      </c>
      <c r="I9" s="4">
        <v>0.49670113011759504</v>
      </c>
      <c r="J9" s="4">
        <v>0.48592670954311951</v>
      </c>
      <c r="K9" s="4">
        <v>0.25347564455092308</v>
      </c>
      <c r="L9" s="4">
        <v>0.22455679405579329</v>
      </c>
      <c r="M9" s="4">
        <v>0.39444948817407827</v>
      </c>
      <c r="N9" s="4">
        <v>0.33895821478032789</v>
      </c>
      <c r="O9" s="1">
        <v>1.1254656792452147</v>
      </c>
      <c r="P9" s="1">
        <v>1.3093242154318387</v>
      </c>
      <c r="Q9" s="1">
        <v>1.2592262000816468</v>
      </c>
      <c r="R9" s="1">
        <v>1.4335888270418198</v>
      </c>
      <c r="T9" s="2">
        <v>496.78713308937</v>
      </c>
      <c r="U9" s="2">
        <v>523.3625524011934</v>
      </c>
      <c r="V9">
        <v>189</v>
      </c>
      <c r="W9">
        <v>3751</v>
      </c>
      <c r="X9">
        <v>202</v>
      </c>
      <c r="Y9">
        <v>4366</v>
      </c>
    </row>
    <row r="10" spans="1:25" x14ac:dyDescent="0.25">
      <c r="A10" s="1">
        <v>0.54270459298084694</v>
      </c>
      <c r="B10" s="5">
        <v>0.57483474976392801</v>
      </c>
      <c r="C10" s="1">
        <v>0.43688327957024198</v>
      </c>
      <c r="D10">
        <v>10</v>
      </c>
      <c r="E10">
        <v>4</v>
      </c>
      <c r="F10" s="2">
        <v>-92.286798473033343</v>
      </c>
      <c r="G10" s="4">
        <v>0.26808934555259367</v>
      </c>
      <c r="H10" s="4">
        <v>0.20447631778011799</v>
      </c>
      <c r="I10" s="4">
        <v>0.42700538555925982</v>
      </c>
      <c r="J10" s="4">
        <v>0.23984908062210147</v>
      </c>
      <c r="K10" s="4">
        <v>0.25388360049026082</v>
      </c>
      <c r="L10" s="4">
        <v>0.21037468021711814</v>
      </c>
      <c r="M10" s="4">
        <v>0.40213463890332762</v>
      </c>
      <c r="N10" s="4">
        <v>0.33006132229502905</v>
      </c>
      <c r="O10" s="1">
        <v>1.0559537718659295</v>
      </c>
      <c r="P10" s="1">
        <v>0.97196258394350155</v>
      </c>
      <c r="Q10" s="1">
        <v>1.0618468150959537</v>
      </c>
      <c r="R10" s="1">
        <v>0.72668036034743166</v>
      </c>
      <c r="T10" s="2">
        <v>474.65191110898002</v>
      </c>
      <c r="U10" s="2">
        <v>382.36511263594667</v>
      </c>
      <c r="V10">
        <v>85</v>
      </c>
      <c r="W10">
        <v>3516</v>
      </c>
      <c r="X10">
        <v>86</v>
      </c>
      <c r="Y10">
        <v>4785</v>
      </c>
    </row>
    <row r="11" spans="1:25" x14ac:dyDescent="0.25">
      <c r="A11" s="5">
        <v>0.55725326194123903</v>
      </c>
      <c r="B11" s="1">
        <v>0.56756437514764901</v>
      </c>
      <c r="C11" s="1">
        <v>0.43323867481271</v>
      </c>
      <c r="D11">
        <v>12</v>
      </c>
      <c r="E11">
        <v>3</v>
      </c>
      <c r="F11" s="2">
        <v>-157.09674048062033</v>
      </c>
      <c r="G11" s="4">
        <v>0.28102159152024586</v>
      </c>
      <c r="H11" s="4">
        <v>0.20147157321433082</v>
      </c>
      <c r="I11" s="4">
        <v>0.47768868439616829</v>
      </c>
      <c r="J11" s="4">
        <v>0.20658486304229745</v>
      </c>
      <c r="K11" s="4">
        <v>0.25318234292808611</v>
      </c>
      <c r="L11" s="4">
        <v>0.20033696336349904</v>
      </c>
      <c r="M11" s="4">
        <v>0.39833212984092981</v>
      </c>
      <c r="N11" s="4">
        <v>0.29999747854929637</v>
      </c>
      <c r="O11" s="1">
        <v>1.1099573069361603</v>
      </c>
      <c r="P11" s="1">
        <v>1.0056635072818445</v>
      </c>
      <c r="Q11" s="1">
        <v>1.1992220777845082</v>
      </c>
      <c r="R11" s="1">
        <v>0.68862199789572864</v>
      </c>
      <c r="T11" s="2">
        <v>481.27447208791335</v>
      </c>
      <c r="U11" s="2">
        <v>324.17773160729303</v>
      </c>
      <c r="V11">
        <v>120</v>
      </c>
      <c r="W11">
        <v>3560</v>
      </c>
      <c r="X11">
        <v>101</v>
      </c>
      <c r="Y11">
        <v>4685</v>
      </c>
    </row>
    <row r="12" spans="1:25" x14ac:dyDescent="0.25">
      <c r="A12" s="1">
        <v>0.55156543213443898</v>
      </c>
      <c r="B12" s="1">
        <v>0.56455816157308603</v>
      </c>
      <c r="C12" s="5">
        <v>0.450486365224887</v>
      </c>
      <c r="D12">
        <v>17</v>
      </c>
      <c r="E12">
        <v>2</v>
      </c>
      <c r="F12" s="2">
        <v>-124.97192080693003</v>
      </c>
      <c r="G12" s="4">
        <v>0.27784912081195928</v>
      </c>
      <c r="H12" s="4">
        <v>0.19827456916693934</v>
      </c>
      <c r="I12" s="4">
        <v>0.54701711470878023</v>
      </c>
      <c r="J12" s="4">
        <v>0.31174513711268176</v>
      </c>
      <c r="K12" s="4">
        <v>0.25363656544867047</v>
      </c>
      <c r="L12" s="4">
        <v>0.1930752110419808</v>
      </c>
      <c r="M12" s="4">
        <v>0.39932260534479225</v>
      </c>
      <c r="N12" s="4">
        <v>0.28242101720986862</v>
      </c>
      <c r="O12" s="1">
        <v>1.095461611855759</v>
      </c>
      <c r="P12" s="1">
        <v>1.026929185248064</v>
      </c>
      <c r="Q12" s="1">
        <v>1.3698626308331887</v>
      </c>
      <c r="R12" s="1">
        <v>1.1038312240091614</v>
      </c>
      <c r="T12" s="2">
        <v>483.83083800227001</v>
      </c>
      <c r="U12" s="2">
        <v>358.85891719533998</v>
      </c>
      <c r="V12">
        <v>245</v>
      </c>
      <c r="W12">
        <v>3461</v>
      </c>
      <c r="X12">
        <v>215</v>
      </c>
      <c r="Y12">
        <v>4521</v>
      </c>
    </row>
    <row r="13" spans="1:25" x14ac:dyDescent="0.25">
      <c r="A13" s="1">
        <v>0.529938270005746</v>
      </c>
      <c r="B13" s="5">
        <v>0.57366548042704602</v>
      </c>
      <c r="C13" s="1">
        <v>0.44285686254210599</v>
      </c>
      <c r="D13">
        <v>17</v>
      </c>
      <c r="E13">
        <v>4</v>
      </c>
      <c r="F13" s="2">
        <v>-173.6892026620784</v>
      </c>
      <c r="G13" s="4">
        <v>0.27793212514153953</v>
      </c>
      <c r="H13" s="4">
        <v>0.20501616037366319</v>
      </c>
      <c r="I13" s="4">
        <v>0.54753420927013596</v>
      </c>
      <c r="J13" s="4">
        <v>0.29174243634104186</v>
      </c>
      <c r="K13" s="4">
        <v>0.25260355343411395</v>
      </c>
      <c r="L13" s="4">
        <v>0.18821061913413448</v>
      </c>
      <c r="M13" s="4">
        <v>0.3981664195521753</v>
      </c>
      <c r="N13" s="4">
        <v>0.27203680190527385</v>
      </c>
      <c r="O13" s="1">
        <v>1.1002700530657104</v>
      </c>
      <c r="P13" s="1">
        <v>1.0892911426403187</v>
      </c>
      <c r="Q13" s="1">
        <v>1.3751390935628305</v>
      </c>
      <c r="R13" s="1">
        <v>1.0724373845661872</v>
      </c>
      <c r="T13" s="2">
        <v>469.91238557703002</v>
      </c>
      <c r="U13" s="2">
        <v>296.22318291495162</v>
      </c>
      <c r="V13">
        <v>117</v>
      </c>
      <c r="W13">
        <v>3460</v>
      </c>
      <c r="X13">
        <v>134</v>
      </c>
      <c r="Y13">
        <v>4719</v>
      </c>
    </row>
    <row r="14" spans="1:25" x14ac:dyDescent="0.25">
      <c r="A14" s="1">
        <v>0.51619018958817797</v>
      </c>
      <c r="B14" s="1">
        <v>0.54267425320056895</v>
      </c>
      <c r="C14" s="5">
        <v>0.44475496076044901</v>
      </c>
      <c r="D14">
        <v>19</v>
      </c>
      <c r="E14">
        <v>1</v>
      </c>
      <c r="F14" s="2">
        <v>-53.037722758080065</v>
      </c>
      <c r="G14" s="4">
        <v>0.27729784878472846</v>
      </c>
      <c r="H14" s="4">
        <v>0.23486396455580097</v>
      </c>
      <c r="I14" s="4">
        <v>0.54475053209422797</v>
      </c>
      <c r="J14" s="4">
        <v>0.47730125651729</v>
      </c>
      <c r="K14" s="4">
        <v>0.25322538009473688</v>
      </c>
      <c r="L14" s="4">
        <v>0.19804492415476663</v>
      </c>
      <c r="M14" s="4">
        <v>0.39882696288151653</v>
      </c>
      <c r="N14" s="4">
        <v>0.29846373437143253</v>
      </c>
      <c r="O14" s="1">
        <v>1.0950634122100462</v>
      </c>
      <c r="P14" s="1">
        <v>1.1859125678589029</v>
      </c>
      <c r="Q14" s="1">
        <v>1.3658819056726166</v>
      </c>
      <c r="R14" s="1">
        <v>1.5991934749543055</v>
      </c>
      <c r="T14" s="2">
        <v>474.26406908739006</v>
      </c>
      <c r="U14" s="2">
        <v>421.22634632930999</v>
      </c>
      <c r="V14">
        <v>348</v>
      </c>
      <c r="W14">
        <v>3476</v>
      </c>
      <c r="X14">
        <v>382</v>
      </c>
      <c r="Y14">
        <v>4230</v>
      </c>
    </row>
    <row r="15" spans="1:25" x14ac:dyDescent="0.25">
      <c r="A15" s="1">
        <v>0.53461121305903903</v>
      </c>
      <c r="B15" s="1">
        <v>0.54483985765124499</v>
      </c>
      <c r="C15" s="5">
        <v>0.446061713231519</v>
      </c>
      <c r="D15">
        <v>20</v>
      </c>
      <c r="E15">
        <v>1</v>
      </c>
      <c r="F15" s="2">
        <v>-88.728033180756711</v>
      </c>
      <c r="G15" s="4">
        <v>0.27793212514153953</v>
      </c>
      <c r="H15" s="4">
        <v>0.20464496362365206</v>
      </c>
      <c r="I15" s="4">
        <v>0.54753420927013596</v>
      </c>
      <c r="J15" s="4">
        <v>0.34119193950513715</v>
      </c>
      <c r="K15" s="4">
        <v>0.25260355343411395</v>
      </c>
      <c r="L15" s="4">
        <v>0.19727060362663493</v>
      </c>
      <c r="M15" s="4">
        <v>0.3981664195521753</v>
      </c>
      <c r="N15" s="4">
        <v>0.29599407928066063</v>
      </c>
      <c r="O15" s="1">
        <v>1.1002700530657104</v>
      </c>
      <c r="P15" s="1">
        <v>1.0373819507896587</v>
      </c>
      <c r="Q15" s="1">
        <v>1.3751390935628305</v>
      </c>
      <c r="R15" s="1">
        <v>1.1526985280729891</v>
      </c>
      <c r="T15" s="2">
        <v>469.91238557703002</v>
      </c>
      <c r="U15" s="2">
        <v>381.18435239627331</v>
      </c>
      <c r="V15">
        <v>367</v>
      </c>
      <c r="W15">
        <v>3498</v>
      </c>
      <c r="X15">
        <v>339</v>
      </c>
      <c r="Y15">
        <v>4226</v>
      </c>
    </row>
    <row r="19" spans="1:18" x14ac:dyDescent="0.25">
      <c r="A19" t="s">
        <v>21</v>
      </c>
    </row>
    <row r="20" spans="1:18" ht="45" x14ac:dyDescent="0.25">
      <c r="A20" s="3" t="s">
        <v>18</v>
      </c>
      <c r="B20" s="3" t="s">
        <v>19</v>
      </c>
      <c r="C20" s="3" t="s">
        <v>17</v>
      </c>
      <c r="D20" s="3" t="s">
        <v>15</v>
      </c>
      <c r="E20" s="3" t="s">
        <v>16</v>
      </c>
      <c r="F20" s="3" t="s">
        <v>6</v>
      </c>
      <c r="G20" s="7" t="s">
        <v>9</v>
      </c>
      <c r="H20" s="7"/>
      <c r="I20" s="7" t="s">
        <v>10</v>
      </c>
      <c r="J20" s="7"/>
      <c r="K20" s="7" t="s">
        <v>11</v>
      </c>
      <c r="L20" s="7"/>
      <c r="M20" s="7" t="s">
        <v>12</v>
      </c>
      <c r="N20" s="7"/>
      <c r="O20" s="7" t="s">
        <v>13</v>
      </c>
      <c r="P20" s="7"/>
      <c r="Q20" s="7" t="s">
        <v>14</v>
      </c>
      <c r="R20" s="7"/>
    </row>
    <row r="21" spans="1:18" x14ac:dyDescent="0.25">
      <c r="A21" s="3"/>
      <c r="B21" s="3"/>
      <c r="C21" s="3"/>
      <c r="D21" s="3"/>
      <c r="E21" s="3"/>
      <c r="F21" s="3"/>
      <c r="G21" s="3" t="s">
        <v>7</v>
      </c>
      <c r="H21" s="3" t="s">
        <v>8</v>
      </c>
      <c r="I21" s="3" t="s">
        <v>7</v>
      </c>
      <c r="J21" s="3" t="s">
        <v>8</v>
      </c>
      <c r="K21" s="3" t="s">
        <v>7</v>
      </c>
      <c r="L21" s="3" t="s">
        <v>8</v>
      </c>
      <c r="M21" s="3" t="s">
        <v>7</v>
      </c>
      <c r="N21" s="3" t="s">
        <v>8</v>
      </c>
      <c r="O21" s="3" t="s">
        <v>7</v>
      </c>
      <c r="P21" s="3" t="s">
        <v>8</v>
      </c>
      <c r="Q21" s="3" t="s">
        <v>7</v>
      </c>
      <c r="R21" s="3" t="s">
        <v>8</v>
      </c>
    </row>
    <row r="22" spans="1:18" x14ac:dyDescent="0.25">
      <c r="A22" s="5">
        <v>0.75565586169749499</v>
      </c>
      <c r="B22" s="5">
        <v>0.57506450856204505</v>
      </c>
      <c r="C22" s="1">
        <v>0.42004404099903297</v>
      </c>
      <c r="D22">
        <v>1</v>
      </c>
      <c r="E22">
        <v>4</v>
      </c>
      <c r="F22" s="2">
        <v>-6.2346918810566763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</row>
    <row r="23" spans="1:18" x14ac:dyDescent="0.25">
      <c r="A23" s="1">
        <v>0.50195672825021198</v>
      </c>
      <c r="B23" s="1">
        <v>0.53823598404879103</v>
      </c>
      <c r="C23" s="1">
        <v>0.403673613508851</v>
      </c>
      <c r="D23">
        <v>4</v>
      </c>
      <c r="E23">
        <v>1</v>
      </c>
      <c r="F23" s="6">
        <v>73.106780644349953</v>
      </c>
      <c r="G23" s="4">
        <v>0.2785344580201094</v>
      </c>
      <c r="H23" s="4">
        <v>0.25588808135938473</v>
      </c>
      <c r="I23" s="4">
        <v>0.47394535529022191</v>
      </c>
      <c r="J23" s="4">
        <v>0.37478994148445299</v>
      </c>
      <c r="K23" s="4">
        <v>0.25268118372222398</v>
      </c>
      <c r="L23" s="4">
        <v>0.22618416379197451</v>
      </c>
      <c r="M23" s="4">
        <v>0.39246077224046044</v>
      </c>
      <c r="N23" s="4">
        <v>0.34070413761762619</v>
      </c>
      <c r="O23" s="1">
        <v>1.1023157874957017</v>
      </c>
      <c r="P23" s="1">
        <v>1.1313262479097761</v>
      </c>
      <c r="Q23" s="1">
        <v>1.2076247839614298</v>
      </c>
      <c r="R23" s="1">
        <v>1.1000451714651069</v>
      </c>
    </row>
    <row r="24" spans="1:18" x14ac:dyDescent="0.25">
      <c r="A24" s="1">
        <v>0.51312519115461397</v>
      </c>
      <c r="B24" s="1">
        <v>0.54061032863849701</v>
      </c>
      <c r="C24" s="1">
        <v>0.414260845479199</v>
      </c>
      <c r="D24">
        <v>5</v>
      </c>
      <c r="E24">
        <v>1</v>
      </c>
      <c r="F24" s="6">
        <v>13.938266457366694</v>
      </c>
      <c r="G24" s="4">
        <v>0.2808792682953295</v>
      </c>
      <c r="H24" s="4">
        <v>0.31007536279207593</v>
      </c>
      <c r="I24" s="4">
        <v>0.48395636496218153</v>
      </c>
      <c r="J24" s="4">
        <v>0.48517231542502093</v>
      </c>
      <c r="K24" s="4">
        <v>0.25261398192460388</v>
      </c>
      <c r="L24" s="4">
        <v>0.23218940321014861</v>
      </c>
      <c r="M24" s="4">
        <v>0.39241789098738761</v>
      </c>
      <c r="N24" s="4">
        <v>0.34969020194892436</v>
      </c>
      <c r="O24" s="1">
        <v>1.111891218987086</v>
      </c>
      <c r="P24" s="1">
        <v>1.3354414908911014</v>
      </c>
      <c r="Q24" s="1">
        <v>1.2332678404250839</v>
      </c>
      <c r="R24" s="1">
        <v>1.3874346856761088</v>
      </c>
    </row>
    <row r="25" spans="1:18" x14ac:dyDescent="0.25">
      <c r="A25" s="1">
        <v>0.51045319073598605</v>
      </c>
      <c r="B25" s="1">
        <v>0.54486727742541696</v>
      </c>
      <c r="C25" s="1">
        <v>0.41960789615499899</v>
      </c>
      <c r="D25">
        <v>6</v>
      </c>
      <c r="E25">
        <v>1</v>
      </c>
      <c r="F25" s="6">
        <v>15.955406255396724</v>
      </c>
      <c r="G25" s="4">
        <v>0.28179867362002897</v>
      </c>
      <c r="H25" s="4">
        <v>0.28808879636629592</v>
      </c>
      <c r="I25" s="4">
        <v>0.48439855971612572</v>
      </c>
      <c r="J25" s="4">
        <v>0.44020523747974893</v>
      </c>
      <c r="K25" s="4">
        <v>0.25285530701919617</v>
      </c>
      <c r="L25" s="4">
        <v>0.22993253578505934</v>
      </c>
      <c r="M25" s="4">
        <v>0.39339249261708675</v>
      </c>
      <c r="N25" s="4">
        <v>0.34926284892831466</v>
      </c>
      <c r="O25" s="1">
        <v>1.1144661227088086</v>
      </c>
      <c r="P25" s="1">
        <v>1.2529274962443808</v>
      </c>
      <c r="Q25" s="1">
        <v>1.2313365628652726</v>
      </c>
      <c r="R25" s="1">
        <v>1.2603838021435254</v>
      </c>
    </row>
    <row r="26" spans="1:18" x14ac:dyDescent="0.25">
      <c r="A26" s="5">
        <v>0.55917032721114002</v>
      </c>
      <c r="B26" s="1">
        <v>0.56920903954802204</v>
      </c>
      <c r="C26" s="1">
        <v>0.42766382601554698</v>
      </c>
      <c r="D26">
        <v>6</v>
      </c>
      <c r="E26">
        <v>4</v>
      </c>
      <c r="F26" s="2">
        <v>-175.27735215198862</v>
      </c>
      <c r="G26" s="4">
        <v>0.28808156158577225</v>
      </c>
      <c r="H26" s="4">
        <v>0.20600929711480304</v>
      </c>
      <c r="I26" s="4">
        <v>0.49415034030724708</v>
      </c>
      <c r="J26" s="4">
        <v>0.24560555889512478</v>
      </c>
      <c r="K26" s="4">
        <v>0.25617829384990959</v>
      </c>
      <c r="L26" s="4">
        <v>0.21762532552217481</v>
      </c>
      <c r="M26" s="4">
        <v>0.39900003671565404</v>
      </c>
      <c r="N26" s="4">
        <v>0.33558564855066308</v>
      </c>
      <c r="O26" s="1">
        <v>1.1245354056208767</v>
      </c>
      <c r="P26" s="1">
        <v>0.94662372874342615</v>
      </c>
      <c r="Q26" s="1">
        <v>1.2384719168820568</v>
      </c>
      <c r="R26" s="1">
        <v>0.73187146099916101</v>
      </c>
    </row>
    <row r="27" spans="1:18" x14ac:dyDescent="0.25">
      <c r="A27" s="1">
        <v>0.51264138444159002</v>
      </c>
      <c r="B27" s="1">
        <v>0.53537846732487004</v>
      </c>
      <c r="C27" s="1">
        <v>0.41000918133928499</v>
      </c>
      <c r="D27">
        <v>7</v>
      </c>
      <c r="E27">
        <v>1</v>
      </c>
      <c r="F27" s="6">
        <v>26.575419311823396</v>
      </c>
      <c r="G27" s="4">
        <v>0.28527813846662325</v>
      </c>
      <c r="H27" s="4">
        <v>0.29401764819699056</v>
      </c>
      <c r="I27" s="4">
        <v>0.49670113011759504</v>
      </c>
      <c r="J27" s="4">
        <v>0.48592670954311951</v>
      </c>
      <c r="K27" s="4">
        <v>0.25347564455092308</v>
      </c>
      <c r="L27" s="4">
        <v>0.22455679405579329</v>
      </c>
      <c r="M27" s="4">
        <v>0.39444948817407827</v>
      </c>
      <c r="N27" s="4">
        <v>0.33895821478032789</v>
      </c>
      <c r="O27" s="1">
        <v>1.1254656792452147</v>
      </c>
      <c r="P27" s="1">
        <v>1.3093242154318387</v>
      </c>
      <c r="Q27" s="1">
        <v>1.2592262000816468</v>
      </c>
      <c r="R27" s="1">
        <v>1.4335888270418198</v>
      </c>
    </row>
    <row r="28" spans="1:18" x14ac:dyDescent="0.25">
      <c r="A28" s="1">
        <v>0.54270459298084694</v>
      </c>
      <c r="B28" s="5">
        <v>0.57483474976392801</v>
      </c>
      <c r="C28" s="1">
        <v>0.43688327957024198</v>
      </c>
      <c r="D28">
        <v>10</v>
      </c>
      <c r="E28">
        <v>4</v>
      </c>
      <c r="F28" s="2">
        <v>-92.286798473033343</v>
      </c>
      <c r="G28" s="4">
        <v>0.26808934555259367</v>
      </c>
      <c r="H28" s="4">
        <v>0.20447631778011799</v>
      </c>
      <c r="I28" s="4">
        <v>0.42700538555925982</v>
      </c>
      <c r="J28" s="4">
        <v>0.23984908062210147</v>
      </c>
      <c r="K28" s="4">
        <v>0.25388360049026082</v>
      </c>
      <c r="L28" s="4">
        <v>0.21037468021711814</v>
      </c>
      <c r="M28" s="4">
        <v>0.40213463890332762</v>
      </c>
      <c r="N28" s="4">
        <v>0.33006132229502905</v>
      </c>
      <c r="O28" s="1">
        <v>1.0559537718659295</v>
      </c>
      <c r="P28" s="1">
        <v>0.97196258394350155</v>
      </c>
      <c r="Q28" s="1">
        <v>1.0618468150959537</v>
      </c>
      <c r="R28" s="1">
        <v>0.72668036034743166</v>
      </c>
    </row>
    <row r="29" spans="1:18" x14ac:dyDescent="0.25">
      <c r="A29" s="5">
        <v>0.55725326194123903</v>
      </c>
      <c r="B29" s="1">
        <v>0.56756437514764901</v>
      </c>
      <c r="C29" s="1">
        <v>0.43323867481271</v>
      </c>
      <c r="D29">
        <v>12</v>
      </c>
      <c r="E29">
        <v>3</v>
      </c>
      <c r="F29" s="2">
        <v>-157.09674048062033</v>
      </c>
      <c r="G29" s="4">
        <v>0.28102159152024586</v>
      </c>
      <c r="H29" s="4">
        <v>0.20147157321433082</v>
      </c>
      <c r="I29" s="4">
        <v>0.47768868439616829</v>
      </c>
      <c r="J29" s="4">
        <v>0.20658486304229745</v>
      </c>
      <c r="K29" s="4">
        <v>0.25318234292808611</v>
      </c>
      <c r="L29" s="4">
        <v>0.20033696336349904</v>
      </c>
      <c r="M29" s="4">
        <v>0.39833212984092981</v>
      </c>
      <c r="N29" s="4">
        <v>0.29999747854929637</v>
      </c>
      <c r="O29" s="1">
        <v>1.1099573069361603</v>
      </c>
      <c r="P29" s="1">
        <v>1.0056635072818445</v>
      </c>
      <c r="Q29" s="1">
        <v>1.1992220777845082</v>
      </c>
      <c r="R29" s="1">
        <v>0.68862199789572864</v>
      </c>
    </row>
    <row r="30" spans="1:18" x14ac:dyDescent="0.25">
      <c r="A30" s="1">
        <v>0.55156543213443898</v>
      </c>
      <c r="B30" s="1">
        <v>0.56455816157308603</v>
      </c>
      <c r="C30" s="5">
        <v>0.450486365224887</v>
      </c>
      <c r="D30">
        <v>17</v>
      </c>
      <c r="E30">
        <v>2</v>
      </c>
      <c r="F30" s="2">
        <v>-124.97192080693003</v>
      </c>
      <c r="G30" s="4">
        <v>0.27784912081195928</v>
      </c>
      <c r="H30" s="4">
        <v>0.19827456916693934</v>
      </c>
      <c r="I30" s="4">
        <v>0.54701711470878023</v>
      </c>
      <c r="J30" s="4">
        <v>0.31174513711268176</v>
      </c>
      <c r="K30" s="4">
        <v>0.25363656544867047</v>
      </c>
      <c r="L30" s="4">
        <v>0.1930752110419808</v>
      </c>
      <c r="M30" s="4">
        <v>0.39932260534479225</v>
      </c>
      <c r="N30" s="4">
        <v>0.28242101720986862</v>
      </c>
      <c r="O30" s="1">
        <v>1.095461611855759</v>
      </c>
      <c r="P30" s="1">
        <v>1.026929185248064</v>
      </c>
      <c r="Q30" s="1">
        <v>1.3698626308331887</v>
      </c>
      <c r="R30" s="1">
        <v>1.1038312240091614</v>
      </c>
    </row>
    <row r="31" spans="1:18" x14ac:dyDescent="0.25">
      <c r="A31" s="1">
        <v>0.529938270005746</v>
      </c>
      <c r="B31" s="5">
        <v>0.57366548042704602</v>
      </c>
      <c r="C31" s="1">
        <v>0.44285686254210599</v>
      </c>
      <c r="D31">
        <v>17</v>
      </c>
      <c r="E31">
        <v>4</v>
      </c>
      <c r="F31" s="2">
        <v>-173.6892026620784</v>
      </c>
      <c r="G31" s="4">
        <v>0.27793212514153953</v>
      </c>
      <c r="H31" s="4">
        <v>0.20501616037366319</v>
      </c>
      <c r="I31" s="4">
        <v>0.54753420927013596</v>
      </c>
      <c r="J31" s="4">
        <v>0.29174243634104186</v>
      </c>
      <c r="K31" s="4">
        <v>0.25260355343411395</v>
      </c>
      <c r="L31" s="4">
        <v>0.18821061913413448</v>
      </c>
      <c r="M31" s="4">
        <v>0.3981664195521753</v>
      </c>
      <c r="N31" s="4">
        <v>0.27203680190527385</v>
      </c>
      <c r="O31" s="1">
        <v>1.1002700530657104</v>
      </c>
      <c r="P31" s="1">
        <v>1.0892911426403187</v>
      </c>
      <c r="Q31" s="1">
        <v>1.3751390935628305</v>
      </c>
      <c r="R31" s="1">
        <v>1.0724373845661872</v>
      </c>
    </row>
    <row r="32" spans="1:18" x14ac:dyDescent="0.25">
      <c r="A32" s="1">
        <v>0.51619018958817797</v>
      </c>
      <c r="B32" s="1">
        <v>0.54267425320056895</v>
      </c>
      <c r="C32" s="5">
        <v>0.44475496076044901</v>
      </c>
      <c r="D32">
        <v>19</v>
      </c>
      <c r="E32">
        <v>1</v>
      </c>
      <c r="F32" s="2">
        <v>-53.037722758080065</v>
      </c>
      <c r="G32" s="4">
        <v>0.27729784878472846</v>
      </c>
      <c r="H32" s="4">
        <v>0.23486396455580097</v>
      </c>
      <c r="I32" s="4">
        <v>0.54475053209422797</v>
      </c>
      <c r="J32" s="4">
        <v>0.47730125651729</v>
      </c>
      <c r="K32" s="4">
        <v>0.25322538009473688</v>
      </c>
      <c r="L32" s="4">
        <v>0.19804492415476663</v>
      </c>
      <c r="M32" s="4">
        <v>0.39882696288151653</v>
      </c>
      <c r="N32" s="4">
        <v>0.29846373437143253</v>
      </c>
      <c r="O32" s="1">
        <v>1.0950634122100462</v>
      </c>
      <c r="P32" s="1">
        <v>1.1859125678589029</v>
      </c>
      <c r="Q32" s="1">
        <v>1.3658819056726166</v>
      </c>
      <c r="R32" s="1">
        <v>1.5991934749543055</v>
      </c>
    </row>
    <row r="33" spans="1:18" x14ac:dyDescent="0.25">
      <c r="A33" s="1">
        <v>0.53461121305903903</v>
      </c>
      <c r="B33" s="1">
        <v>0.54483985765124499</v>
      </c>
      <c r="C33" s="5">
        <v>0.446061713231519</v>
      </c>
      <c r="D33">
        <v>20</v>
      </c>
      <c r="E33">
        <v>1</v>
      </c>
      <c r="F33" s="2">
        <v>-88.728033180756711</v>
      </c>
      <c r="G33" s="4">
        <v>0.27793212514153953</v>
      </c>
      <c r="H33" s="4">
        <v>0.20464496362365206</v>
      </c>
      <c r="I33" s="4">
        <v>0.54753420927013596</v>
      </c>
      <c r="J33" s="4">
        <v>0.34119193950513715</v>
      </c>
      <c r="K33" s="4">
        <v>0.25260355343411395</v>
      </c>
      <c r="L33" s="4">
        <v>0.19727060362663493</v>
      </c>
      <c r="M33" s="4">
        <v>0.3981664195521753</v>
      </c>
      <c r="N33" s="4">
        <v>0.29599407928066063</v>
      </c>
      <c r="O33" s="1">
        <v>1.1002700530657104</v>
      </c>
      <c r="P33" s="1">
        <v>1.0373819507896587</v>
      </c>
      <c r="Q33" s="1">
        <v>1.3751390935628305</v>
      </c>
      <c r="R33" s="1">
        <v>1.1526985280729891</v>
      </c>
    </row>
    <row r="34" spans="1:18" x14ac:dyDescent="0.25">
      <c r="J34" t="str">
        <f>IF(J23&gt;I23,"evviva","male")</f>
        <v>male</v>
      </c>
      <c r="L34" t="str">
        <f>IF(L23&lt;K23,"evviva","male")</f>
        <v>evviva</v>
      </c>
      <c r="N34" t="str">
        <f>IF(N23&lt;M23,"evviva","male")</f>
        <v>evviva</v>
      </c>
      <c r="P34" t="str">
        <f>IF(P23&gt;O23,"evviva","male")</f>
        <v>evviva</v>
      </c>
      <c r="R34" t="str">
        <f>IF(R23&gt;Q23,"evviva","male")</f>
        <v>male</v>
      </c>
    </row>
    <row r="35" spans="1:18" x14ac:dyDescent="0.25">
      <c r="J35" t="str">
        <f>IF(J24&gt;I24,"evviva","male")</f>
        <v>evviva</v>
      </c>
      <c r="L35" t="str">
        <f t="shared" ref="L35:N44" si="0">IF(L24&lt;K24,"evviva","male")</f>
        <v>evviva</v>
      </c>
      <c r="N35" t="str">
        <f t="shared" si="0"/>
        <v>evviva</v>
      </c>
      <c r="P35" t="str">
        <f t="shared" ref="P35:R44" si="1">IF(P24&gt;O24,"evviva","male")</f>
        <v>evviva</v>
      </c>
      <c r="R35" t="str">
        <f t="shared" si="1"/>
        <v>evviva</v>
      </c>
    </row>
    <row r="36" spans="1:18" x14ac:dyDescent="0.25">
      <c r="J36" t="str">
        <f>IF(J25&gt;I25,"evviva","male")</f>
        <v>male</v>
      </c>
      <c r="L36" t="str">
        <f t="shared" si="0"/>
        <v>evviva</v>
      </c>
      <c r="N36" t="str">
        <f t="shared" si="0"/>
        <v>evviva</v>
      </c>
      <c r="P36" t="str">
        <f t="shared" si="1"/>
        <v>evviva</v>
      </c>
      <c r="R36" t="str">
        <f t="shared" si="1"/>
        <v>evviva</v>
      </c>
    </row>
    <row r="37" spans="1:18" x14ac:dyDescent="0.25">
      <c r="J37" t="str">
        <f>IF(J26&gt;I26,"evviva","male")</f>
        <v>male</v>
      </c>
      <c r="L37" t="str">
        <f t="shared" si="0"/>
        <v>evviva</v>
      </c>
      <c r="N37" t="str">
        <f t="shared" si="0"/>
        <v>evviva</v>
      </c>
      <c r="P37" t="str">
        <f t="shared" si="1"/>
        <v>male</v>
      </c>
      <c r="R37" t="str">
        <f t="shared" si="1"/>
        <v>male</v>
      </c>
    </row>
    <row r="38" spans="1:18" x14ac:dyDescent="0.25">
      <c r="J38" t="str">
        <f>IF(J27&gt;I27,"evviva","male")</f>
        <v>male</v>
      </c>
      <c r="L38" t="str">
        <f t="shared" si="0"/>
        <v>evviva</v>
      </c>
      <c r="N38" t="str">
        <f t="shared" si="0"/>
        <v>evviva</v>
      </c>
      <c r="P38" t="str">
        <f t="shared" si="1"/>
        <v>evviva</v>
      </c>
      <c r="R38" t="str">
        <f t="shared" si="1"/>
        <v>evviva</v>
      </c>
    </row>
    <row r="39" spans="1:18" x14ac:dyDescent="0.25">
      <c r="J39" t="str">
        <f>IF(J28&gt;I28,"evviva","male")</f>
        <v>male</v>
      </c>
      <c r="L39" t="str">
        <f t="shared" si="0"/>
        <v>evviva</v>
      </c>
      <c r="N39" t="str">
        <f t="shared" si="0"/>
        <v>evviva</v>
      </c>
      <c r="P39" t="str">
        <f t="shared" si="1"/>
        <v>male</v>
      </c>
      <c r="R39" t="str">
        <f t="shared" si="1"/>
        <v>male</v>
      </c>
    </row>
    <row r="40" spans="1:18" x14ac:dyDescent="0.25">
      <c r="J40" t="str">
        <f>IF(J29&gt;I29,"evviva","male")</f>
        <v>male</v>
      </c>
      <c r="L40" t="str">
        <f t="shared" si="0"/>
        <v>evviva</v>
      </c>
      <c r="N40" t="str">
        <f t="shared" si="0"/>
        <v>evviva</v>
      </c>
      <c r="P40" t="str">
        <f t="shared" si="1"/>
        <v>male</v>
      </c>
      <c r="R40" t="str">
        <f t="shared" si="1"/>
        <v>male</v>
      </c>
    </row>
    <row r="41" spans="1:18" x14ac:dyDescent="0.25">
      <c r="J41" t="str">
        <f>IF(J30&gt;I30,"evviva","male")</f>
        <v>male</v>
      </c>
      <c r="L41" t="str">
        <f t="shared" si="0"/>
        <v>evviva</v>
      </c>
      <c r="N41" t="str">
        <f t="shared" si="0"/>
        <v>evviva</v>
      </c>
      <c r="P41" t="str">
        <f t="shared" si="1"/>
        <v>male</v>
      </c>
      <c r="R41" t="str">
        <f t="shared" si="1"/>
        <v>male</v>
      </c>
    </row>
    <row r="42" spans="1:18" x14ac:dyDescent="0.25">
      <c r="J42" t="str">
        <f>IF(J31&gt;I31,"evviva","male")</f>
        <v>male</v>
      </c>
      <c r="L42" t="str">
        <f t="shared" si="0"/>
        <v>evviva</v>
      </c>
      <c r="N42" t="str">
        <f t="shared" si="0"/>
        <v>evviva</v>
      </c>
      <c r="P42" t="str">
        <f t="shared" si="1"/>
        <v>male</v>
      </c>
      <c r="R42" t="str">
        <f t="shared" si="1"/>
        <v>male</v>
      </c>
    </row>
    <row r="43" spans="1:18" x14ac:dyDescent="0.25">
      <c r="J43" t="str">
        <f>IF(J32&gt;I32,"evviva","male")</f>
        <v>male</v>
      </c>
      <c r="L43" t="str">
        <f t="shared" si="0"/>
        <v>evviva</v>
      </c>
      <c r="N43" t="str">
        <f t="shared" si="0"/>
        <v>evviva</v>
      </c>
      <c r="P43" t="str">
        <f t="shared" si="1"/>
        <v>evviva</v>
      </c>
      <c r="R43" t="str">
        <f t="shared" si="1"/>
        <v>evviva</v>
      </c>
    </row>
    <row r="44" spans="1:18" x14ac:dyDescent="0.25">
      <c r="J44" t="str">
        <f>IF(J33&gt;I33,"evviva","male")</f>
        <v>male</v>
      </c>
      <c r="L44" t="str">
        <f t="shared" si="0"/>
        <v>evviva</v>
      </c>
      <c r="N44" t="str">
        <f t="shared" si="0"/>
        <v>evviva</v>
      </c>
      <c r="P44" t="str">
        <f t="shared" si="1"/>
        <v>male</v>
      </c>
      <c r="R44" t="str">
        <f t="shared" si="1"/>
        <v>male</v>
      </c>
    </row>
  </sheetData>
  <mergeCells count="12">
    <mergeCell ref="Q2:R2"/>
    <mergeCell ref="G20:H20"/>
    <mergeCell ref="I20:J20"/>
    <mergeCell ref="K20:L20"/>
    <mergeCell ref="M20:N20"/>
    <mergeCell ref="O20:P20"/>
    <mergeCell ref="Q20:R20"/>
    <mergeCell ref="G2:H2"/>
    <mergeCell ref="I2:J2"/>
    <mergeCell ref="K2:L2"/>
    <mergeCell ref="M2:N2"/>
    <mergeCell ref="O2:P2"/>
  </mergeCells>
  <conditionalFormatting sqref="O23:R33">
    <cfRule type="colorScale" priority="4">
      <colorScale>
        <cfvo type="min"/>
        <cfvo type="max"/>
        <color rgb="FFFCFCFF"/>
        <color rgb="FFF8696B"/>
      </colorScale>
    </cfRule>
  </conditionalFormatting>
  <conditionalFormatting sqref="G23:H33">
    <cfRule type="colorScale" priority="3">
      <colorScale>
        <cfvo type="min"/>
        <cfvo type="max"/>
        <color rgb="FFFCFCFF"/>
        <color rgb="FFF8696B"/>
      </colorScale>
    </cfRule>
  </conditionalFormatting>
  <conditionalFormatting sqref="I23:J33">
    <cfRule type="colorScale" priority="2">
      <colorScale>
        <cfvo type="min"/>
        <cfvo type="max"/>
        <color rgb="FFFCFCFF"/>
        <color rgb="FFF8696B"/>
      </colorScale>
    </cfRule>
  </conditionalFormatting>
  <conditionalFormatting sqref="J23">
    <cfRule type="cellIs" dxfId="0" priority="1" operator="greaterThan">
      <formula>$I$23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2020-10-02T10:41:38Z</dcterms:modified>
</cp:coreProperties>
</file>