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ocuments\GitHub\Alb_and_Jas\results\"/>
    </mc:Choice>
  </mc:AlternateContent>
  <bookViews>
    <workbookView xWindow="0" yWindow="0" windowWidth="28770" windowHeight="12105"/>
  </bookViews>
  <sheets>
    <sheet name="iteration_performance" sheetId="1" r:id="rId1"/>
  </sheets>
  <calcPr calcId="162913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O3" i="1"/>
  <c r="O4" i="1"/>
  <c r="O5" i="1"/>
  <c r="Z5" i="1" s="1"/>
  <c r="O6" i="1"/>
  <c r="O7" i="1"/>
  <c r="O8" i="1"/>
  <c r="O9" i="1"/>
  <c r="Z9" i="1" s="1"/>
  <c r="O10" i="1"/>
  <c r="Z10" i="1" s="1"/>
  <c r="O11" i="1"/>
  <c r="O12" i="1"/>
  <c r="O13" i="1"/>
  <c r="Z13" i="1" s="1"/>
  <c r="O14" i="1"/>
  <c r="Z14" i="1" s="1"/>
  <c r="O15" i="1"/>
  <c r="O16" i="1"/>
  <c r="O17" i="1"/>
  <c r="O18" i="1"/>
  <c r="Z18" i="1" s="1"/>
  <c r="O19" i="1"/>
  <c r="O20" i="1"/>
  <c r="O21" i="1"/>
  <c r="O22" i="1"/>
  <c r="Z22" i="1" s="1"/>
  <c r="O23" i="1"/>
  <c r="O24" i="1"/>
  <c r="O25" i="1"/>
  <c r="O26" i="1"/>
  <c r="Z26" i="1" s="1"/>
  <c r="O27" i="1"/>
  <c r="O28" i="1"/>
  <c r="O29" i="1"/>
  <c r="O30" i="1"/>
  <c r="Z30" i="1" s="1"/>
  <c r="O31" i="1"/>
  <c r="O32" i="1"/>
  <c r="O33" i="1"/>
  <c r="Z33" i="1" s="1"/>
  <c r="O34" i="1"/>
  <c r="O35" i="1"/>
  <c r="O36" i="1"/>
  <c r="O37" i="1"/>
  <c r="Z37" i="1" s="1"/>
  <c r="O38" i="1"/>
  <c r="O39" i="1"/>
  <c r="O40" i="1"/>
  <c r="O41" i="1"/>
  <c r="Z41" i="1" s="1"/>
  <c r="O42" i="1"/>
  <c r="Z42" i="1" s="1"/>
  <c r="O43" i="1"/>
  <c r="O44" i="1"/>
  <c r="O45" i="1"/>
  <c r="Z45" i="1" s="1"/>
  <c r="O46" i="1"/>
  <c r="Z46" i="1" s="1"/>
  <c r="O47" i="1"/>
  <c r="O48" i="1"/>
  <c r="O49" i="1"/>
  <c r="O50" i="1"/>
  <c r="Z50" i="1" s="1"/>
  <c r="O51" i="1"/>
  <c r="O52" i="1"/>
  <c r="O53" i="1"/>
  <c r="O54" i="1"/>
  <c r="Z54" i="1" s="1"/>
  <c r="O55" i="1"/>
  <c r="O56" i="1"/>
  <c r="O57" i="1"/>
  <c r="O58" i="1"/>
  <c r="Z58" i="1" s="1"/>
  <c r="O59" i="1"/>
  <c r="O60" i="1"/>
  <c r="O61" i="1"/>
  <c r="O62" i="1"/>
  <c r="Z62" i="1" s="1"/>
  <c r="O63" i="1"/>
  <c r="O64" i="1"/>
  <c r="O65" i="1"/>
  <c r="Z65" i="1" s="1"/>
  <c r="O66" i="1"/>
  <c r="O67" i="1"/>
  <c r="O68" i="1"/>
  <c r="O69" i="1"/>
  <c r="Z69" i="1" s="1"/>
  <c r="O70" i="1"/>
  <c r="O71" i="1"/>
  <c r="O72" i="1"/>
  <c r="O73" i="1"/>
  <c r="Z73" i="1" s="1"/>
  <c r="O74" i="1"/>
  <c r="Z74" i="1" s="1"/>
  <c r="O75" i="1"/>
  <c r="O76" i="1"/>
  <c r="O77" i="1"/>
  <c r="Z77" i="1" s="1"/>
  <c r="O78" i="1"/>
  <c r="Z78" i="1" s="1"/>
  <c r="O79" i="1"/>
  <c r="O80" i="1"/>
  <c r="O81" i="1"/>
  <c r="O82" i="1"/>
  <c r="O2" i="1"/>
  <c r="P2" i="1" s="1"/>
  <c r="Z17" i="1"/>
  <c r="Z25" i="1"/>
  <c r="Z49" i="1"/>
  <c r="Z57" i="1"/>
  <c r="Z81" i="1"/>
  <c r="Y18" i="1"/>
  <c r="Y29" i="1"/>
  <c r="Y30" i="1"/>
  <c r="Y38" i="1"/>
  <c r="Y42" i="1"/>
  <c r="Y50" i="1"/>
  <c r="Y53" i="1"/>
  <c r="Y61" i="1"/>
  <c r="Y62" i="1"/>
  <c r="Y70" i="1"/>
  <c r="Y74" i="1"/>
  <c r="Z80" i="1"/>
  <c r="Z79" i="1"/>
  <c r="Z76" i="1"/>
  <c r="Z75" i="1"/>
  <c r="Z72" i="1"/>
  <c r="Z71" i="1"/>
  <c r="Z70" i="1"/>
  <c r="Z68" i="1"/>
  <c r="Z67" i="1"/>
  <c r="Z66" i="1"/>
  <c r="Z64" i="1"/>
  <c r="Z63" i="1"/>
  <c r="Z61" i="1"/>
  <c r="Z60" i="1"/>
  <c r="Z59" i="1"/>
  <c r="Z56" i="1"/>
  <c r="Z55" i="1"/>
  <c r="Z53" i="1"/>
  <c r="Z52" i="1"/>
  <c r="Z51" i="1"/>
  <c r="Z48" i="1"/>
  <c r="Z47" i="1"/>
  <c r="Z44" i="1"/>
  <c r="Z43" i="1"/>
  <c r="Z40" i="1"/>
  <c r="Z39" i="1"/>
  <c r="Z38" i="1"/>
  <c r="Z36" i="1"/>
  <c r="Z35" i="1"/>
  <c r="Z34" i="1"/>
  <c r="Z32" i="1"/>
  <c r="Z31" i="1"/>
  <c r="Z29" i="1"/>
  <c r="Z28" i="1"/>
  <c r="Z27" i="1"/>
  <c r="Z24" i="1"/>
  <c r="Z23" i="1"/>
  <c r="Z21" i="1"/>
  <c r="Z20" i="1"/>
  <c r="Z19" i="1"/>
  <c r="Z16" i="1"/>
  <c r="Z15" i="1"/>
  <c r="Z12" i="1"/>
  <c r="Z11" i="1"/>
  <c r="Z8" i="1"/>
  <c r="Z7" i="1"/>
  <c r="Z6" i="1"/>
  <c r="Z4" i="1"/>
  <c r="Z3" i="1"/>
  <c r="Z2" i="1"/>
  <c r="N82" i="1"/>
  <c r="N81" i="1"/>
  <c r="Y81" i="1" s="1"/>
  <c r="N80" i="1"/>
  <c r="Y80" i="1" s="1"/>
  <c r="N79" i="1"/>
  <c r="Y79" i="1" s="1"/>
  <c r="N78" i="1"/>
  <c r="Y78" i="1" s="1"/>
  <c r="N77" i="1"/>
  <c r="Y77" i="1" s="1"/>
  <c r="N76" i="1"/>
  <c r="Y76" i="1" s="1"/>
  <c r="N75" i="1"/>
  <c r="Y75" i="1" s="1"/>
  <c r="N74" i="1"/>
  <c r="N73" i="1"/>
  <c r="Y73" i="1" s="1"/>
  <c r="N72" i="1"/>
  <c r="Y72" i="1" s="1"/>
  <c r="N71" i="1"/>
  <c r="Y71" i="1" s="1"/>
  <c r="N70" i="1"/>
  <c r="N69" i="1"/>
  <c r="Y69" i="1" s="1"/>
  <c r="N68" i="1"/>
  <c r="Y68" i="1" s="1"/>
  <c r="N67" i="1"/>
  <c r="Y67" i="1" s="1"/>
  <c r="N66" i="1"/>
  <c r="Y66" i="1" s="1"/>
  <c r="N65" i="1"/>
  <c r="Y65" i="1" s="1"/>
  <c r="N64" i="1"/>
  <c r="Y64" i="1" s="1"/>
  <c r="N63" i="1"/>
  <c r="Y63" i="1" s="1"/>
  <c r="N62" i="1"/>
  <c r="N61" i="1"/>
  <c r="N60" i="1"/>
  <c r="Y60" i="1" s="1"/>
  <c r="N59" i="1"/>
  <c r="Y59" i="1" s="1"/>
  <c r="N58" i="1"/>
  <c r="Y58" i="1" s="1"/>
  <c r="N57" i="1"/>
  <c r="Y57" i="1" s="1"/>
  <c r="N56" i="1"/>
  <c r="Y56" i="1" s="1"/>
  <c r="N55" i="1"/>
  <c r="Y55" i="1" s="1"/>
  <c r="N54" i="1"/>
  <c r="Y54" i="1" s="1"/>
  <c r="N53" i="1"/>
  <c r="N52" i="1"/>
  <c r="Y52" i="1" s="1"/>
  <c r="N51" i="1"/>
  <c r="Y51" i="1" s="1"/>
  <c r="N50" i="1"/>
  <c r="N49" i="1"/>
  <c r="Y49" i="1" s="1"/>
  <c r="N48" i="1"/>
  <c r="Y48" i="1" s="1"/>
  <c r="N47" i="1"/>
  <c r="Y47" i="1" s="1"/>
  <c r="N46" i="1"/>
  <c r="Y46" i="1" s="1"/>
  <c r="N45" i="1"/>
  <c r="Y45" i="1" s="1"/>
  <c r="N44" i="1"/>
  <c r="Y44" i="1" s="1"/>
  <c r="N43" i="1"/>
  <c r="Y43" i="1" s="1"/>
  <c r="N42" i="1"/>
  <c r="N41" i="1"/>
  <c r="Y41" i="1" s="1"/>
  <c r="N40" i="1"/>
  <c r="Y40" i="1" s="1"/>
  <c r="N39" i="1"/>
  <c r="Y39" i="1" s="1"/>
  <c r="N38" i="1"/>
  <c r="N37" i="1"/>
  <c r="Y37" i="1" s="1"/>
  <c r="N36" i="1"/>
  <c r="Y36" i="1" s="1"/>
  <c r="N35" i="1"/>
  <c r="Y35" i="1" s="1"/>
  <c r="N34" i="1"/>
  <c r="Y34" i="1" s="1"/>
  <c r="N33" i="1"/>
  <c r="Y33" i="1" s="1"/>
  <c r="N32" i="1"/>
  <c r="Y32" i="1" s="1"/>
  <c r="N31" i="1"/>
  <c r="Y31" i="1" s="1"/>
  <c r="N30" i="1"/>
  <c r="N29" i="1"/>
  <c r="N28" i="1"/>
  <c r="Y28" i="1" s="1"/>
  <c r="N27" i="1"/>
  <c r="Y27" i="1" s="1"/>
  <c r="N26" i="1"/>
  <c r="Y26" i="1" s="1"/>
  <c r="N25" i="1"/>
  <c r="Y25" i="1" s="1"/>
  <c r="N24" i="1"/>
  <c r="Y24" i="1" s="1"/>
  <c r="N23" i="1"/>
  <c r="Y23" i="1" s="1"/>
  <c r="N22" i="1"/>
  <c r="Y22" i="1" s="1"/>
  <c r="N21" i="1"/>
  <c r="Y21" i="1" s="1"/>
  <c r="N20" i="1"/>
  <c r="Y20" i="1" s="1"/>
  <c r="N19" i="1"/>
  <c r="Y19" i="1" s="1"/>
  <c r="N18" i="1"/>
  <c r="N17" i="1"/>
  <c r="Y17" i="1" s="1"/>
  <c r="N16" i="1"/>
  <c r="Y16" i="1" s="1"/>
  <c r="N15" i="1"/>
  <c r="Y15" i="1" s="1"/>
  <c r="N14" i="1"/>
  <c r="Y14" i="1" s="1"/>
  <c r="N13" i="1"/>
  <c r="Y13" i="1" s="1"/>
  <c r="N12" i="1"/>
  <c r="Y12" i="1" s="1"/>
  <c r="N11" i="1"/>
  <c r="Y11" i="1" s="1"/>
  <c r="N10" i="1"/>
  <c r="Y10" i="1" s="1"/>
  <c r="N9" i="1"/>
  <c r="Y9" i="1" s="1"/>
  <c r="N8" i="1"/>
  <c r="Y8" i="1" s="1"/>
  <c r="N7" i="1"/>
  <c r="Y7" i="1" s="1"/>
  <c r="N6" i="1"/>
  <c r="Y6" i="1" s="1"/>
  <c r="N5" i="1"/>
  <c r="Y5" i="1" s="1"/>
  <c r="N4" i="1"/>
  <c r="Y4" i="1" s="1"/>
  <c r="N3" i="1"/>
  <c r="Y3" i="1" s="1"/>
  <c r="N2" i="1"/>
  <c r="Y2" i="1" s="1"/>
  <c r="AB81" i="1" l="1"/>
  <c r="AA81" i="1"/>
  <c r="X81" i="1"/>
  <c r="W81" i="1"/>
  <c r="V81" i="1"/>
  <c r="U81" i="1"/>
  <c r="T81" i="1"/>
  <c r="S81" i="1"/>
  <c r="R81" i="1"/>
  <c r="AB80" i="1"/>
  <c r="AA80" i="1"/>
  <c r="X80" i="1"/>
  <c r="W80" i="1"/>
  <c r="V80" i="1"/>
  <c r="U80" i="1"/>
  <c r="T80" i="1"/>
  <c r="S80" i="1"/>
  <c r="R80" i="1"/>
  <c r="AB79" i="1"/>
  <c r="AA79" i="1"/>
  <c r="X79" i="1"/>
  <c r="W79" i="1"/>
  <c r="V79" i="1"/>
  <c r="U79" i="1"/>
  <c r="T79" i="1"/>
  <c r="S79" i="1"/>
  <c r="R79" i="1"/>
  <c r="AB78" i="1"/>
  <c r="AA78" i="1"/>
  <c r="X78" i="1"/>
  <c r="W78" i="1"/>
  <c r="V78" i="1"/>
  <c r="U78" i="1"/>
  <c r="T78" i="1"/>
  <c r="S78" i="1"/>
  <c r="R78" i="1"/>
  <c r="AB77" i="1"/>
  <c r="AA77" i="1"/>
  <c r="X77" i="1"/>
  <c r="W77" i="1"/>
  <c r="V77" i="1"/>
  <c r="U77" i="1"/>
  <c r="T77" i="1"/>
  <c r="S77" i="1"/>
  <c r="R77" i="1"/>
  <c r="AB76" i="1"/>
  <c r="AA76" i="1"/>
  <c r="X76" i="1"/>
  <c r="W76" i="1"/>
  <c r="V76" i="1"/>
  <c r="U76" i="1"/>
  <c r="T76" i="1"/>
  <c r="S76" i="1"/>
  <c r="R76" i="1"/>
  <c r="AB75" i="1"/>
  <c r="AA75" i="1"/>
  <c r="X75" i="1"/>
  <c r="W75" i="1"/>
  <c r="V75" i="1"/>
  <c r="U75" i="1"/>
  <c r="T75" i="1"/>
  <c r="S75" i="1"/>
  <c r="R75" i="1"/>
  <c r="AB74" i="1"/>
  <c r="AA74" i="1"/>
  <c r="X74" i="1"/>
  <c r="W74" i="1"/>
  <c r="V74" i="1"/>
  <c r="U74" i="1"/>
  <c r="T74" i="1"/>
  <c r="S74" i="1"/>
  <c r="R74" i="1"/>
  <c r="AB73" i="1"/>
  <c r="AA73" i="1"/>
  <c r="X73" i="1"/>
  <c r="W73" i="1"/>
  <c r="V73" i="1"/>
  <c r="U73" i="1"/>
  <c r="T73" i="1"/>
  <c r="S73" i="1"/>
  <c r="R73" i="1"/>
  <c r="AB72" i="1"/>
  <c r="AA72" i="1"/>
  <c r="X72" i="1"/>
  <c r="W72" i="1"/>
  <c r="V72" i="1"/>
  <c r="U72" i="1"/>
  <c r="T72" i="1"/>
  <c r="S72" i="1"/>
  <c r="R72" i="1"/>
  <c r="AB71" i="1"/>
  <c r="AA71" i="1"/>
  <c r="X71" i="1"/>
  <c r="W71" i="1"/>
  <c r="V71" i="1"/>
  <c r="U71" i="1"/>
  <c r="T71" i="1"/>
  <c r="S71" i="1"/>
  <c r="R71" i="1"/>
  <c r="AB70" i="1"/>
  <c r="AA70" i="1"/>
  <c r="X70" i="1"/>
  <c r="W70" i="1"/>
  <c r="V70" i="1"/>
  <c r="U70" i="1"/>
  <c r="T70" i="1"/>
  <c r="S70" i="1"/>
  <c r="R70" i="1"/>
  <c r="AB69" i="1"/>
  <c r="AA69" i="1"/>
  <c r="X69" i="1"/>
  <c r="W69" i="1"/>
  <c r="V69" i="1"/>
  <c r="U69" i="1"/>
  <c r="T69" i="1"/>
  <c r="S69" i="1"/>
  <c r="R69" i="1"/>
  <c r="AB68" i="1"/>
  <c r="AA68" i="1"/>
  <c r="X68" i="1"/>
  <c r="W68" i="1"/>
  <c r="V68" i="1"/>
  <c r="U68" i="1"/>
  <c r="T68" i="1"/>
  <c r="S68" i="1"/>
  <c r="R68" i="1"/>
  <c r="AB67" i="1"/>
  <c r="AA67" i="1"/>
  <c r="X67" i="1"/>
  <c r="W67" i="1"/>
  <c r="V67" i="1"/>
  <c r="U67" i="1"/>
  <c r="T67" i="1"/>
  <c r="S67" i="1"/>
  <c r="R67" i="1"/>
  <c r="AB66" i="1"/>
  <c r="AA66" i="1"/>
  <c r="X66" i="1"/>
  <c r="W66" i="1"/>
  <c r="V66" i="1"/>
  <c r="U66" i="1"/>
  <c r="T66" i="1"/>
  <c r="S66" i="1"/>
  <c r="R66" i="1"/>
  <c r="AB65" i="1"/>
  <c r="AA65" i="1"/>
  <c r="X65" i="1"/>
  <c r="W65" i="1"/>
  <c r="V65" i="1"/>
  <c r="U65" i="1"/>
  <c r="T65" i="1"/>
  <c r="S65" i="1"/>
  <c r="R65" i="1"/>
  <c r="AB64" i="1"/>
  <c r="AA64" i="1"/>
  <c r="X64" i="1"/>
  <c r="W64" i="1"/>
  <c r="V64" i="1"/>
  <c r="U64" i="1"/>
  <c r="T64" i="1"/>
  <c r="S64" i="1"/>
  <c r="R64" i="1"/>
  <c r="AB63" i="1"/>
  <c r="AA63" i="1"/>
  <c r="X63" i="1"/>
  <c r="W63" i="1"/>
  <c r="V63" i="1"/>
  <c r="U63" i="1"/>
  <c r="T63" i="1"/>
  <c r="S63" i="1"/>
  <c r="R63" i="1"/>
  <c r="AB62" i="1"/>
  <c r="AA62" i="1"/>
  <c r="X62" i="1"/>
  <c r="W62" i="1"/>
  <c r="V62" i="1"/>
  <c r="U62" i="1"/>
  <c r="T62" i="1"/>
  <c r="S62" i="1"/>
  <c r="R62" i="1"/>
  <c r="AB61" i="1"/>
  <c r="AA61" i="1"/>
  <c r="X61" i="1"/>
  <c r="W61" i="1"/>
  <c r="V61" i="1"/>
  <c r="U61" i="1"/>
  <c r="T61" i="1"/>
  <c r="S61" i="1"/>
  <c r="R61" i="1"/>
  <c r="AB60" i="1"/>
  <c r="AA60" i="1"/>
  <c r="X60" i="1"/>
  <c r="W60" i="1"/>
  <c r="V60" i="1"/>
  <c r="U60" i="1"/>
  <c r="T60" i="1"/>
  <c r="S60" i="1"/>
  <c r="R60" i="1"/>
  <c r="AB59" i="1"/>
  <c r="AA59" i="1"/>
  <c r="X59" i="1"/>
  <c r="W59" i="1"/>
  <c r="V59" i="1"/>
  <c r="U59" i="1"/>
  <c r="T59" i="1"/>
  <c r="S59" i="1"/>
  <c r="R59" i="1"/>
  <c r="AB58" i="1"/>
  <c r="AA58" i="1"/>
  <c r="X58" i="1"/>
  <c r="W58" i="1"/>
  <c r="V58" i="1"/>
  <c r="U58" i="1"/>
  <c r="T58" i="1"/>
  <c r="S58" i="1"/>
  <c r="R58" i="1"/>
  <c r="AB57" i="1"/>
  <c r="AA57" i="1"/>
  <c r="X57" i="1"/>
  <c r="W57" i="1"/>
  <c r="V57" i="1"/>
  <c r="U57" i="1"/>
  <c r="T57" i="1"/>
  <c r="S57" i="1"/>
  <c r="R57" i="1"/>
  <c r="AB56" i="1"/>
  <c r="AA56" i="1"/>
  <c r="X56" i="1"/>
  <c r="W56" i="1"/>
  <c r="V56" i="1"/>
  <c r="U56" i="1"/>
  <c r="T56" i="1"/>
  <c r="S56" i="1"/>
  <c r="R56" i="1"/>
  <c r="AB55" i="1"/>
  <c r="AA55" i="1"/>
  <c r="X55" i="1"/>
  <c r="W55" i="1"/>
  <c r="V55" i="1"/>
  <c r="U55" i="1"/>
  <c r="T55" i="1"/>
  <c r="S55" i="1"/>
  <c r="R55" i="1"/>
  <c r="AB54" i="1"/>
  <c r="AA54" i="1"/>
  <c r="X54" i="1"/>
  <c r="W54" i="1"/>
  <c r="V54" i="1"/>
  <c r="U54" i="1"/>
  <c r="T54" i="1"/>
  <c r="S54" i="1"/>
  <c r="R54" i="1"/>
  <c r="AB53" i="1"/>
  <c r="AA53" i="1"/>
  <c r="X53" i="1"/>
  <c r="W53" i="1"/>
  <c r="V53" i="1"/>
  <c r="U53" i="1"/>
  <c r="T53" i="1"/>
  <c r="S53" i="1"/>
  <c r="R53" i="1"/>
  <c r="AB52" i="1"/>
  <c r="AA52" i="1"/>
  <c r="X52" i="1"/>
  <c r="W52" i="1"/>
  <c r="V52" i="1"/>
  <c r="U52" i="1"/>
  <c r="T52" i="1"/>
  <c r="S52" i="1"/>
  <c r="R52" i="1"/>
  <c r="AB51" i="1"/>
  <c r="AA51" i="1"/>
  <c r="X51" i="1"/>
  <c r="W51" i="1"/>
  <c r="V51" i="1"/>
  <c r="U51" i="1"/>
  <c r="T51" i="1"/>
  <c r="S51" i="1"/>
  <c r="R51" i="1"/>
  <c r="AB50" i="1"/>
  <c r="AA50" i="1"/>
  <c r="X50" i="1"/>
  <c r="W50" i="1"/>
  <c r="V50" i="1"/>
  <c r="U50" i="1"/>
  <c r="T50" i="1"/>
  <c r="S50" i="1"/>
  <c r="R50" i="1"/>
  <c r="AB49" i="1"/>
  <c r="AA49" i="1"/>
  <c r="X49" i="1"/>
  <c r="W49" i="1"/>
  <c r="V49" i="1"/>
  <c r="U49" i="1"/>
  <c r="T49" i="1"/>
  <c r="S49" i="1"/>
  <c r="R49" i="1"/>
  <c r="AB48" i="1"/>
  <c r="AA48" i="1"/>
  <c r="X48" i="1"/>
  <c r="W48" i="1"/>
  <c r="V48" i="1"/>
  <c r="U48" i="1"/>
  <c r="T48" i="1"/>
  <c r="S48" i="1"/>
  <c r="R48" i="1"/>
  <c r="AB47" i="1"/>
  <c r="AA47" i="1"/>
  <c r="X47" i="1"/>
  <c r="W47" i="1"/>
  <c r="V47" i="1"/>
  <c r="U47" i="1"/>
  <c r="T47" i="1"/>
  <c r="S47" i="1"/>
  <c r="R47" i="1"/>
  <c r="AB46" i="1"/>
  <c r="AA46" i="1"/>
  <c r="X46" i="1"/>
  <c r="W46" i="1"/>
  <c r="V46" i="1"/>
  <c r="U46" i="1"/>
  <c r="T46" i="1"/>
  <c r="S46" i="1"/>
  <c r="R46" i="1"/>
  <c r="AB45" i="1"/>
  <c r="AA45" i="1"/>
  <c r="X45" i="1"/>
  <c r="W45" i="1"/>
  <c r="V45" i="1"/>
  <c r="U45" i="1"/>
  <c r="T45" i="1"/>
  <c r="S45" i="1"/>
  <c r="R45" i="1"/>
  <c r="AB44" i="1"/>
  <c r="AA44" i="1"/>
  <c r="X44" i="1"/>
  <c r="W44" i="1"/>
  <c r="V44" i="1"/>
  <c r="U44" i="1"/>
  <c r="T44" i="1"/>
  <c r="S44" i="1"/>
  <c r="R44" i="1"/>
  <c r="AB43" i="1"/>
  <c r="AA43" i="1"/>
  <c r="X43" i="1"/>
  <c r="W43" i="1"/>
  <c r="V43" i="1"/>
  <c r="U43" i="1"/>
  <c r="T43" i="1"/>
  <c r="S43" i="1"/>
  <c r="R43" i="1"/>
  <c r="AB42" i="1"/>
  <c r="AA42" i="1"/>
  <c r="X42" i="1"/>
  <c r="W42" i="1"/>
  <c r="V42" i="1"/>
  <c r="U42" i="1"/>
  <c r="T42" i="1"/>
  <c r="S42" i="1"/>
  <c r="R42" i="1"/>
  <c r="AB41" i="1"/>
  <c r="AA41" i="1"/>
  <c r="X41" i="1"/>
  <c r="W41" i="1"/>
  <c r="V41" i="1"/>
  <c r="U41" i="1"/>
  <c r="T41" i="1"/>
  <c r="S41" i="1"/>
  <c r="R41" i="1"/>
  <c r="AB40" i="1"/>
  <c r="AA40" i="1"/>
  <c r="X40" i="1"/>
  <c r="W40" i="1"/>
  <c r="V40" i="1"/>
  <c r="U40" i="1"/>
  <c r="T40" i="1"/>
  <c r="S40" i="1"/>
  <c r="R40" i="1"/>
  <c r="AB39" i="1"/>
  <c r="AA39" i="1"/>
  <c r="X39" i="1"/>
  <c r="W39" i="1"/>
  <c r="V39" i="1"/>
  <c r="U39" i="1"/>
  <c r="T39" i="1"/>
  <c r="S39" i="1"/>
  <c r="R39" i="1"/>
  <c r="AB38" i="1"/>
  <c r="AA38" i="1"/>
  <c r="X38" i="1"/>
  <c r="W38" i="1"/>
  <c r="V38" i="1"/>
  <c r="U38" i="1"/>
  <c r="T38" i="1"/>
  <c r="S38" i="1"/>
  <c r="R38" i="1"/>
  <c r="AB37" i="1"/>
  <c r="AA37" i="1"/>
  <c r="X37" i="1"/>
  <c r="W37" i="1"/>
  <c r="V37" i="1"/>
  <c r="U37" i="1"/>
  <c r="T37" i="1"/>
  <c r="S37" i="1"/>
  <c r="R37" i="1"/>
  <c r="AB36" i="1"/>
  <c r="AA36" i="1"/>
  <c r="X36" i="1"/>
  <c r="W36" i="1"/>
  <c r="V36" i="1"/>
  <c r="U36" i="1"/>
  <c r="T36" i="1"/>
  <c r="S36" i="1"/>
  <c r="R36" i="1"/>
  <c r="AB35" i="1"/>
  <c r="AA35" i="1"/>
  <c r="X35" i="1"/>
  <c r="W35" i="1"/>
  <c r="V35" i="1"/>
  <c r="U35" i="1"/>
  <c r="T35" i="1"/>
  <c r="S35" i="1"/>
  <c r="R35" i="1"/>
  <c r="AB34" i="1"/>
  <c r="AA34" i="1"/>
  <c r="X34" i="1"/>
  <c r="W34" i="1"/>
  <c r="V34" i="1"/>
  <c r="U34" i="1"/>
  <c r="T34" i="1"/>
  <c r="S34" i="1"/>
  <c r="R34" i="1"/>
  <c r="AB33" i="1"/>
  <c r="AA33" i="1"/>
  <c r="X33" i="1"/>
  <c r="W33" i="1"/>
  <c r="V33" i="1"/>
  <c r="U33" i="1"/>
  <c r="T33" i="1"/>
  <c r="S33" i="1"/>
  <c r="R33" i="1"/>
  <c r="AB32" i="1"/>
  <c r="AA32" i="1"/>
  <c r="X32" i="1"/>
  <c r="W32" i="1"/>
  <c r="V32" i="1"/>
  <c r="U32" i="1"/>
  <c r="T32" i="1"/>
  <c r="S32" i="1"/>
  <c r="R32" i="1"/>
  <c r="AB31" i="1"/>
  <c r="AA31" i="1"/>
  <c r="X31" i="1"/>
  <c r="W31" i="1"/>
  <c r="V31" i="1"/>
  <c r="U31" i="1"/>
  <c r="T31" i="1"/>
  <c r="S31" i="1"/>
  <c r="R31" i="1"/>
  <c r="AB30" i="1"/>
  <c r="AA30" i="1"/>
  <c r="X30" i="1"/>
  <c r="W30" i="1"/>
  <c r="V30" i="1"/>
  <c r="U30" i="1"/>
  <c r="T30" i="1"/>
  <c r="S30" i="1"/>
  <c r="R30" i="1"/>
  <c r="AB29" i="1"/>
  <c r="AA29" i="1"/>
  <c r="X29" i="1"/>
  <c r="W29" i="1"/>
  <c r="V29" i="1"/>
  <c r="U29" i="1"/>
  <c r="T29" i="1"/>
  <c r="S29" i="1"/>
  <c r="R29" i="1"/>
  <c r="AB28" i="1"/>
  <c r="AA28" i="1"/>
  <c r="X28" i="1"/>
  <c r="W28" i="1"/>
  <c r="V28" i="1"/>
  <c r="U28" i="1"/>
  <c r="T28" i="1"/>
  <c r="S28" i="1"/>
  <c r="R28" i="1"/>
  <c r="AB27" i="1"/>
  <c r="AA27" i="1"/>
  <c r="X27" i="1"/>
  <c r="W27" i="1"/>
  <c r="V27" i="1"/>
  <c r="U27" i="1"/>
  <c r="T27" i="1"/>
  <c r="S27" i="1"/>
  <c r="R27" i="1"/>
  <c r="AB26" i="1"/>
  <c r="AA26" i="1"/>
  <c r="X26" i="1"/>
  <c r="W26" i="1"/>
  <c r="V26" i="1"/>
  <c r="U26" i="1"/>
  <c r="T26" i="1"/>
  <c r="S26" i="1"/>
  <c r="R26" i="1"/>
  <c r="AB25" i="1"/>
  <c r="AA25" i="1"/>
  <c r="X25" i="1"/>
  <c r="W25" i="1"/>
  <c r="V25" i="1"/>
  <c r="U25" i="1"/>
  <c r="T25" i="1"/>
  <c r="S25" i="1"/>
  <c r="R25" i="1"/>
  <c r="AB24" i="1"/>
  <c r="AA24" i="1"/>
  <c r="X24" i="1"/>
  <c r="W24" i="1"/>
  <c r="V24" i="1"/>
  <c r="U24" i="1"/>
  <c r="T24" i="1"/>
  <c r="S24" i="1"/>
  <c r="R24" i="1"/>
  <c r="AB23" i="1"/>
  <c r="AA23" i="1"/>
  <c r="X23" i="1"/>
  <c r="W23" i="1"/>
  <c r="V23" i="1"/>
  <c r="U23" i="1"/>
  <c r="T23" i="1"/>
  <c r="S23" i="1"/>
  <c r="R23" i="1"/>
  <c r="AB22" i="1"/>
  <c r="AA22" i="1"/>
  <c r="X22" i="1"/>
  <c r="W22" i="1"/>
  <c r="V22" i="1"/>
  <c r="U22" i="1"/>
  <c r="T22" i="1"/>
  <c r="S22" i="1"/>
  <c r="R22" i="1"/>
  <c r="AB21" i="1"/>
  <c r="AA21" i="1"/>
  <c r="X21" i="1"/>
  <c r="W21" i="1"/>
  <c r="V21" i="1"/>
  <c r="U21" i="1"/>
  <c r="T21" i="1"/>
  <c r="S21" i="1"/>
  <c r="R21" i="1"/>
  <c r="AB20" i="1"/>
  <c r="AA20" i="1"/>
  <c r="X20" i="1"/>
  <c r="W20" i="1"/>
  <c r="V20" i="1"/>
  <c r="U20" i="1"/>
  <c r="T20" i="1"/>
  <c r="S20" i="1"/>
  <c r="R20" i="1"/>
  <c r="AB19" i="1"/>
  <c r="AA19" i="1"/>
  <c r="X19" i="1"/>
  <c r="W19" i="1"/>
  <c r="V19" i="1"/>
  <c r="U19" i="1"/>
  <c r="T19" i="1"/>
  <c r="S19" i="1"/>
  <c r="R19" i="1"/>
  <c r="AB18" i="1"/>
  <c r="AA18" i="1"/>
  <c r="X18" i="1"/>
  <c r="W18" i="1"/>
  <c r="V18" i="1"/>
  <c r="U18" i="1"/>
  <c r="T18" i="1"/>
  <c r="S18" i="1"/>
  <c r="R18" i="1"/>
  <c r="AB17" i="1"/>
  <c r="AA17" i="1"/>
  <c r="X17" i="1"/>
  <c r="W17" i="1"/>
  <c r="V17" i="1"/>
  <c r="U17" i="1"/>
  <c r="T17" i="1"/>
  <c r="S17" i="1"/>
  <c r="R17" i="1"/>
  <c r="AB16" i="1"/>
  <c r="AA16" i="1"/>
  <c r="X16" i="1"/>
  <c r="W16" i="1"/>
  <c r="V16" i="1"/>
  <c r="U16" i="1"/>
  <c r="T16" i="1"/>
  <c r="S16" i="1"/>
  <c r="R16" i="1"/>
  <c r="AB15" i="1"/>
  <c r="AA15" i="1"/>
  <c r="X15" i="1"/>
  <c r="W15" i="1"/>
  <c r="V15" i="1"/>
  <c r="U15" i="1"/>
  <c r="T15" i="1"/>
  <c r="S15" i="1"/>
  <c r="R15" i="1"/>
  <c r="AB14" i="1"/>
  <c r="AA14" i="1"/>
  <c r="X14" i="1"/>
  <c r="W14" i="1"/>
  <c r="V14" i="1"/>
  <c r="U14" i="1"/>
  <c r="T14" i="1"/>
  <c r="S14" i="1"/>
  <c r="R14" i="1"/>
  <c r="AB13" i="1"/>
  <c r="AA13" i="1"/>
  <c r="X13" i="1"/>
  <c r="W13" i="1"/>
  <c r="V13" i="1"/>
  <c r="U13" i="1"/>
  <c r="T13" i="1"/>
  <c r="S13" i="1"/>
  <c r="R13" i="1"/>
  <c r="AB12" i="1"/>
  <c r="AA12" i="1"/>
  <c r="X12" i="1"/>
  <c r="W12" i="1"/>
  <c r="V12" i="1"/>
  <c r="U12" i="1"/>
  <c r="T12" i="1"/>
  <c r="S12" i="1"/>
  <c r="R12" i="1"/>
  <c r="AB11" i="1"/>
  <c r="AA11" i="1"/>
  <c r="X11" i="1"/>
  <c r="W11" i="1"/>
  <c r="V11" i="1"/>
  <c r="U11" i="1"/>
  <c r="T11" i="1"/>
  <c r="S11" i="1"/>
  <c r="R11" i="1"/>
  <c r="AB10" i="1"/>
  <c r="AA10" i="1"/>
  <c r="X10" i="1"/>
  <c r="W10" i="1"/>
  <c r="V10" i="1"/>
  <c r="U10" i="1"/>
  <c r="T10" i="1"/>
  <c r="S10" i="1"/>
  <c r="R10" i="1"/>
  <c r="AB9" i="1"/>
  <c r="AA9" i="1"/>
  <c r="X9" i="1"/>
  <c r="W9" i="1"/>
  <c r="V9" i="1"/>
  <c r="U9" i="1"/>
  <c r="T9" i="1"/>
  <c r="S9" i="1"/>
  <c r="R9" i="1"/>
  <c r="AB8" i="1"/>
  <c r="AA8" i="1"/>
  <c r="X8" i="1"/>
  <c r="W8" i="1"/>
  <c r="V8" i="1"/>
  <c r="U8" i="1"/>
  <c r="T8" i="1"/>
  <c r="S8" i="1"/>
  <c r="R8" i="1"/>
  <c r="AB7" i="1"/>
  <c r="AA7" i="1"/>
  <c r="X7" i="1"/>
  <c r="W7" i="1"/>
  <c r="V7" i="1"/>
  <c r="U7" i="1"/>
  <c r="T7" i="1"/>
  <c r="S7" i="1"/>
  <c r="R7" i="1"/>
  <c r="AB6" i="1"/>
  <c r="AA6" i="1"/>
  <c r="X6" i="1"/>
  <c r="W6" i="1"/>
  <c r="V6" i="1"/>
  <c r="U6" i="1"/>
  <c r="T6" i="1"/>
  <c r="S6" i="1"/>
  <c r="R6" i="1"/>
  <c r="AB5" i="1"/>
  <c r="AA5" i="1"/>
  <c r="X5" i="1"/>
  <c r="W5" i="1"/>
  <c r="V5" i="1"/>
  <c r="U5" i="1"/>
  <c r="T5" i="1"/>
  <c r="S5" i="1"/>
  <c r="R5" i="1"/>
  <c r="AB4" i="1"/>
  <c r="AA4" i="1"/>
  <c r="X4" i="1"/>
  <c r="W4" i="1"/>
  <c r="V4" i="1"/>
  <c r="U4" i="1"/>
  <c r="T4" i="1"/>
  <c r="S4" i="1"/>
  <c r="R4" i="1"/>
  <c r="AB3" i="1"/>
  <c r="AA3" i="1"/>
  <c r="X3" i="1"/>
  <c r="W3" i="1"/>
  <c r="V3" i="1"/>
  <c r="U3" i="1"/>
  <c r="T3" i="1"/>
  <c r="S3" i="1"/>
  <c r="R3" i="1"/>
  <c r="AB2" i="1"/>
  <c r="AA2" i="1"/>
  <c r="X2" i="1"/>
  <c r="W2" i="1"/>
  <c r="V2" i="1"/>
  <c r="U2" i="1"/>
  <c r="T2" i="1"/>
  <c r="S2" i="1"/>
  <c r="R2" i="1"/>
  <c r="L6" i="1"/>
  <c r="L2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3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4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5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</calcChain>
</file>

<file path=xl/sharedStrings.xml><?xml version="1.0" encoding="utf-8"?>
<sst xmlns="http://schemas.openxmlformats.org/spreadsheetml/2006/main" count="27" uniqueCount="22">
  <si>
    <t>precision</t>
  </si>
  <si>
    <t xml:space="preserve"> recall</t>
  </si>
  <si>
    <t xml:space="preserve"> f1_score</t>
  </si>
  <si>
    <t>TruePositive</t>
  </si>
  <si>
    <t xml:space="preserve"> FalsePositive</t>
  </si>
  <si>
    <t xml:space="preserve"> FalseNegative</t>
  </si>
  <si>
    <t xml:space="preserve"> TrueNegative</t>
  </si>
  <si>
    <t>ptf_holding_final_capital</t>
  </si>
  <si>
    <t xml:space="preserve"> ptf_algo_final_capital</t>
  </si>
  <si>
    <t>i</t>
  </si>
  <si>
    <t>j</t>
  </si>
  <si>
    <t>TEST</t>
  </si>
  <si>
    <t>TABELLA PER FILE WORD</t>
  </si>
  <si>
    <t>True Positive</t>
  </si>
  <si>
    <t xml:space="preserve"> False Positive</t>
  </si>
  <si>
    <t xml:space="preserve"> False Negative</t>
  </si>
  <si>
    <t xml:space="preserve"> True Negative</t>
  </si>
  <si>
    <t>ptf holding final capital</t>
  </si>
  <si>
    <t xml:space="preserve"> ptf algo final capital</t>
  </si>
  <si>
    <t>look ahead</t>
  </si>
  <si>
    <t>batch size</t>
  </si>
  <si>
    <t>Investimento 100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</si>
</sst>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13" fillId="33" borderId="10" xfId="0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L82" totalsRowShown="0">
  <autoFilter ref="A1:L82"/>
  <sortState ref="A2:L162">
    <sortCondition ref="J1:J162"/>
  </sortState>
  <tableColumns count="12">
    <tableColumn id="1" name="precision"/>
    <tableColumn id="2" name=" recall"/>
    <tableColumn id="3" name=" f1_score"/>
    <tableColumn id="4" name="TruePositive"/>
    <tableColumn id="5" name=" FalsePositive"/>
    <tableColumn id="6" name=" FalseNegative"/>
    <tableColumn id="7" name=" TrueNegative"/>
    <tableColumn id="8" name="ptf_holding_final_capital"/>
    <tableColumn id="9" name=" ptf_algo_final_capital"/>
    <tableColumn id="10" name="i"/>
    <tableColumn id="11" name="j"/>
    <tableColumn id="12" name="TEST" dataDxfId="15">
      <calculatedColumnFormula>I2-H2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D44" zoomScaleNormal="100" workbookViewId="0">
      <selection activeCell="Q59" sqref="Q59"/>
    </sheetView>
  </sheetViews>
  <sheetFormatPr defaultRowHeight="15" x14ac:dyDescent="0.25"/>
  <cols>
    <col min="1" max="9" width="11.42578125" customWidth="1"/>
    <col min="10" max="11" width="12.42578125" customWidth="1"/>
    <col min="18" max="18" width="9.42578125" customWidth="1"/>
    <col min="19" max="19" width="7" customWidth="1"/>
    <col min="20" max="20" width="9" customWidth="1"/>
    <col min="21" max="22" width="7.85546875" customWidth="1"/>
    <col min="23" max="23" width="9.85546875" customWidth="1"/>
    <col min="24" max="24" width="9.28515625" customWidth="1"/>
    <col min="25" max="26" width="11.85546875" customWidth="1"/>
    <col min="27" max="27" width="6.140625" bestFit="1" customWidth="1"/>
    <col min="28" max="28" width="5.5703125" customWidth="1"/>
    <col min="29" max="29" width="7.28515625" bestFit="1" customWidth="1"/>
  </cols>
  <sheetData>
    <row r="1" spans="1:29" ht="4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N1" t="s">
        <v>21</v>
      </c>
      <c r="P1" s="4" t="s">
        <v>11</v>
      </c>
      <c r="Q1" t="s">
        <v>12</v>
      </c>
      <c r="R1" s="1" t="s">
        <v>0</v>
      </c>
      <c r="S1" s="1" t="s">
        <v>1</v>
      </c>
      <c r="T1" s="1" t="s">
        <v>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20</v>
      </c>
      <c r="AB1" s="1" t="s">
        <v>19</v>
      </c>
      <c r="AC1" s="1" t="s">
        <v>11</v>
      </c>
    </row>
    <row r="2" spans="1:29" ht="15.75" thickTop="1" x14ac:dyDescent="0.25">
      <c r="A2">
        <v>0.45310850169108502</v>
      </c>
      <c r="B2">
        <v>0.53546348314606695</v>
      </c>
      <c r="C2">
        <v>0.376194939643752</v>
      </c>
      <c r="D2">
        <v>10</v>
      </c>
      <c r="E2">
        <v>3951</v>
      </c>
      <c r="F2">
        <v>18</v>
      </c>
      <c r="G2">
        <v>4565</v>
      </c>
      <c r="H2">
        <v>14772.747058778201</v>
      </c>
      <c r="I2">
        <v>14427.7488914274</v>
      </c>
      <c r="J2">
        <v>1</v>
      </c>
      <c r="K2">
        <v>1</v>
      </c>
      <c r="L2">
        <f t="shared" ref="L2:L33" si="0">I2-H2</f>
        <v>-344.99816735080094</v>
      </c>
      <c r="N2">
        <f>Tabella1[[#This Row],[ptf_holding_final_capital]]/30</f>
        <v>492.42490195927337</v>
      </c>
      <c r="O2">
        <f>Tabella1[[#This Row],[ ptf_algo_final_capital]]/30</f>
        <v>480.92496304757998</v>
      </c>
      <c r="P2">
        <f>O2-N2</f>
        <v>-11.499938911693391</v>
      </c>
      <c r="R2" s="2">
        <f>A2</f>
        <v>0.45310850169108502</v>
      </c>
      <c r="S2" s="2">
        <f>B2</f>
        <v>0.53546348314606695</v>
      </c>
      <c r="T2" s="2">
        <f>C2</f>
        <v>0.376194939643752</v>
      </c>
      <c r="U2">
        <f>D2</f>
        <v>10</v>
      </c>
      <c r="V2">
        <f>E2</f>
        <v>3951</v>
      </c>
      <c r="W2">
        <f>F2</f>
        <v>18</v>
      </c>
      <c r="X2">
        <f>G2</f>
        <v>4565</v>
      </c>
      <c r="Y2" s="3">
        <f>N2</f>
        <v>492.42490195927337</v>
      </c>
      <c r="Z2" s="3">
        <f>O2</f>
        <v>480.92496304757998</v>
      </c>
      <c r="AA2">
        <f>J2</f>
        <v>1</v>
      </c>
      <c r="AB2">
        <f>K2</f>
        <v>1</v>
      </c>
      <c r="AC2" s="3">
        <f>P2</f>
        <v>-11.499938911693391</v>
      </c>
    </row>
    <row r="3" spans="1:29" x14ac:dyDescent="0.25">
      <c r="A3">
        <v>0.48155216389067501</v>
      </c>
      <c r="B3">
        <v>0.55083157648161096</v>
      </c>
      <c r="C3">
        <v>0.40051614680319803</v>
      </c>
      <c r="D3">
        <v>37</v>
      </c>
      <c r="E3">
        <v>3778</v>
      </c>
      <c r="F3">
        <v>57</v>
      </c>
      <c r="G3">
        <v>4666</v>
      </c>
      <c r="H3">
        <v>14450.0469059642</v>
      </c>
      <c r="I3">
        <v>13284.350086501599</v>
      </c>
      <c r="J3">
        <v>1</v>
      </c>
      <c r="K3">
        <v>2</v>
      </c>
      <c r="L3">
        <f t="shared" si="0"/>
        <v>-1165.6968194626006</v>
      </c>
      <c r="N3">
        <f>Tabella1[[#This Row],[ptf_holding_final_capital]]/30</f>
        <v>481.66823019880667</v>
      </c>
      <c r="O3">
        <f>Tabella1[[#This Row],[ ptf_algo_final_capital]]/30</f>
        <v>442.8116695500533</v>
      </c>
      <c r="P3">
        <f t="shared" ref="P3:P66" si="1">O3-N3</f>
        <v>-38.856560648753373</v>
      </c>
      <c r="R3" s="2">
        <f>A3</f>
        <v>0.48155216389067501</v>
      </c>
      <c r="S3" s="2">
        <f>B3</f>
        <v>0.55083157648161096</v>
      </c>
      <c r="T3" s="2">
        <f>C3</f>
        <v>0.40051614680319803</v>
      </c>
      <c r="U3">
        <f>D3</f>
        <v>37</v>
      </c>
      <c r="V3">
        <f>E3</f>
        <v>3778</v>
      </c>
      <c r="W3">
        <f>F3</f>
        <v>57</v>
      </c>
      <c r="X3">
        <f>G3</f>
        <v>4666</v>
      </c>
      <c r="Y3" s="3">
        <f t="shared" ref="Y3:Y66" si="2">N3</f>
        <v>481.66823019880667</v>
      </c>
      <c r="Z3" s="3">
        <f t="shared" ref="Z3:Z66" si="3">O3</f>
        <v>442.8116695500533</v>
      </c>
      <c r="AA3">
        <f>J3</f>
        <v>1</v>
      </c>
      <c r="AB3">
        <f>K3</f>
        <v>2</v>
      </c>
      <c r="AC3" s="3">
        <f t="shared" ref="AC3:AC66" si="4">P3</f>
        <v>-38.856560648753373</v>
      </c>
    </row>
    <row r="4" spans="1:29" x14ac:dyDescent="0.25">
      <c r="A4">
        <v>0.51349691194899405</v>
      </c>
      <c r="B4">
        <v>0.56293952180028095</v>
      </c>
      <c r="C4">
        <v>0.41604246142424101</v>
      </c>
      <c r="D4">
        <v>47</v>
      </c>
      <c r="E4">
        <v>3671</v>
      </c>
      <c r="F4">
        <v>58</v>
      </c>
      <c r="G4">
        <v>4756</v>
      </c>
      <c r="H4">
        <v>14472.066141860199</v>
      </c>
      <c r="I4">
        <v>12280.878468741201</v>
      </c>
      <c r="J4">
        <v>1</v>
      </c>
      <c r="K4">
        <v>3</v>
      </c>
      <c r="L4">
        <f t="shared" si="0"/>
        <v>-2191.1876731189986</v>
      </c>
      <c r="N4">
        <f>Tabella1[[#This Row],[ptf_holding_final_capital]]/30</f>
        <v>482.40220472867333</v>
      </c>
      <c r="O4">
        <f>Tabella1[[#This Row],[ ptf_algo_final_capital]]/30</f>
        <v>409.36261562470668</v>
      </c>
      <c r="P4">
        <f t="shared" si="1"/>
        <v>-73.039589103966648</v>
      </c>
      <c r="R4" s="2">
        <f>A4</f>
        <v>0.51349691194899405</v>
      </c>
      <c r="S4" s="2">
        <f>B4</f>
        <v>0.56293952180028095</v>
      </c>
      <c r="T4" s="2">
        <f>C4</f>
        <v>0.41604246142424101</v>
      </c>
      <c r="U4">
        <f>D4</f>
        <v>47</v>
      </c>
      <c r="V4">
        <f>E4</f>
        <v>3671</v>
      </c>
      <c r="W4">
        <f>F4</f>
        <v>58</v>
      </c>
      <c r="X4">
        <f>G4</f>
        <v>4756</v>
      </c>
      <c r="Y4" s="3">
        <f t="shared" si="2"/>
        <v>482.40220472867333</v>
      </c>
      <c r="Z4" s="3">
        <f t="shared" si="3"/>
        <v>409.36261562470668</v>
      </c>
      <c r="AA4">
        <f>J4</f>
        <v>1</v>
      </c>
      <c r="AB4">
        <f>K4</f>
        <v>3</v>
      </c>
      <c r="AC4" s="3">
        <f t="shared" si="4"/>
        <v>-73.039589103966648</v>
      </c>
    </row>
    <row r="5" spans="1:29" x14ac:dyDescent="0.25">
      <c r="A5">
        <v>0.75565586169749499</v>
      </c>
      <c r="B5">
        <v>0.57506450856204505</v>
      </c>
      <c r="C5">
        <v>0.42004404099903297</v>
      </c>
      <c r="D5">
        <v>1</v>
      </c>
      <c r="E5">
        <v>3623</v>
      </c>
      <c r="F5">
        <v>0</v>
      </c>
      <c r="G5">
        <v>4902</v>
      </c>
      <c r="H5">
        <v>14571.7358682877</v>
      </c>
      <c r="I5">
        <v>14384.695111855999</v>
      </c>
      <c r="J5">
        <v>1</v>
      </c>
      <c r="K5">
        <v>4</v>
      </c>
      <c r="L5">
        <f t="shared" si="0"/>
        <v>-187.04075643170108</v>
      </c>
      <c r="N5">
        <f>Tabella1[[#This Row],[ptf_holding_final_capital]]/30</f>
        <v>485.72452894292331</v>
      </c>
      <c r="O5">
        <f>Tabella1[[#This Row],[ ptf_algo_final_capital]]/30</f>
        <v>479.48983706186664</v>
      </c>
      <c r="P5">
        <f t="shared" si="1"/>
        <v>-6.2346918810566763</v>
      </c>
      <c r="R5" s="2">
        <f>A5</f>
        <v>0.75565586169749499</v>
      </c>
      <c r="S5" s="2">
        <f>B5</f>
        <v>0.57506450856204505</v>
      </c>
      <c r="T5" s="2">
        <f>C5</f>
        <v>0.42004404099903297</v>
      </c>
      <c r="U5">
        <f>D5</f>
        <v>1</v>
      </c>
      <c r="V5">
        <f>E5</f>
        <v>3623</v>
      </c>
      <c r="W5">
        <f>F5</f>
        <v>0</v>
      </c>
      <c r="X5">
        <f>G5</f>
        <v>4902</v>
      </c>
      <c r="Y5" s="3">
        <f t="shared" si="2"/>
        <v>485.72452894292331</v>
      </c>
      <c r="Z5" s="3">
        <f t="shared" si="3"/>
        <v>479.48983706186664</v>
      </c>
      <c r="AA5">
        <f>J5</f>
        <v>1</v>
      </c>
      <c r="AB5">
        <f>K5</f>
        <v>4</v>
      </c>
      <c r="AC5" s="3">
        <f t="shared" si="4"/>
        <v>-6.2346918810566763</v>
      </c>
    </row>
    <row r="6" spans="1:29" x14ac:dyDescent="0.25">
      <c r="A6">
        <v>0.50020469152611802</v>
      </c>
      <c r="B6">
        <v>0.52928086202857805</v>
      </c>
      <c r="C6">
        <v>0.37541869212220802</v>
      </c>
      <c r="D6">
        <v>42</v>
      </c>
      <c r="E6">
        <v>3971</v>
      </c>
      <c r="F6">
        <v>48</v>
      </c>
      <c r="G6">
        <v>4477</v>
      </c>
      <c r="H6">
        <v>14450.0469059642</v>
      </c>
      <c r="I6">
        <v>14330.266287857799</v>
      </c>
      <c r="J6">
        <v>2</v>
      </c>
      <c r="K6">
        <v>1</v>
      </c>
      <c r="L6">
        <f t="shared" si="0"/>
        <v>-119.78061810640065</v>
      </c>
      <c r="N6">
        <f>Tabella1[[#This Row],[ptf_holding_final_capital]]/30</f>
        <v>481.66823019880667</v>
      </c>
      <c r="O6">
        <f>Tabella1[[#This Row],[ ptf_algo_final_capital]]/30</f>
        <v>477.6755429285933</v>
      </c>
      <c r="P6">
        <f t="shared" si="1"/>
        <v>-3.9926872702133664</v>
      </c>
      <c r="R6" s="2">
        <f>A6</f>
        <v>0.50020469152611802</v>
      </c>
      <c r="S6" s="2">
        <f>B6</f>
        <v>0.52928086202857805</v>
      </c>
      <c r="T6" s="2">
        <f>C6</f>
        <v>0.37541869212220802</v>
      </c>
      <c r="U6">
        <f>D6</f>
        <v>42</v>
      </c>
      <c r="V6">
        <f>E6</f>
        <v>3971</v>
      </c>
      <c r="W6">
        <f>F6</f>
        <v>48</v>
      </c>
      <c r="X6">
        <f>G6</f>
        <v>4477</v>
      </c>
      <c r="Y6" s="3">
        <f t="shared" si="2"/>
        <v>481.66823019880667</v>
      </c>
      <c r="Z6" s="3">
        <f t="shared" si="3"/>
        <v>477.6755429285933</v>
      </c>
      <c r="AA6">
        <f>J6</f>
        <v>2</v>
      </c>
      <c r="AB6">
        <f>K6</f>
        <v>1</v>
      </c>
      <c r="AC6" s="3">
        <f t="shared" si="4"/>
        <v>-3.9926872702133664</v>
      </c>
    </row>
    <row r="7" spans="1:29" x14ac:dyDescent="0.25">
      <c r="A7">
        <v>0.51680066519106904</v>
      </c>
      <c r="B7">
        <v>0.54321855235418104</v>
      </c>
      <c r="C7">
        <v>0.392263320148169</v>
      </c>
      <c r="D7">
        <v>47</v>
      </c>
      <c r="E7">
        <v>3850</v>
      </c>
      <c r="F7">
        <v>50</v>
      </c>
      <c r="G7">
        <v>4591</v>
      </c>
      <c r="H7">
        <v>14450.0469059642</v>
      </c>
      <c r="I7">
        <v>13235.098837703399</v>
      </c>
      <c r="J7">
        <v>2</v>
      </c>
      <c r="K7">
        <v>1</v>
      </c>
      <c r="L7">
        <f t="shared" si="0"/>
        <v>-1214.9480682608009</v>
      </c>
      <c r="N7">
        <f>Tabella1[[#This Row],[ptf_holding_final_capital]]/30</f>
        <v>481.66823019880667</v>
      </c>
      <c r="O7">
        <f>Tabella1[[#This Row],[ ptf_algo_final_capital]]/30</f>
        <v>441.16996125677997</v>
      </c>
      <c r="P7">
        <f t="shared" si="1"/>
        <v>-40.498268942026698</v>
      </c>
      <c r="R7" s="2">
        <f>A7</f>
        <v>0.51680066519106904</v>
      </c>
      <c r="S7" s="2">
        <f>B7</f>
        <v>0.54321855235418104</v>
      </c>
      <c r="T7" s="2">
        <f>C7</f>
        <v>0.392263320148169</v>
      </c>
      <c r="U7">
        <f>D7</f>
        <v>47</v>
      </c>
      <c r="V7">
        <f>E7</f>
        <v>3850</v>
      </c>
      <c r="W7">
        <f>F7</f>
        <v>50</v>
      </c>
      <c r="X7">
        <f>G7</f>
        <v>4591</v>
      </c>
      <c r="Y7" s="3">
        <f t="shared" si="2"/>
        <v>481.66823019880667</v>
      </c>
      <c r="Z7" s="3">
        <f t="shared" si="3"/>
        <v>441.16996125677997</v>
      </c>
      <c r="AA7">
        <f>J7</f>
        <v>2</v>
      </c>
      <c r="AB7">
        <f>K7</f>
        <v>1</v>
      </c>
      <c r="AC7" s="3">
        <f t="shared" si="4"/>
        <v>-40.498268942026698</v>
      </c>
    </row>
    <row r="8" spans="1:29" x14ac:dyDescent="0.25">
      <c r="A8">
        <v>0.51251085731122803</v>
      </c>
      <c r="B8">
        <v>0.55625879043600501</v>
      </c>
      <c r="C8">
        <v>0.41496691865500601</v>
      </c>
      <c r="D8">
        <v>80</v>
      </c>
      <c r="E8">
        <v>3690</v>
      </c>
      <c r="F8">
        <v>96</v>
      </c>
      <c r="G8">
        <v>4666</v>
      </c>
      <c r="H8">
        <v>14472.066141860199</v>
      </c>
      <c r="I8">
        <v>13046.808909862801</v>
      </c>
      <c r="J8">
        <v>2</v>
      </c>
      <c r="K8">
        <v>2</v>
      </c>
      <c r="L8">
        <f t="shared" si="0"/>
        <v>-1425.2572319973988</v>
      </c>
      <c r="N8">
        <f>Tabella1[[#This Row],[ptf_holding_final_capital]]/30</f>
        <v>482.40220472867333</v>
      </c>
      <c r="O8">
        <f>Tabella1[[#This Row],[ ptf_algo_final_capital]]/30</f>
        <v>434.89363032876003</v>
      </c>
      <c r="P8">
        <f t="shared" si="1"/>
        <v>-47.5085743999133</v>
      </c>
      <c r="R8" s="2">
        <f>A8</f>
        <v>0.51251085731122803</v>
      </c>
      <c r="S8" s="2">
        <f>B8</f>
        <v>0.55625879043600501</v>
      </c>
      <c r="T8" s="2">
        <f>C8</f>
        <v>0.41496691865500601</v>
      </c>
      <c r="U8">
        <f>D8</f>
        <v>80</v>
      </c>
      <c r="V8">
        <f>E8</f>
        <v>3690</v>
      </c>
      <c r="W8">
        <f>F8</f>
        <v>96</v>
      </c>
      <c r="X8">
        <f>G8</f>
        <v>4666</v>
      </c>
      <c r="Y8" s="3">
        <f t="shared" si="2"/>
        <v>482.40220472867333</v>
      </c>
      <c r="Z8" s="3">
        <f t="shared" si="3"/>
        <v>434.89363032876003</v>
      </c>
      <c r="AA8">
        <f>J8</f>
        <v>2</v>
      </c>
      <c r="AB8">
        <f>K8</f>
        <v>2</v>
      </c>
      <c r="AC8" s="3">
        <f t="shared" si="4"/>
        <v>-47.5085743999133</v>
      </c>
    </row>
    <row r="9" spans="1:29" x14ac:dyDescent="0.25">
      <c r="A9">
        <v>0.51904723616111403</v>
      </c>
      <c r="B9">
        <v>0.558292282430213</v>
      </c>
      <c r="C9">
        <v>0.41517516091135298</v>
      </c>
      <c r="D9">
        <v>71</v>
      </c>
      <c r="E9">
        <v>3685</v>
      </c>
      <c r="F9">
        <v>81</v>
      </c>
      <c r="G9">
        <v>4689</v>
      </c>
      <c r="H9">
        <v>14571.7358682877</v>
      </c>
      <c r="I9">
        <v>14193.7496852692</v>
      </c>
      <c r="J9">
        <v>2</v>
      </c>
      <c r="K9">
        <v>3</v>
      </c>
      <c r="L9">
        <f t="shared" si="0"/>
        <v>-377.98618301850001</v>
      </c>
      <c r="N9">
        <f>Tabella1[[#This Row],[ptf_holding_final_capital]]/30</f>
        <v>485.72452894292331</v>
      </c>
      <c r="O9">
        <f>Tabella1[[#This Row],[ ptf_algo_final_capital]]/30</f>
        <v>473.12498950897333</v>
      </c>
      <c r="P9">
        <f t="shared" si="1"/>
        <v>-12.599539433949985</v>
      </c>
      <c r="R9" s="2">
        <f>A9</f>
        <v>0.51904723616111403</v>
      </c>
      <c r="S9" s="2">
        <f>B9</f>
        <v>0.558292282430213</v>
      </c>
      <c r="T9" s="2">
        <f>C9</f>
        <v>0.41517516091135298</v>
      </c>
      <c r="U9">
        <f>D9</f>
        <v>71</v>
      </c>
      <c r="V9">
        <f>E9</f>
        <v>3685</v>
      </c>
      <c r="W9">
        <f>F9</f>
        <v>81</v>
      </c>
      <c r="X9">
        <f>G9</f>
        <v>4689</v>
      </c>
      <c r="Y9" s="3">
        <f t="shared" si="2"/>
        <v>485.72452894292331</v>
      </c>
      <c r="Z9" s="3">
        <f t="shared" si="3"/>
        <v>473.12498950897333</v>
      </c>
      <c r="AA9">
        <f>J9</f>
        <v>2</v>
      </c>
      <c r="AB9">
        <f>K9</f>
        <v>3</v>
      </c>
      <c r="AC9" s="3">
        <f t="shared" si="4"/>
        <v>-12.599539433949985</v>
      </c>
    </row>
    <row r="10" spans="1:29" x14ac:dyDescent="0.25">
      <c r="A10">
        <v>0.51649639090249699</v>
      </c>
      <c r="B10">
        <v>0.563497652582159</v>
      </c>
      <c r="C10">
        <v>0.41289274107436602</v>
      </c>
      <c r="D10">
        <v>30</v>
      </c>
      <c r="E10">
        <v>3683</v>
      </c>
      <c r="F10">
        <v>36</v>
      </c>
      <c r="G10">
        <v>4771</v>
      </c>
      <c r="H10">
        <v>14572.198090469899</v>
      </c>
      <c r="I10">
        <v>11854.849393517799</v>
      </c>
      <c r="J10">
        <v>2</v>
      </c>
      <c r="K10">
        <v>4</v>
      </c>
      <c r="L10">
        <f t="shared" si="0"/>
        <v>-2717.3486969521</v>
      </c>
      <c r="N10">
        <f>Tabella1[[#This Row],[ptf_holding_final_capital]]/30</f>
        <v>485.73993634899665</v>
      </c>
      <c r="O10">
        <f>Tabella1[[#This Row],[ ptf_algo_final_capital]]/30</f>
        <v>395.16164645059331</v>
      </c>
      <c r="P10">
        <f t="shared" si="1"/>
        <v>-90.578289898403341</v>
      </c>
      <c r="R10" s="2">
        <f>A10</f>
        <v>0.51649639090249699</v>
      </c>
      <c r="S10" s="2">
        <f>B10</f>
        <v>0.563497652582159</v>
      </c>
      <c r="T10" s="2">
        <f>C10</f>
        <v>0.41289274107436602</v>
      </c>
      <c r="U10">
        <f>D10</f>
        <v>30</v>
      </c>
      <c r="V10">
        <f>E10</f>
        <v>3683</v>
      </c>
      <c r="W10">
        <f>F10</f>
        <v>36</v>
      </c>
      <c r="X10">
        <f>G10</f>
        <v>4771</v>
      </c>
      <c r="Y10" s="3">
        <f t="shared" si="2"/>
        <v>485.73993634899665</v>
      </c>
      <c r="Z10" s="3">
        <f t="shared" si="3"/>
        <v>395.16164645059331</v>
      </c>
      <c r="AA10">
        <f>J10</f>
        <v>2</v>
      </c>
      <c r="AB10">
        <f>K10</f>
        <v>4</v>
      </c>
      <c r="AC10" s="3">
        <f t="shared" si="4"/>
        <v>-90.578289898403341</v>
      </c>
    </row>
    <row r="11" spans="1:29" x14ac:dyDescent="0.25">
      <c r="A11">
        <v>0.52120670872114805</v>
      </c>
      <c r="B11">
        <v>0.53844350679793695</v>
      </c>
      <c r="C11">
        <v>0.397084375498301</v>
      </c>
      <c r="D11">
        <v>102</v>
      </c>
      <c r="E11">
        <v>3836</v>
      </c>
      <c r="F11">
        <v>102</v>
      </c>
      <c r="G11">
        <v>4492</v>
      </c>
      <c r="H11">
        <v>14472.066141860199</v>
      </c>
      <c r="I11">
        <v>12275.574709428</v>
      </c>
      <c r="J11">
        <v>3</v>
      </c>
      <c r="K11">
        <v>1</v>
      </c>
      <c r="L11">
        <f t="shared" si="0"/>
        <v>-2196.4914324321999</v>
      </c>
      <c r="N11">
        <f>Tabella1[[#This Row],[ptf_holding_final_capital]]/30</f>
        <v>482.40220472867333</v>
      </c>
      <c r="O11">
        <f>Tabella1[[#This Row],[ ptf_algo_final_capital]]/30</f>
        <v>409.18582364759999</v>
      </c>
      <c r="P11">
        <f t="shared" si="1"/>
        <v>-73.216381081073337</v>
      </c>
      <c r="R11" s="2">
        <f>A11</f>
        <v>0.52120670872114805</v>
      </c>
      <c r="S11" s="2">
        <f>B11</f>
        <v>0.53844350679793695</v>
      </c>
      <c r="T11" s="2">
        <f>C11</f>
        <v>0.397084375498301</v>
      </c>
      <c r="U11">
        <f>D11</f>
        <v>102</v>
      </c>
      <c r="V11">
        <f>E11</f>
        <v>3836</v>
      </c>
      <c r="W11">
        <f>F11</f>
        <v>102</v>
      </c>
      <c r="X11">
        <f>G11</f>
        <v>4492</v>
      </c>
      <c r="Y11" s="3">
        <f t="shared" si="2"/>
        <v>482.40220472867333</v>
      </c>
      <c r="Z11" s="3">
        <f t="shared" si="3"/>
        <v>409.18582364759999</v>
      </c>
      <c r="AA11">
        <f>J11</f>
        <v>3</v>
      </c>
      <c r="AB11">
        <f>K11</f>
        <v>1</v>
      </c>
      <c r="AC11" s="3">
        <f t="shared" si="4"/>
        <v>-73.216381081073337</v>
      </c>
    </row>
    <row r="12" spans="1:29" x14ac:dyDescent="0.25">
      <c r="A12">
        <v>0.510789143243504</v>
      </c>
      <c r="B12">
        <v>0.55254515599343101</v>
      </c>
      <c r="C12">
        <v>0.417859366819336</v>
      </c>
      <c r="D12">
        <v>116</v>
      </c>
      <c r="E12">
        <v>3676</v>
      </c>
      <c r="F12">
        <v>139</v>
      </c>
      <c r="G12">
        <v>4595</v>
      </c>
      <c r="H12">
        <v>14571.7358682877</v>
      </c>
      <c r="I12">
        <v>12579.241901604901</v>
      </c>
      <c r="J12">
        <v>3</v>
      </c>
      <c r="K12">
        <v>2</v>
      </c>
      <c r="L12">
        <f t="shared" si="0"/>
        <v>-1992.4939666827995</v>
      </c>
      <c r="N12">
        <f>Tabella1[[#This Row],[ptf_holding_final_capital]]/30</f>
        <v>485.72452894292331</v>
      </c>
      <c r="O12">
        <f>Tabella1[[#This Row],[ ptf_algo_final_capital]]/30</f>
        <v>419.30806338683004</v>
      </c>
      <c r="P12">
        <f t="shared" si="1"/>
        <v>-66.416465556093272</v>
      </c>
      <c r="R12" s="2">
        <f>A12</f>
        <v>0.510789143243504</v>
      </c>
      <c r="S12" s="2">
        <f>B12</f>
        <v>0.55254515599343101</v>
      </c>
      <c r="T12" s="2">
        <f>C12</f>
        <v>0.417859366819336</v>
      </c>
      <c r="U12">
        <f>D12</f>
        <v>116</v>
      </c>
      <c r="V12">
        <f>E12</f>
        <v>3676</v>
      </c>
      <c r="W12">
        <f>F12</f>
        <v>139</v>
      </c>
      <c r="X12">
        <f>G12</f>
        <v>4595</v>
      </c>
      <c r="Y12" s="3">
        <f t="shared" si="2"/>
        <v>485.72452894292331</v>
      </c>
      <c r="Z12" s="3">
        <f t="shared" si="3"/>
        <v>419.30806338683004</v>
      </c>
      <c r="AA12">
        <f>J12</f>
        <v>3</v>
      </c>
      <c r="AB12">
        <f>K12</f>
        <v>2</v>
      </c>
      <c r="AC12" s="3">
        <f t="shared" si="4"/>
        <v>-66.416465556093272</v>
      </c>
    </row>
    <row r="13" spans="1:29" x14ac:dyDescent="0.25">
      <c r="A13">
        <v>0.51730421622588696</v>
      </c>
      <c r="B13">
        <v>0.56455399061032796</v>
      </c>
      <c r="C13">
        <v>0.42318097436824398</v>
      </c>
      <c r="D13">
        <v>72</v>
      </c>
      <c r="E13">
        <v>3623</v>
      </c>
      <c r="F13">
        <v>87</v>
      </c>
      <c r="G13">
        <v>4738</v>
      </c>
      <c r="H13">
        <v>14572.198090469899</v>
      </c>
      <c r="I13">
        <v>11789.342863062</v>
      </c>
      <c r="J13">
        <v>3</v>
      </c>
      <c r="K13">
        <v>3</v>
      </c>
      <c r="L13">
        <f t="shared" si="0"/>
        <v>-2782.8552274078993</v>
      </c>
      <c r="N13">
        <f>Tabella1[[#This Row],[ptf_holding_final_capital]]/30</f>
        <v>485.73993634899665</v>
      </c>
      <c r="O13">
        <f>Tabella1[[#This Row],[ ptf_algo_final_capital]]/30</f>
        <v>392.97809543540001</v>
      </c>
      <c r="P13">
        <f t="shared" si="1"/>
        <v>-92.761840913596643</v>
      </c>
      <c r="R13" s="2">
        <f>A13</f>
        <v>0.51730421622588696</v>
      </c>
      <c r="S13" s="2">
        <f>B13</f>
        <v>0.56455399061032796</v>
      </c>
      <c r="T13" s="2">
        <f>C13</f>
        <v>0.42318097436824398</v>
      </c>
      <c r="U13">
        <f>D13</f>
        <v>72</v>
      </c>
      <c r="V13">
        <f>E13</f>
        <v>3623</v>
      </c>
      <c r="W13">
        <f>F13</f>
        <v>87</v>
      </c>
      <c r="X13">
        <f>G13</f>
        <v>4738</v>
      </c>
      <c r="Y13" s="3">
        <f t="shared" si="2"/>
        <v>485.73993634899665</v>
      </c>
      <c r="Z13" s="3">
        <f t="shared" si="3"/>
        <v>392.97809543540001</v>
      </c>
      <c r="AA13">
        <f>J13</f>
        <v>3</v>
      </c>
      <c r="AB13">
        <f>K13</f>
        <v>3</v>
      </c>
      <c r="AC13" s="3">
        <f t="shared" si="4"/>
        <v>-92.761840913596643</v>
      </c>
    </row>
    <row r="14" spans="1:29" x14ac:dyDescent="0.25">
      <c r="A14">
        <v>0.53855979691670697</v>
      </c>
      <c r="B14">
        <v>0.56201550387596899</v>
      </c>
      <c r="C14">
        <v>0.41824584459078801</v>
      </c>
      <c r="D14">
        <v>69</v>
      </c>
      <c r="E14">
        <v>3662</v>
      </c>
      <c r="F14">
        <v>67</v>
      </c>
      <c r="G14">
        <v>4716</v>
      </c>
      <c r="H14">
        <v>14631.411693343</v>
      </c>
      <c r="I14">
        <v>10582.510596375299</v>
      </c>
      <c r="J14">
        <v>3</v>
      </c>
      <c r="K14">
        <v>4</v>
      </c>
      <c r="L14">
        <f t="shared" si="0"/>
        <v>-4048.9010969677001</v>
      </c>
      <c r="N14">
        <f>Tabella1[[#This Row],[ptf_holding_final_capital]]/30</f>
        <v>487.7137231114333</v>
      </c>
      <c r="O14">
        <f>Tabella1[[#This Row],[ ptf_algo_final_capital]]/30</f>
        <v>352.75035321250999</v>
      </c>
      <c r="P14">
        <f t="shared" si="1"/>
        <v>-134.9633698989233</v>
      </c>
      <c r="R14" s="2">
        <f>A14</f>
        <v>0.53855979691670697</v>
      </c>
      <c r="S14" s="2">
        <f>B14</f>
        <v>0.56201550387596899</v>
      </c>
      <c r="T14" s="2">
        <f>C14</f>
        <v>0.41824584459078801</v>
      </c>
      <c r="U14">
        <f>D14</f>
        <v>69</v>
      </c>
      <c r="V14">
        <f>E14</f>
        <v>3662</v>
      </c>
      <c r="W14">
        <f>F14</f>
        <v>67</v>
      </c>
      <c r="X14">
        <f>G14</f>
        <v>4716</v>
      </c>
      <c r="Y14" s="3">
        <f t="shared" si="2"/>
        <v>487.7137231114333</v>
      </c>
      <c r="Z14" s="3">
        <f t="shared" si="3"/>
        <v>352.75035321250999</v>
      </c>
      <c r="AA14">
        <f>J14</f>
        <v>3</v>
      </c>
      <c r="AB14">
        <f>K14</f>
        <v>4</v>
      </c>
      <c r="AC14" s="3">
        <f t="shared" si="4"/>
        <v>-134.9633698989233</v>
      </c>
    </row>
    <row r="15" spans="1:29" x14ac:dyDescent="0.25">
      <c r="A15">
        <v>0.50195672825021198</v>
      </c>
      <c r="B15">
        <v>0.53823598404879103</v>
      </c>
      <c r="C15">
        <v>0.403673613508851</v>
      </c>
      <c r="D15">
        <v>129</v>
      </c>
      <c r="E15">
        <v>3783</v>
      </c>
      <c r="F15">
        <v>154</v>
      </c>
      <c r="G15">
        <v>4460</v>
      </c>
      <c r="H15">
        <v>14571.7358682877</v>
      </c>
      <c r="I15">
        <v>16764.939287618199</v>
      </c>
      <c r="J15">
        <v>4</v>
      </c>
      <c r="K15">
        <v>1</v>
      </c>
      <c r="L15">
        <f t="shared" si="0"/>
        <v>2193.2034193304989</v>
      </c>
      <c r="N15">
        <f>Tabella1[[#This Row],[ptf_holding_final_capital]]/30</f>
        <v>485.72452894292331</v>
      </c>
      <c r="O15">
        <f>Tabella1[[#This Row],[ ptf_algo_final_capital]]/30</f>
        <v>558.83130958727327</v>
      </c>
      <c r="P15">
        <f t="shared" si="1"/>
        <v>73.106780644349953</v>
      </c>
      <c r="R15" s="2">
        <f>A15</f>
        <v>0.50195672825021198</v>
      </c>
      <c r="S15" s="2">
        <f>B15</f>
        <v>0.53823598404879103</v>
      </c>
      <c r="T15" s="2">
        <f>C15</f>
        <v>0.403673613508851</v>
      </c>
      <c r="U15">
        <f>D15</f>
        <v>129</v>
      </c>
      <c r="V15">
        <f>E15</f>
        <v>3783</v>
      </c>
      <c r="W15">
        <f>F15</f>
        <v>154</v>
      </c>
      <c r="X15">
        <f>G15</f>
        <v>4460</v>
      </c>
      <c r="Y15" s="3">
        <f t="shared" si="2"/>
        <v>485.72452894292331</v>
      </c>
      <c r="Z15" s="3">
        <f t="shared" si="3"/>
        <v>558.83130958727327</v>
      </c>
      <c r="AA15">
        <f>J15</f>
        <v>4</v>
      </c>
      <c r="AB15">
        <f>K15</f>
        <v>1</v>
      </c>
      <c r="AC15" s="3">
        <f t="shared" si="4"/>
        <v>73.106780644349953</v>
      </c>
    </row>
    <row r="16" spans="1:29" x14ac:dyDescent="0.25">
      <c r="A16">
        <v>0.49983205564851302</v>
      </c>
      <c r="B16">
        <v>0.555633802816901</v>
      </c>
      <c r="C16">
        <v>0.42233819919976801</v>
      </c>
      <c r="D16">
        <v>113</v>
      </c>
      <c r="E16">
        <v>3632</v>
      </c>
      <c r="F16">
        <v>154</v>
      </c>
      <c r="G16">
        <v>4621</v>
      </c>
      <c r="H16">
        <v>14572.198090469899</v>
      </c>
      <c r="I16">
        <v>12457.6337125188</v>
      </c>
      <c r="J16">
        <v>4</v>
      </c>
      <c r="K16">
        <v>2</v>
      </c>
      <c r="L16">
        <f t="shared" si="0"/>
        <v>-2114.5643779510992</v>
      </c>
      <c r="N16">
        <f>Tabella1[[#This Row],[ptf_holding_final_capital]]/30</f>
        <v>485.73993634899665</v>
      </c>
      <c r="O16">
        <f>Tabella1[[#This Row],[ ptf_algo_final_capital]]/30</f>
        <v>415.25445708396001</v>
      </c>
      <c r="P16">
        <f t="shared" si="1"/>
        <v>-70.485479265036645</v>
      </c>
      <c r="R16" s="2">
        <f>A16</f>
        <v>0.49983205564851302</v>
      </c>
      <c r="S16" s="2">
        <f>B16</f>
        <v>0.555633802816901</v>
      </c>
      <c r="T16" s="2">
        <f>C16</f>
        <v>0.42233819919976801</v>
      </c>
      <c r="U16">
        <f>D16</f>
        <v>113</v>
      </c>
      <c r="V16">
        <f>E16</f>
        <v>3632</v>
      </c>
      <c r="W16">
        <f>F16</f>
        <v>154</v>
      </c>
      <c r="X16">
        <f>G16</f>
        <v>4621</v>
      </c>
      <c r="Y16" s="3">
        <f t="shared" si="2"/>
        <v>485.73993634899665</v>
      </c>
      <c r="Z16" s="3">
        <f t="shared" si="3"/>
        <v>415.25445708396001</v>
      </c>
      <c r="AA16">
        <f>J16</f>
        <v>4</v>
      </c>
      <c r="AB16">
        <f>K16</f>
        <v>2</v>
      </c>
      <c r="AC16" s="3">
        <f t="shared" si="4"/>
        <v>-70.485479265036645</v>
      </c>
    </row>
    <row r="17" spans="1:29" x14ac:dyDescent="0.25">
      <c r="A17">
        <v>0.51047434279422299</v>
      </c>
      <c r="B17">
        <v>0.55649518440216095</v>
      </c>
      <c r="C17">
        <v>0.41794235231781901</v>
      </c>
      <c r="D17">
        <v>92</v>
      </c>
      <c r="E17">
        <v>3663</v>
      </c>
      <c r="F17">
        <v>113</v>
      </c>
      <c r="G17">
        <v>4646</v>
      </c>
      <c r="H17">
        <v>14631.411693343</v>
      </c>
      <c r="I17">
        <v>11181.464167796499</v>
      </c>
      <c r="J17">
        <v>4</v>
      </c>
      <c r="K17">
        <v>3</v>
      </c>
      <c r="L17">
        <f t="shared" si="0"/>
        <v>-3449.9475255465004</v>
      </c>
      <c r="N17">
        <f>Tabella1[[#This Row],[ptf_holding_final_capital]]/30</f>
        <v>487.7137231114333</v>
      </c>
      <c r="O17">
        <f>Tabella1[[#This Row],[ ptf_algo_final_capital]]/30</f>
        <v>372.71547225988331</v>
      </c>
      <c r="P17">
        <f t="shared" si="1"/>
        <v>-114.99825085154998</v>
      </c>
      <c r="R17" s="2">
        <f>A17</f>
        <v>0.51047434279422299</v>
      </c>
      <c r="S17" s="2">
        <f>B17</f>
        <v>0.55649518440216095</v>
      </c>
      <c r="T17" s="2">
        <f>C17</f>
        <v>0.41794235231781901</v>
      </c>
      <c r="U17">
        <f>D17</f>
        <v>92</v>
      </c>
      <c r="V17">
        <f>E17</f>
        <v>3663</v>
      </c>
      <c r="W17">
        <f>F17</f>
        <v>113</v>
      </c>
      <c r="X17">
        <f>G17</f>
        <v>4646</v>
      </c>
      <c r="Y17" s="3">
        <f t="shared" si="2"/>
        <v>487.7137231114333</v>
      </c>
      <c r="Z17" s="3">
        <f t="shared" si="3"/>
        <v>372.71547225988331</v>
      </c>
      <c r="AA17">
        <f>J17</f>
        <v>4</v>
      </c>
      <c r="AB17">
        <f>K17</f>
        <v>3</v>
      </c>
      <c r="AC17" s="3">
        <f t="shared" si="4"/>
        <v>-114.99825085154998</v>
      </c>
    </row>
    <row r="18" spans="1:29" x14ac:dyDescent="0.25">
      <c r="A18">
        <v>0.54541856614062401</v>
      </c>
      <c r="B18">
        <v>0.56993417959567405</v>
      </c>
      <c r="C18">
        <v>0.42678516429973601</v>
      </c>
      <c r="D18">
        <v>65</v>
      </c>
      <c r="E18">
        <v>3597</v>
      </c>
      <c r="F18">
        <v>62</v>
      </c>
      <c r="G18">
        <v>4784</v>
      </c>
      <c r="H18">
        <v>14903.613992681099</v>
      </c>
      <c r="I18">
        <v>10682.0148450124</v>
      </c>
      <c r="J18">
        <v>4</v>
      </c>
      <c r="K18">
        <v>4</v>
      </c>
      <c r="L18">
        <f t="shared" si="0"/>
        <v>-4221.5991476686995</v>
      </c>
      <c r="N18">
        <f>Tabella1[[#This Row],[ptf_holding_final_capital]]/30</f>
        <v>496.78713308937</v>
      </c>
      <c r="O18">
        <f>Tabella1[[#This Row],[ ptf_algo_final_capital]]/30</f>
        <v>356.06716150041331</v>
      </c>
      <c r="P18">
        <f t="shared" si="1"/>
        <v>-140.7199715889567</v>
      </c>
      <c r="R18" s="2">
        <f>A18</f>
        <v>0.54541856614062401</v>
      </c>
      <c r="S18" s="2">
        <f>B18</f>
        <v>0.56993417959567405</v>
      </c>
      <c r="T18" s="2">
        <f>C18</f>
        <v>0.42678516429973601</v>
      </c>
      <c r="U18">
        <f>D18</f>
        <v>65</v>
      </c>
      <c r="V18">
        <f>E18</f>
        <v>3597</v>
      </c>
      <c r="W18">
        <f>F18</f>
        <v>62</v>
      </c>
      <c r="X18">
        <f>G18</f>
        <v>4784</v>
      </c>
      <c r="Y18" s="3">
        <f t="shared" si="2"/>
        <v>496.78713308937</v>
      </c>
      <c r="Z18" s="3">
        <f t="shared" si="3"/>
        <v>356.06716150041331</v>
      </c>
      <c r="AA18">
        <f>J18</f>
        <v>4</v>
      </c>
      <c r="AB18">
        <f>K18</f>
        <v>4</v>
      </c>
      <c r="AC18" s="3">
        <f t="shared" si="4"/>
        <v>-140.7199715889567</v>
      </c>
    </row>
    <row r="19" spans="1:29" x14ac:dyDescent="0.25">
      <c r="A19">
        <v>0.51312519115461397</v>
      </c>
      <c r="B19">
        <v>0.54061032863849701</v>
      </c>
      <c r="C19">
        <v>0.414260845479199</v>
      </c>
      <c r="D19">
        <v>177</v>
      </c>
      <c r="E19">
        <v>3720</v>
      </c>
      <c r="F19">
        <v>194</v>
      </c>
      <c r="G19">
        <v>4429</v>
      </c>
      <c r="H19">
        <v>14572.198090469899</v>
      </c>
      <c r="I19">
        <v>14990.3460841909</v>
      </c>
      <c r="J19">
        <v>5</v>
      </c>
      <c r="K19">
        <v>1</v>
      </c>
      <c r="L19">
        <f t="shared" si="0"/>
        <v>418.1479937210006</v>
      </c>
      <c r="N19">
        <f>Tabella1[[#This Row],[ptf_holding_final_capital]]/30</f>
        <v>485.73993634899665</v>
      </c>
      <c r="O19">
        <f>Tabella1[[#This Row],[ ptf_algo_final_capital]]/30</f>
        <v>499.67820280636334</v>
      </c>
      <c r="P19">
        <f t="shared" si="1"/>
        <v>13.938266457366694</v>
      </c>
      <c r="R19" s="2">
        <f>A19</f>
        <v>0.51312519115461397</v>
      </c>
      <c r="S19" s="2">
        <f>B19</f>
        <v>0.54061032863849701</v>
      </c>
      <c r="T19" s="2">
        <f>C19</f>
        <v>0.414260845479199</v>
      </c>
      <c r="U19">
        <f>D19</f>
        <v>177</v>
      </c>
      <c r="V19">
        <f>E19</f>
        <v>3720</v>
      </c>
      <c r="W19">
        <f>F19</f>
        <v>194</v>
      </c>
      <c r="X19">
        <f>G19</f>
        <v>4429</v>
      </c>
      <c r="Y19" s="3">
        <f t="shared" si="2"/>
        <v>485.73993634899665</v>
      </c>
      <c r="Z19" s="3">
        <f t="shared" si="3"/>
        <v>499.67820280636334</v>
      </c>
      <c r="AA19">
        <f>J19</f>
        <v>5</v>
      </c>
      <c r="AB19">
        <f>K19</f>
        <v>1</v>
      </c>
      <c r="AC19" s="3">
        <f t="shared" si="4"/>
        <v>13.938266457366694</v>
      </c>
    </row>
    <row r="20" spans="1:29" x14ac:dyDescent="0.25">
      <c r="A20">
        <v>0.52052834700081796</v>
      </c>
      <c r="B20">
        <v>0.54897815362931601</v>
      </c>
      <c r="C20">
        <v>0.41501237899392401</v>
      </c>
      <c r="D20">
        <v>129</v>
      </c>
      <c r="E20">
        <v>3702</v>
      </c>
      <c r="F20">
        <v>138</v>
      </c>
      <c r="G20">
        <v>4545</v>
      </c>
      <c r="H20">
        <v>14631.411693343</v>
      </c>
      <c r="I20">
        <v>11911.911330655699</v>
      </c>
      <c r="J20">
        <v>5</v>
      </c>
      <c r="K20">
        <v>2</v>
      </c>
      <c r="L20">
        <f t="shared" si="0"/>
        <v>-2719.5003626873004</v>
      </c>
      <c r="N20">
        <f>Tabella1[[#This Row],[ptf_holding_final_capital]]/30</f>
        <v>487.7137231114333</v>
      </c>
      <c r="O20">
        <f>Tabella1[[#This Row],[ ptf_algo_final_capital]]/30</f>
        <v>397.06371102185665</v>
      </c>
      <c r="P20">
        <f t="shared" si="1"/>
        <v>-90.650012089576649</v>
      </c>
      <c r="R20" s="2">
        <f>A20</f>
        <v>0.52052834700081796</v>
      </c>
      <c r="S20" s="2">
        <f>B20</f>
        <v>0.54897815362931601</v>
      </c>
      <c r="T20" s="2">
        <f>C20</f>
        <v>0.41501237899392401</v>
      </c>
      <c r="U20">
        <f>D20</f>
        <v>129</v>
      </c>
      <c r="V20">
        <f>E20</f>
        <v>3702</v>
      </c>
      <c r="W20">
        <f>F20</f>
        <v>138</v>
      </c>
      <c r="X20">
        <f>G20</f>
        <v>4545</v>
      </c>
      <c r="Y20" s="3">
        <f t="shared" si="2"/>
        <v>487.7137231114333</v>
      </c>
      <c r="Z20" s="3">
        <f t="shared" si="3"/>
        <v>397.06371102185665</v>
      </c>
      <c r="AA20">
        <f>J20</f>
        <v>5</v>
      </c>
      <c r="AB20">
        <f>K20</f>
        <v>2</v>
      </c>
      <c r="AC20" s="3">
        <f t="shared" si="4"/>
        <v>-90.650012089576649</v>
      </c>
    </row>
    <row r="21" spans="1:29" x14ac:dyDescent="0.25">
      <c r="A21">
        <v>0.52942576675927799</v>
      </c>
      <c r="B21">
        <v>0.56288199341795897</v>
      </c>
      <c r="C21">
        <v>0.42646137531926898</v>
      </c>
      <c r="D21">
        <v>103</v>
      </c>
      <c r="E21">
        <v>3609</v>
      </c>
      <c r="F21">
        <v>110</v>
      </c>
      <c r="G21">
        <v>4686</v>
      </c>
      <c r="H21">
        <v>14903.613992681099</v>
      </c>
      <c r="I21">
        <v>10856.148819178199</v>
      </c>
      <c r="J21">
        <v>5</v>
      </c>
      <c r="K21">
        <v>3</v>
      </c>
      <c r="L21">
        <f t="shared" si="0"/>
        <v>-4047.4651735029001</v>
      </c>
      <c r="N21">
        <f>Tabella1[[#This Row],[ptf_holding_final_capital]]/30</f>
        <v>496.78713308937</v>
      </c>
      <c r="O21">
        <f>Tabella1[[#This Row],[ ptf_algo_final_capital]]/30</f>
        <v>361.87162730593997</v>
      </c>
      <c r="P21">
        <f t="shared" si="1"/>
        <v>-134.91550578343004</v>
      </c>
      <c r="R21" s="2">
        <f>A21</f>
        <v>0.52942576675927799</v>
      </c>
      <c r="S21" s="2">
        <f>B21</f>
        <v>0.56288199341795897</v>
      </c>
      <c r="T21" s="2">
        <f>C21</f>
        <v>0.42646137531926898</v>
      </c>
      <c r="U21">
        <f>D21</f>
        <v>103</v>
      </c>
      <c r="V21">
        <f>E21</f>
        <v>3609</v>
      </c>
      <c r="W21">
        <f>F21</f>
        <v>110</v>
      </c>
      <c r="X21">
        <f>G21</f>
        <v>4686</v>
      </c>
      <c r="Y21" s="3">
        <f t="shared" si="2"/>
        <v>496.78713308937</v>
      </c>
      <c r="Z21" s="3">
        <f t="shared" si="3"/>
        <v>361.87162730593997</v>
      </c>
      <c r="AA21">
        <f>J21</f>
        <v>5</v>
      </c>
      <c r="AB21">
        <f>K21</f>
        <v>3</v>
      </c>
      <c r="AC21" s="3">
        <f t="shared" si="4"/>
        <v>-134.91550578343004</v>
      </c>
    </row>
    <row r="22" spans="1:29" x14ac:dyDescent="0.25">
      <c r="A22">
        <v>0.53740705111518805</v>
      </c>
      <c r="B22">
        <v>0.56845448129851694</v>
      </c>
      <c r="C22">
        <v>0.42987000421932298</v>
      </c>
      <c r="D22">
        <v>88</v>
      </c>
      <c r="E22">
        <v>3579</v>
      </c>
      <c r="F22">
        <v>90</v>
      </c>
      <c r="G22">
        <v>4745</v>
      </c>
      <c r="H22">
        <v>14908.3404617169</v>
      </c>
      <c r="I22">
        <v>10245.5305819069</v>
      </c>
      <c r="J22">
        <v>5</v>
      </c>
      <c r="K22">
        <v>4</v>
      </c>
      <c r="L22">
        <f t="shared" si="0"/>
        <v>-4662.80987981</v>
      </c>
      <c r="N22">
        <f>Tabella1[[#This Row],[ptf_holding_final_capital]]/30</f>
        <v>496.94468205723001</v>
      </c>
      <c r="O22">
        <f>Tabella1[[#This Row],[ ptf_algo_final_capital]]/30</f>
        <v>341.5176860635633</v>
      </c>
      <c r="P22">
        <f t="shared" si="1"/>
        <v>-155.42699599366671</v>
      </c>
      <c r="R22" s="2">
        <f>A22</f>
        <v>0.53740705111518805</v>
      </c>
      <c r="S22" s="2">
        <f>B22</f>
        <v>0.56845448129851694</v>
      </c>
      <c r="T22" s="2">
        <f>C22</f>
        <v>0.42987000421932298</v>
      </c>
      <c r="U22">
        <f>D22</f>
        <v>88</v>
      </c>
      <c r="V22">
        <f>E22</f>
        <v>3579</v>
      </c>
      <c r="W22">
        <f>F22</f>
        <v>90</v>
      </c>
      <c r="X22">
        <f>G22</f>
        <v>4745</v>
      </c>
      <c r="Y22" s="3">
        <f t="shared" si="2"/>
        <v>496.94468205723001</v>
      </c>
      <c r="Z22" s="3">
        <f t="shared" si="3"/>
        <v>341.5176860635633</v>
      </c>
      <c r="AA22">
        <f>J22</f>
        <v>5</v>
      </c>
      <c r="AB22">
        <f>K22</f>
        <v>4</v>
      </c>
      <c r="AC22" s="3">
        <f t="shared" si="4"/>
        <v>-155.42699599366671</v>
      </c>
    </row>
    <row r="23" spans="1:29" x14ac:dyDescent="0.25">
      <c r="A23">
        <v>0.51045319073598605</v>
      </c>
      <c r="B23">
        <v>0.54486727742541696</v>
      </c>
      <c r="C23">
        <v>0.41960789615499899</v>
      </c>
      <c r="D23">
        <v>175</v>
      </c>
      <c r="E23">
        <v>3673</v>
      </c>
      <c r="F23">
        <v>202</v>
      </c>
      <c r="G23">
        <v>4464</v>
      </c>
      <c r="H23">
        <v>14631.411693343</v>
      </c>
      <c r="I23">
        <v>15110.073881004901</v>
      </c>
      <c r="J23">
        <v>6</v>
      </c>
      <c r="K23">
        <v>1</v>
      </c>
      <c r="L23">
        <f t="shared" si="0"/>
        <v>478.66218766190104</v>
      </c>
      <c r="N23">
        <f>Tabella1[[#This Row],[ptf_holding_final_capital]]/30</f>
        <v>487.7137231114333</v>
      </c>
      <c r="O23">
        <f>Tabella1[[#This Row],[ ptf_algo_final_capital]]/30</f>
        <v>503.66912936683002</v>
      </c>
      <c r="P23">
        <f t="shared" si="1"/>
        <v>15.955406255396724</v>
      </c>
      <c r="R23" s="2">
        <f>A23</f>
        <v>0.51045319073598605</v>
      </c>
      <c r="S23" s="2">
        <f>B23</f>
        <v>0.54486727742541696</v>
      </c>
      <c r="T23" s="2">
        <f>C23</f>
        <v>0.41960789615499899</v>
      </c>
      <c r="U23">
        <f>D23</f>
        <v>175</v>
      </c>
      <c r="V23">
        <f>E23</f>
        <v>3673</v>
      </c>
      <c r="W23">
        <f>F23</f>
        <v>202</v>
      </c>
      <c r="X23">
        <f>G23</f>
        <v>4464</v>
      </c>
      <c r="Y23" s="3">
        <f t="shared" si="2"/>
        <v>487.7137231114333</v>
      </c>
      <c r="Z23" s="3">
        <f t="shared" si="3"/>
        <v>503.66912936683002</v>
      </c>
      <c r="AA23">
        <f>J23</f>
        <v>6</v>
      </c>
      <c r="AB23">
        <f>K23</f>
        <v>1</v>
      </c>
      <c r="AC23" s="3">
        <f t="shared" si="4"/>
        <v>15.955406255396724</v>
      </c>
    </row>
    <row r="24" spans="1:29" x14ac:dyDescent="0.25">
      <c r="A24">
        <v>0.53113146694731295</v>
      </c>
      <c r="B24">
        <v>0.55430183356840601</v>
      </c>
      <c r="C24">
        <v>0.422742630957955</v>
      </c>
      <c r="D24">
        <v>141</v>
      </c>
      <c r="E24">
        <v>3651</v>
      </c>
      <c r="F24">
        <v>141</v>
      </c>
      <c r="G24">
        <v>4575</v>
      </c>
      <c r="H24">
        <v>14903.613992681099</v>
      </c>
      <c r="I24">
        <v>12014.923229321899</v>
      </c>
      <c r="J24">
        <v>6</v>
      </c>
      <c r="K24">
        <v>2</v>
      </c>
      <c r="L24">
        <f t="shared" si="0"/>
        <v>-2888.6907633592</v>
      </c>
      <c r="N24">
        <f>Tabella1[[#This Row],[ptf_holding_final_capital]]/30</f>
        <v>496.78713308937</v>
      </c>
      <c r="O24">
        <f>Tabella1[[#This Row],[ ptf_algo_final_capital]]/30</f>
        <v>400.49744097739665</v>
      </c>
      <c r="P24">
        <f t="shared" si="1"/>
        <v>-96.289692111973352</v>
      </c>
      <c r="R24" s="2">
        <f>A24</f>
        <v>0.53113146694731295</v>
      </c>
      <c r="S24" s="2">
        <f>B24</f>
        <v>0.55430183356840601</v>
      </c>
      <c r="T24" s="2">
        <f>C24</f>
        <v>0.422742630957955</v>
      </c>
      <c r="U24">
        <f>D24</f>
        <v>141</v>
      </c>
      <c r="V24">
        <f>E24</f>
        <v>3651</v>
      </c>
      <c r="W24">
        <f>F24</f>
        <v>141</v>
      </c>
      <c r="X24">
        <f>G24</f>
        <v>4575</v>
      </c>
      <c r="Y24" s="3">
        <f t="shared" si="2"/>
        <v>496.78713308937</v>
      </c>
      <c r="Z24" s="3">
        <f t="shared" si="3"/>
        <v>400.49744097739665</v>
      </c>
      <c r="AA24">
        <f>J24</f>
        <v>6</v>
      </c>
      <c r="AB24">
        <f>K24</f>
        <v>2</v>
      </c>
      <c r="AC24" s="3">
        <f t="shared" si="4"/>
        <v>-96.289692111973352</v>
      </c>
    </row>
    <row r="25" spans="1:29" x14ac:dyDescent="0.25">
      <c r="A25">
        <v>0.52890204202426705</v>
      </c>
      <c r="B25">
        <v>0.56422018348623804</v>
      </c>
      <c r="C25">
        <v>0.42914429482370398</v>
      </c>
      <c r="D25">
        <v>108</v>
      </c>
      <c r="E25">
        <v>3588</v>
      </c>
      <c r="F25">
        <v>117</v>
      </c>
      <c r="G25">
        <v>4689</v>
      </c>
      <c r="H25">
        <v>14908.3404617169</v>
      </c>
      <c r="I25">
        <v>13215.1534455281</v>
      </c>
      <c r="J25">
        <v>6</v>
      </c>
      <c r="K25">
        <v>3</v>
      </c>
      <c r="L25">
        <f t="shared" si="0"/>
        <v>-1693.1870161888</v>
      </c>
      <c r="N25">
        <f>Tabella1[[#This Row],[ptf_holding_final_capital]]/30</f>
        <v>496.94468205723001</v>
      </c>
      <c r="O25">
        <f>Tabella1[[#This Row],[ ptf_algo_final_capital]]/30</f>
        <v>440.50511485093665</v>
      </c>
      <c r="P25">
        <f t="shared" si="1"/>
        <v>-56.439567206293361</v>
      </c>
      <c r="R25" s="2">
        <f>A25</f>
        <v>0.52890204202426705</v>
      </c>
      <c r="S25" s="2">
        <f>B25</f>
        <v>0.56422018348623804</v>
      </c>
      <c r="T25" s="2">
        <f>C25</f>
        <v>0.42914429482370398</v>
      </c>
      <c r="U25">
        <f>D25</f>
        <v>108</v>
      </c>
      <c r="V25">
        <f>E25</f>
        <v>3588</v>
      </c>
      <c r="W25">
        <f>F25</f>
        <v>117</v>
      </c>
      <c r="X25">
        <f>G25</f>
        <v>4689</v>
      </c>
      <c r="Y25" s="3">
        <f t="shared" si="2"/>
        <v>496.94468205723001</v>
      </c>
      <c r="Z25" s="3">
        <f t="shared" si="3"/>
        <v>440.50511485093665</v>
      </c>
      <c r="AA25">
        <f>J25</f>
        <v>6</v>
      </c>
      <c r="AB25">
        <f>K25</f>
        <v>3</v>
      </c>
      <c r="AC25" s="3">
        <f t="shared" si="4"/>
        <v>-56.439567206293361</v>
      </c>
    </row>
    <row r="26" spans="1:29" x14ac:dyDescent="0.25">
      <c r="A26">
        <v>0.55917032721114002</v>
      </c>
      <c r="B26">
        <v>0.56920903954802204</v>
      </c>
      <c r="C26">
        <v>0.42766382601554698</v>
      </c>
      <c r="D26">
        <v>78</v>
      </c>
      <c r="E26">
        <v>3595</v>
      </c>
      <c r="F26">
        <v>65</v>
      </c>
      <c r="G26">
        <v>4758</v>
      </c>
      <c r="H26">
        <v>15105.666522069299</v>
      </c>
      <c r="I26">
        <v>9847.3459575096404</v>
      </c>
      <c r="J26">
        <v>6</v>
      </c>
      <c r="K26">
        <v>4</v>
      </c>
      <c r="L26">
        <f t="shared" si="0"/>
        <v>-5258.320564559659</v>
      </c>
      <c r="N26">
        <f>Tabella1[[#This Row],[ptf_holding_final_capital]]/30</f>
        <v>503.52221740230999</v>
      </c>
      <c r="O26">
        <f>Tabella1[[#This Row],[ ptf_algo_final_capital]]/30</f>
        <v>328.24486525032137</v>
      </c>
      <c r="P26">
        <f t="shared" si="1"/>
        <v>-175.27735215198862</v>
      </c>
      <c r="R26" s="2">
        <f t="shared" ref="R26:V81" si="5">A26</f>
        <v>0.55917032721114002</v>
      </c>
      <c r="S26" s="2">
        <f t="shared" si="5"/>
        <v>0.56920903954802204</v>
      </c>
      <c r="T26" s="2">
        <f>C26</f>
        <v>0.42766382601554698</v>
      </c>
      <c r="U26">
        <f>D26</f>
        <v>78</v>
      </c>
      <c r="V26">
        <f>E26</f>
        <v>3595</v>
      </c>
      <c r="W26">
        <f>F26</f>
        <v>65</v>
      </c>
      <c r="X26">
        <f>G26</f>
        <v>4758</v>
      </c>
      <c r="Y26" s="3">
        <f t="shared" si="2"/>
        <v>503.52221740230999</v>
      </c>
      <c r="Z26" s="3">
        <f t="shared" si="3"/>
        <v>328.24486525032137</v>
      </c>
      <c r="AA26">
        <f>J26</f>
        <v>6</v>
      </c>
      <c r="AB26">
        <f>K26</f>
        <v>4</v>
      </c>
      <c r="AC26" s="3">
        <f t="shared" si="4"/>
        <v>-175.27735215198862</v>
      </c>
    </row>
    <row r="27" spans="1:29" x14ac:dyDescent="0.25">
      <c r="A27">
        <v>0.51264138444159002</v>
      </c>
      <c r="B27">
        <v>0.53537846732487004</v>
      </c>
      <c r="C27">
        <v>0.41000918133928499</v>
      </c>
      <c r="D27">
        <v>189</v>
      </c>
      <c r="E27">
        <v>3751</v>
      </c>
      <c r="F27">
        <v>202</v>
      </c>
      <c r="G27">
        <v>4366</v>
      </c>
      <c r="H27">
        <v>14903.613992681099</v>
      </c>
      <c r="I27">
        <v>15700.876572035801</v>
      </c>
      <c r="J27">
        <v>7</v>
      </c>
      <c r="K27">
        <v>1</v>
      </c>
      <c r="L27">
        <f t="shared" si="0"/>
        <v>797.2625793547013</v>
      </c>
      <c r="N27">
        <f>Tabella1[[#This Row],[ptf_holding_final_capital]]/30</f>
        <v>496.78713308937</v>
      </c>
      <c r="O27">
        <f>Tabella1[[#This Row],[ ptf_algo_final_capital]]/30</f>
        <v>523.3625524011934</v>
      </c>
      <c r="P27">
        <f t="shared" si="1"/>
        <v>26.575419311823396</v>
      </c>
      <c r="R27" s="2">
        <f t="shared" si="5"/>
        <v>0.51264138444159002</v>
      </c>
      <c r="S27" s="2">
        <f t="shared" si="5"/>
        <v>0.53537846732487004</v>
      </c>
      <c r="T27" s="2">
        <f>C27</f>
        <v>0.41000918133928499</v>
      </c>
      <c r="U27">
        <f>D27</f>
        <v>189</v>
      </c>
      <c r="V27">
        <f>E27</f>
        <v>3751</v>
      </c>
      <c r="W27">
        <f>F27</f>
        <v>202</v>
      </c>
      <c r="X27">
        <f>G27</f>
        <v>4366</v>
      </c>
      <c r="Y27" s="3">
        <f t="shared" si="2"/>
        <v>496.78713308937</v>
      </c>
      <c r="Z27" s="3">
        <f t="shared" si="3"/>
        <v>523.3625524011934</v>
      </c>
      <c r="AA27">
        <f>J27</f>
        <v>7</v>
      </c>
      <c r="AB27">
        <f>K27</f>
        <v>1</v>
      </c>
      <c r="AC27" s="3">
        <f t="shared" si="4"/>
        <v>26.575419311823396</v>
      </c>
    </row>
    <row r="28" spans="1:29" x14ac:dyDescent="0.25">
      <c r="A28">
        <v>0.52145612375050499</v>
      </c>
      <c r="B28">
        <v>0.55457539402493505</v>
      </c>
      <c r="C28">
        <v>0.41920758563101901</v>
      </c>
      <c r="D28">
        <v>115</v>
      </c>
      <c r="E28">
        <v>3661</v>
      </c>
      <c r="F28">
        <v>126</v>
      </c>
      <c r="G28">
        <v>4600</v>
      </c>
      <c r="H28">
        <v>14908.3404617169</v>
      </c>
      <c r="I28">
        <v>10509.435267204601</v>
      </c>
      <c r="J28">
        <v>7</v>
      </c>
      <c r="K28">
        <v>2</v>
      </c>
      <c r="L28">
        <f t="shared" si="0"/>
        <v>-4398.9051945122992</v>
      </c>
      <c r="N28">
        <f>Tabella1[[#This Row],[ptf_holding_final_capital]]/30</f>
        <v>496.94468205723001</v>
      </c>
      <c r="O28">
        <f>Tabella1[[#This Row],[ ptf_algo_final_capital]]/30</f>
        <v>350.31450890682004</v>
      </c>
      <c r="P28">
        <f t="shared" si="1"/>
        <v>-146.63017315040997</v>
      </c>
      <c r="R28" s="2">
        <f t="shared" si="5"/>
        <v>0.52145612375050499</v>
      </c>
      <c r="S28" s="2">
        <f t="shared" si="5"/>
        <v>0.55457539402493505</v>
      </c>
      <c r="T28" s="2">
        <f>C28</f>
        <v>0.41920758563101901</v>
      </c>
      <c r="U28">
        <f>D28</f>
        <v>115</v>
      </c>
      <c r="V28">
        <f>E28</f>
        <v>3661</v>
      </c>
      <c r="W28">
        <f>F28</f>
        <v>126</v>
      </c>
      <c r="X28">
        <f>G28</f>
        <v>4600</v>
      </c>
      <c r="Y28" s="3">
        <f t="shared" si="2"/>
        <v>496.94468205723001</v>
      </c>
      <c r="Z28" s="3">
        <f t="shared" si="3"/>
        <v>350.31450890682004</v>
      </c>
      <c r="AA28">
        <f>J28</f>
        <v>7</v>
      </c>
      <c r="AB28">
        <f>K28</f>
        <v>2</v>
      </c>
      <c r="AC28" s="3">
        <f t="shared" si="4"/>
        <v>-146.63017315040997</v>
      </c>
    </row>
    <row r="29" spans="1:29" x14ac:dyDescent="0.25">
      <c r="A29">
        <v>0.52638517916757199</v>
      </c>
      <c r="B29">
        <v>0.56120527306967904</v>
      </c>
      <c r="C29">
        <v>0.42640730626260598</v>
      </c>
      <c r="D29">
        <v>112</v>
      </c>
      <c r="E29">
        <v>3606</v>
      </c>
      <c r="F29">
        <v>122</v>
      </c>
      <c r="G29">
        <v>4656</v>
      </c>
      <c r="H29">
        <v>15105.666522069299</v>
      </c>
      <c r="I29">
        <v>11278.7707083513</v>
      </c>
      <c r="J29">
        <v>7</v>
      </c>
      <c r="K29">
        <v>3</v>
      </c>
      <c r="L29">
        <f t="shared" si="0"/>
        <v>-3826.8958137179998</v>
      </c>
      <c r="N29">
        <f>Tabella1[[#This Row],[ptf_holding_final_capital]]/30</f>
        <v>503.52221740230999</v>
      </c>
      <c r="O29">
        <f>Tabella1[[#This Row],[ ptf_algo_final_capital]]/30</f>
        <v>375.95902361170999</v>
      </c>
      <c r="P29">
        <f t="shared" si="1"/>
        <v>-127.5631937906</v>
      </c>
      <c r="R29" s="2">
        <f t="shared" si="5"/>
        <v>0.52638517916757199</v>
      </c>
      <c r="S29" s="2">
        <f t="shared" si="5"/>
        <v>0.56120527306967904</v>
      </c>
      <c r="T29" s="2">
        <f>C29</f>
        <v>0.42640730626260598</v>
      </c>
      <c r="U29">
        <f>D29</f>
        <v>112</v>
      </c>
      <c r="V29">
        <f>E29</f>
        <v>3606</v>
      </c>
      <c r="W29">
        <f>F29</f>
        <v>122</v>
      </c>
      <c r="X29">
        <f>G29</f>
        <v>4656</v>
      </c>
      <c r="Y29" s="3">
        <f t="shared" si="2"/>
        <v>503.52221740230999</v>
      </c>
      <c r="Z29" s="3">
        <f t="shared" si="3"/>
        <v>375.95902361170999</v>
      </c>
      <c r="AA29">
        <f>J29</f>
        <v>7</v>
      </c>
      <c r="AB29">
        <f>K29</f>
        <v>3</v>
      </c>
      <c r="AC29" s="3">
        <f t="shared" si="4"/>
        <v>-127.5631937906</v>
      </c>
    </row>
    <row r="30" spans="1:29" x14ac:dyDescent="0.25">
      <c r="A30">
        <v>0.51566748807708696</v>
      </c>
      <c r="B30">
        <v>0.56124852767962297</v>
      </c>
      <c r="C30">
        <v>0.42261626735380903</v>
      </c>
      <c r="D30">
        <v>88</v>
      </c>
      <c r="E30">
        <v>3619</v>
      </c>
      <c r="F30">
        <v>106</v>
      </c>
      <c r="G30">
        <v>4677</v>
      </c>
      <c r="H30">
        <v>14685.984840659399</v>
      </c>
      <c r="I30">
        <v>9976.8606469129209</v>
      </c>
      <c r="J30">
        <v>7</v>
      </c>
      <c r="K30">
        <v>4</v>
      </c>
      <c r="L30">
        <f t="shared" si="0"/>
        <v>-4709.1241937464783</v>
      </c>
      <c r="N30">
        <f>Tabella1[[#This Row],[ptf_holding_final_capital]]/30</f>
        <v>489.53282802197998</v>
      </c>
      <c r="O30">
        <f>Tabella1[[#This Row],[ ptf_algo_final_capital]]/30</f>
        <v>332.56202156376401</v>
      </c>
      <c r="P30">
        <f t="shared" si="1"/>
        <v>-156.97080645821597</v>
      </c>
      <c r="R30" s="2">
        <f t="shared" si="5"/>
        <v>0.51566748807708696</v>
      </c>
      <c r="S30" s="2">
        <f t="shared" si="5"/>
        <v>0.56124852767962297</v>
      </c>
      <c r="T30" s="2">
        <f>C30</f>
        <v>0.42261626735380903</v>
      </c>
      <c r="U30">
        <f>D30</f>
        <v>88</v>
      </c>
      <c r="V30">
        <f>E30</f>
        <v>3619</v>
      </c>
      <c r="W30">
        <f>F30</f>
        <v>106</v>
      </c>
      <c r="X30">
        <f>G30</f>
        <v>4677</v>
      </c>
      <c r="Y30" s="3">
        <f t="shared" si="2"/>
        <v>489.53282802197998</v>
      </c>
      <c r="Z30" s="3">
        <f t="shared" si="3"/>
        <v>332.56202156376401</v>
      </c>
      <c r="AA30">
        <f>J30</f>
        <v>7</v>
      </c>
      <c r="AB30">
        <f>K30</f>
        <v>4</v>
      </c>
      <c r="AC30" s="3">
        <f t="shared" si="4"/>
        <v>-156.97080645821597</v>
      </c>
    </row>
    <row r="31" spans="1:29" x14ac:dyDescent="0.25">
      <c r="A31">
        <v>0.52416479247083003</v>
      </c>
      <c r="B31">
        <v>0.538226299694189</v>
      </c>
      <c r="C31">
        <v>0.41688849509245302</v>
      </c>
      <c r="D31">
        <v>218</v>
      </c>
      <c r="E31">
        <v>3713</v>
      </c>
      <c r="F31">
        <v>213</v>
      </c>
      <c r="G31">
        <v>4358</v>
      </c>
      <c r="H31">
        <v>14908.3404617169</v>
      </c>
      <c r="I31">
        <v>14019.887139120799</v>
      </c>
      <c r="J31">
        <v>8</v>
      </c>
      <c r="K31">
        <v>1</v>
      </c>
      <c r="L31">
        <f t="shared" si="0"/>
        <v>-888.45332259610041</v>
      </c>
      <c r="N31">
        <f>Tabella1[[#This Row],[ptf_holding_final_capital]]/30</f>
        <v>496.94468205723001</v>
      </c>
      <c r="O31">
        <f>Tabella1[[#This Row],[ ptf_algo_final_capital]]/30</f>
        <v>467.32957130402667</v>
      </c>
      <c r="P31">
        <f t="shared" si="1"/>
        <v>-29.615110753203339</v>
      </c>
      <c r="R31" s="2">
        <f t="shared" si="5"/>
        <v>0.52416479247083003</v>
      </c>
      <c r="S31" s="2">
        <f t="shared" si="5"/>
        <v>0.538226299694189</v>
      </c>
      <c r="T31" s="2">
        <f>C31</f>
        <v>0.41688849509245302</v>
      </c>
      <c r="U31">
        <f>D31</f>
        <v>218</v>
      </c>
      <c r="V31">
        <f>E31</f>
        <v>3713</v>
      </c>
      <c r="W31">
        <f>F31</f>
        <v>213</v>
      </c>
      <c r="X31">
        <f>G31</f>
        <v>4358</v>
      </c>
      <c r="Y31" s="3">
        <f t="shared" si="2"/>
        <v>496.94468205723001</v>
      </c>
      <c r="Z31" s="3">
        <f t="shared" si="3"/>
        <v>467.32957130402667</v>
      </c>
      <c r="AA31">
        <f>J31</f>
        <v>8</v>
      </c>
      <c r="AB31">
        <f>K31</f>
        <v>1</v>
      </c>
      <c r="AC31" s="3">
        <f t="shared" si="4"/>
        <v>-29.615110753203339</v>
      </c>
    </row>
    <row r="32" spans="1:29" x14ac:dyDescent="0.25">
      <c r="A32">
        <v>0.52725475673862998</v>
      </c>
      <c r="B32">
        <v>0.54967043314500896</v>
      </c>
      <c r="C32">
        <v>0.42312001337055499</v>
      </c>
      <c r="D32">
        <v>173</v>
      </c>
      <c r="E32">
        <v>3651</v>
      </c>
      <c r="F32">
        <v>175</v>
      </c>
      <c r="G32">
        <v>4497</v>
      </c>
      <c r="H32">
        <v>15105.666522069299</v>
      </c>
      <c r="I32">
        <v>9815.3307833792496</v>
      </c>
      <c r="J32">
        <v>8</v>
      </c>
      <c r="K32">
        <v>2</v>
      </c>
      <c r="L32">
        <f t="shared" si="0"/>
        <v>-5290.3357386900498</v>
      </c>
      <c r="N32">
        <f>Tabella1[[#This Row],[ptf_holding_final_capital]]/30</f>
        <v>503.52221740230999</v>
      </c>
      <c r="O32">
        <f>Tabella1[[#This Row],[ ptf_algo_final_capital]]/30</f>
        <v>327.1776927793083</v>
      </c>
      <c r="P32">
        <f t="shared" si="1"/>
        <v>-176.34452462300169</v>
      </c>
      <c r="R32" s="2">
        <f t="shared" si="5"/>
        <v>0.52725475673862998</v>
      </c>
      <c r="S32" s="2">
        <f t="shared" si="5"/>
        <v>0.54967043314500896</v>
      </c>
      <c r="T32" s="2">
        <f>C32</f>
        <v>0.42312001337055499</v>
      </c>
      <c r="U32">
        <f>D32</f>
        <v>173</v>
      </c>
      <c r="V32">
        <f>E32</f>
        <v>3651</v>
      </c>
      <c r="W32">
        <f>F32</f>
        <v>175</v>
      </c>
      <c r="X32">
        <f>G32</f>
        <v>4497</v>
      </c>
      <c r="Y32" s="3">
        <f t="shared" si="2"/>
        <v>503.52221740230999</v>
      </c>
      <c r="Z32" s="3">
        <f t="shared" si="3"/>
        <v>327.1776927793083</v>
      </c>
      <c r="AA32">
        <f>J32</f>
        <v>8</v>
      </c>
      <c r="AB32">
        <f>K32</f>
        <v>2</v>
      </c>
      <c r="AC32" s="3">
        <f t="shared" si="4"/>
        <v>-176.34452462300169</v>
      </c>
    </row>
    <row r="33" spans="1:29" x14ac:dyDescent="0.25">
      <c r="A33">
        <v>0.53739308089958004</v>
      </c>
      <c r="B33">
        <v>0.55500588928150696</v>
      </c>
      <c r="C33">
        <v>0.42092979216886001</v>
      </c>
      <c r="D33">
        <v>129</v>
      </c>
      <c r="E33">
        <v>3656</v>
      </c>
      <c r="F33">
        <v>122</v>
      </c>
      <c r="G33">
        <v>4583</v>
      </c>
      <c r="H33">
        <v>14685.984840659399</v>
      </c>
      <c r="I33">
        <v>9984.7927723630291</v>
      </c>
      <c r="J33">
        <v>8</v>
      </c>
      <c r="K33">
        <v>3</v>
      </c>
      <c r="L33">
        <f t="shared" si="0"/>
        <v>-4701.1920682963701</v>
      </c>
      <c r="N33">
        <f>Tabella1[[#This Row],[ptf_holding_final_capital]]/30</f>
        <v>489.53282802197998</v>
      </c>
      <c r="O33">
        <f>Tabella1[[#This Row],[ ptf_algo_final_capital]]/30</f>
        <v>332.82642574543428</v>
      </c>
      <c r="P33">
        <f t="shared" si="1"/>
        <v>-156.7064022765457</v>
      </c>
      <c r="R33" s="2">
        <f t="shared" si="5"/>
        <v>0.53739308089958004</v>
      </c>
      <c r="S33" s="2">
        <f t="shared" si="5"/>
        <v>0.55500588928150696</v>
      </c>
      <c r="T33" s="2">
        <f>C33</f>
        <v>0.42092979216886001</v>
      </c>
      <c r="U33">
        <f>D33</f>
        <v>129</v>
      </c>
      <c r="V33">
        <f>E33</f>
        <v>3656</v>
      </c>
      <c r="W33">
        <f>F33</f>
        <v>122</v>
      </c>
      <c r="X33">
        <f>G33</f>
        <v>4583</v>
      </c>
      <c r="Y33" s="3">
        <f t="shared" si="2"/>
        <v>489.53282802197998</v>
      </c>
      <c r="Z33" s="3">
        <f t="shared" si="3"/>
        <v>332.82642574543428</v>
      </c>
      <c r="AA33">
        <f>J33</f>
        <v>8</v>
      </c>
      <c r="AB33">
        <f>K33</f>
        <v>3</v>
      </c>
      <c r="AC33" s="3">
        <f t="shared" si="4"/>
        <v>-156.7064022765457</v>
      </c>
    </row>
    <row r="34" spans="1:29" x14ac:dyDescent="0.25">
      <c r="A34">
        <v>0.53122238255656196</v>
      </c>
      <c r="B34">
        <v>0.56258840169731195</v>
      </c>
      <c r="C34">
        <v>0.42291715877640601</v>
      </c>
      <c r="D34">
        <v>87</v>
      </c>
      <c r="E34">
        <v>3620</v>
      </c>
      <c r="F34">
        <v>91</v>
      </c>
      <c r="G34">
        <v>4686</v>
      </c>
      <c r="H34">
        <v>14472.3034388001</v>
      </c>
      <c r="I34">
        <v>10027.4855236694</v>
      </c>
      <c r="J34">
        <v>8</v>
      </c>
      <c r="K34">
        <v>4</v>
      </c>
      <c r="L34">
        <f t="shared" ref="L34:L65" si="6">I34-H34</f>
        <v>-4444.8179151306995</v>
      </c>
      <c r="N34">
        <f>Tabella1[[#This Row],[ptf_holding_final_capital]]/30</f>
        <v>482.41011462667001</v>
      </c>
      <c r="O34">
        <f>Tabella1[[#This Row],[ ptf_algo_final_capital]]/30</f>
        <v>334.2495174556467</v>
      </c>
      <c r="P34">
        <f t="shared" si="1"/>
        <v>-148.16059717102331</v>
      </c>
      <c r="R34" s="2">
        <f t="shared" si="5"/>
        <v>0.53122238255656196</v>
      </c>
      <c r="S34" s="2">
        <f t="shared" si="5"/>
        <v>0.56258840169731195</v>
      </c>
      <c r="T34" s="2">
        <f>C34</f>
        <v>0.42291715877640601</v>
      </c>
      <c r="U34">
        <f>D34</f>
        <v>87</v>
      </c>
      <c r="V34">
        <f>E34</f>
        <v>3620</v>
      </c>
      <c r="W34">
        <f>F34</f>
        <v>91</v>
      </c>
      <c r="X34">
        <f>G34</f>
        <v>4686</v>
      </c>
      <c r="Y34" s="3">
        <f t="shared" si="2"/>
        <v>482.41011462667001</v>
      </c>
      <c r="Z34" s="3">
        <f t="shared" si="3"/>
        <v>334.2495174556467</v>
      </c>
      <c r="AA34">
        <f>J34</f>
        <v>8</v>
      </c>
      <c r="AB34">
        <f>K34</f>
        <v>4</v>
      </c>
      <c r="AC34" s="3">
        <f t="shared" si="4"/>
        <v>-148.16059717102331</v>
      </c>
    </row>
    <row r="35" spans="1:29" x14ac:dyDescent="0.25">
      <c r="A35">
        <v>0.50814740336429498</v>
      </c>
      <c r="B35">
        <v>0.54190207156308801</v>
      </c>
      <c r="C35">
        <v>0.424017155509884</v>
      </c>
      <c r="D35">
        <v>218</v>
      </c>
      <c r="E35">
        <v>3638</v>
      </c>
      <c r="F35">
        <v>254</v>
      </c>
      <c r="G35">
        <v>4386</v>
      </c>
      <c r="H35">
        <v>15105.666522069299</v>
      </c>
      <c r="I35">
        <v>13411.3768197192</v>
      </c>
      <c r="J35">
        <v>9</v>
      </c>
      <c r="K35">
        <v>1</v>
      </c>
      <c r="L35">
        <f t="shared" si="6"/>
        <v>-1694.2897023500991</v>
      </c>
      <c r="N35">
        <f>Tabella1[[#This Row],[ptf_holding_final_capital]]/30</f>
        <v>503.52221740230999</v>
      </c>
      <c r="O35">
        <f>Tabella1[[#This Row],[ ptf_algo_final_capital]]/30</f>
        <v>447.04589399064002</v>
      </c>
      <c r="P35">
        <f t="shared" si="1"/>
        <v>-56.476323411669966</v>
      </c>
      <c r="R35" s="2">
        <f t="shared" si="5"/>
        <v>0.50814740336429498</v>
      </c>
      <c r="S35" s="2">
        <f t="shared" si="5"/>
        <v>0.54190207156308801</v>
      </c>
      <c r="T35" s="2">
        <f>C35</f>
        <v>0.424017155509884</v>
      </c>
      <c r="U35">
        <f>D35</f>
        <v>218</v>
      </c>
      <c r="V35">
        <f>E35</f>
        <v>3638</v>
      </c>
      <c r="W35">
        <f>F35</f>
        <v>254</v>
      </c>
      <c r="X35">
        <f>G35</f>
        <v>4386</v>
      </c>
      <c r="Y35" s="3">
        <f t="shared" si="2"/>
        <v>503.52221740230999</v>
      </c>
      <c r="Z35" s="3">
        <f t="shared" si="3"/>
        <v>447.04589399064002</v>
      </c>
      <c r="AA35">
        <f>J35</f>
        <v>9</v>
      </c>
      <c r="AB35">
        <f>K35</f>
        <v>1</v>
      </c>
      <c r="AC35" s="3">
        <f t="shared" si="4"/>
        <v>-56.476323411669966</v>
      </c>
    </row>
    <row r="36" spans="1:29" x14ac:dyDescent="0.25">
      <c r="A36">
        <v>0.53000530521454203</v>
      </c>
      <c r="B36">
        <v>0.559952885747938</v>
      </c>
      <c r="C36">
        <v>0.43640605320563802</v>
      </c>
      <c r="D36">
        <v>177</v>
      </c>
      <c r="E36">
        <v>3550</v>
      </c>
      <c r="F36">
        <v>186</v>
      </c>
      <c r="G36">
        <v>4577</v>
      </c>
      <c r="H36">
        <v>14685.984840659399</v>
      </c>
      <c r="I36">
        <v>10295.8285667168</v>
      </c>
      <c r="J36">
        <v>9</v>
      </c>
      <c r="K36">
        <v>2</v>
      </c>
      <c r="L36">
        <f t="shared" si="6"/>
        <v>-4390.156273942599</v>
      </c>
      <c r="N36">
        <f>Tabella1[[#This Row],[ptf_holding_final_capital]]/30</f>
        <v>489.53282802197998</v>
      </c>
      <c r="O36">
        <f>Tabella1[[#This Row],[ ptf_algo_final_capital]]/30</f>
        <v>343.19428555722669</v>
      </c>
      <c r="P36">
        <f t="shared" si="1"/>
        <v>-146.33854246475329</v>
      </c>
      <c r="R36" s="2">
        <f t="shared" si="5"/>
        <v>0.53000530521454203</v>
      </c>
      <c r="S36" s="2">
        <f t="shared" si="5"/>
        <v>0.559952885747938</v>
      </c>
      <c r="T36" s="2">
        <f>C36</f>
        <v>0.43640605320563802</v>
      </c>
      <c r="U36">
        <f>D36</f>
        <v>177</v>
      </c>
      <c r="V36">
        <f>E36</f>
        <v>3550</v>
      </c>
      <c r="W36">
        <f>F36</f>
        <v>186</v>
      </c>
      <c r="X36">
        <f>G36</f>
        <v>4577</v>
      </c>
      <c r="Y36" s="3">
        <f t="shared" si="2"/>
        <v>489.53282802197998</v>
      </c>
      <c r="Z36" s="3">
        <f t="shared" si="3"/>
        <v>343.19428555722669</v>
      </c>
      <c r="AA36">
        <f>J36</f>
        <v>9</v>
      </c>
      <c r="AB36">
        <f>K36</f>
        <v>2</v>
      </c>
      <c r="AC36" s="3">
        <f t="shared" si="4"/>
        <v>-146.33854246475329</v>
      </c>
    </row>
    <row r="37" spans="1:29" x14ac:dyDescent="0.25">
      <c r="A37">
        <v>0.52305280226634399</v>
      </c>
      <c r="B37">
        <v>0.56305987741631303</v>
      </c>
      <c r="C37">
        <v>0.43198739941960201</v>
      </c>
      <c r="D37">
        <v>127</v>
      </c>
      <c r="E37">
        <v>3562</v>
      </c>
      <c r="F37">
        <v>145</v>
      </c>
      <c r="G37">
        <v>4650</v>
      </c>
      <c r="H37">
        <v>14472.3034388001</v>
      </c>
      <c r="I37">
        <v>10328.367263092499</v>
      </c>
      <c r="J37">
        <v>9</v>
      </c>
      <c r="K37">
        <v>3</v>
      </c>
      <c r="L37">
        <f t="shared" si="6"/>
        <v>-4143.9361757076003</v>
      </c>
      <c r="N37">
        <f>Tabella1[[#This Row],[ptf_holding_final_capital]]/30</f>
        <v>482.41011462667001</v>
      </c>
      <c r="O37">
        <f>Tabella1[[#This Row],[ ptf_algo_final_capital]]/30</f>
        <v>344.27890876974999</v>
      </c>
      <c r="P37">
        <f t="shared" si="1"/>
        <v>-138.13120585692002</v>
      </c>
      <c r="R37" s="2">
        <f t="shared" si="5"/>
        <v>0.52305280226634399</v>
      </c>
      <c r="S37" s="2">
        <f t="shared" si="5"/>
        <v>0.56305987741631303</v>
      </c>
      <c r="T37" s="2">
        <f>C37</f>
        <v>0.43198739941960201</v>
      </c>
      <c r="U37">
        <f>D37</f>
        <v>127</v>
      </c>
      <c r="V37">
        <f>E37</f>
        <v>3562</v>
      </c>
      <c r="W37">
        <f>F37</f>
        <v>145</v>
      </c>
      <c r="X37">
        <f>G37</f>
        <v>4650</v>
      </c>
      <c r="Y37" s="3">
        <f t="shared" si="2"/>
        <v>482.41011462667001</v>
      </c>
      <c r="Z37" s="3">
        <f t="shared" si="3"/>
        <v>344.27890876974999</v>
      </c>
      <c r="AA37">
        <f>J37</f>
        <v>9</v>
      </c>
      <c r="AB37">
        <f>K37</f>
        <v>3</v>
      </c>
      <c r="AC37" s="3">
        <f t="shared" si="4"/>
        <v>-138.13120585692002</v>
      </c>
    </row>
    <row r="38" spans="1:29" x14ac:dyDescent="0.25">
      <c r="A38">
        <v>0.52737356278543801</v>
      </c>
      <c r="B38">
        <v>0.56381221986317498</v>
      </c>
      <c r="C38">
        <v>0.422507507078836</v>
      </c>
      <c r="D38">
        <v>76</v>
      </c>
      <c r="E38">
        <v>3615</v>
      </c>
      <c r="F38">
        <v>83</v>
      </c>
      <c r="G38">
        <v>4704</v>
      </c>
      <c r="H38">
        <v>14448.661967083</v>
      </c>
      <c r="I38">
        <v>11624.6424677021</v>
      </c>
      <c r="J38">
        <v>9</v>
      </c>
      <c r="K38">
        <v>4</v>
      </c>
      <c r="L38">
        <f t="shared" si="6"/>
        <v>-2824.0194993809</v>
      </c>
      <c r="N38">
        <f>Tabella1[[#This Row],[ptf_holding_final_capital]]/30</f>
        <v>481.62206556943335</v>
      </c>
      <c r="O38">
        <f>Tabella1[[#This Row],[ ptf_algo_final_capital]]/30</f>
        <v>387.48808225673667</v>
      </c>
      <c r="P38">
        <f t="shared" si="1"/>
        <v>-94.133983312696671</v>
      </c>
      <c r="R38" s="2">
        <f t="shared" si="5"/>
        <v>0.52737356278543801</v>
      </c>
      <c r="S38" s="2">
        <f t="shared" si="5"/>
        <v>0.56381221986317498</v>
      </c>
      <c r="T38" s="2">
        <f>C38</f>
        <v>0.422507507078836</v>
      </c>
      <c r="U38">
        <f>D38</f>
        <v>76</v>
      </c>
      <c r="V38">
        <f>E38</f>
        <v>3615</v>
      </c>
      <c r="W38">
        <f>F38</f>
        <v>83</v>
      </c>
      <c r="X38">
        <f>G38</f>
        <v>4704</v>
      </c>
      <c r="Y38" s="3">
        <f t="shared" si="2"/>
        <v>481.62206556943335</v>
      </c>
      <c r="Z38" s="3">
        <f t="shared" si="3"/>
        <v>387.48808225673667</v>
      </c>
      <c r="AA38">
        <f>J38</f>
        <v>9</v>
      </c>
      <c r="AB38">
        <f>K38</f>
        <v>4</v>
      </c>
      <c r="AC38" s="3">
        <f t="shared" si="4"/>
        <v>-94.133983312696671</v>
      </c>
    </row>
    <row r="39" spans="1:29" x14ac:dyDescent="0.25">
      <c r="A39">
        <v>0.54455161013435305</v>
      </c>
      <c r="B39">
        <v>0.54487632508833905</v>
      </c>
      <c r="C39">
        <v>0.42871006566088499</v>
      </c>
      <c r="D39">
        <v>259</v>
      </c>
      <c r="E39">
        <v>3647</v>
      </c>
      <c r="F39">
        <v>217</v>
      </c>
      <c r="G39">
        <v>4367</v>
      </c>
      <c r="H39">
        <v>14685.984840659399</v>
      </c>
      <c r="I39">
        <v>14160.286264419599</v>
      </c>
      <c r="J39">
        <v>10</v>
      </c>
      <c r="K39">
        <v>1</v>
      </c>
      <c r="L39">
        <f t="shared" si="6"/>
        <v>-525.69857623979988</v>
      </c>
      <c r="N39">
        <f>Tabella1[[#This Row],[ptf_holding_final_capital]]/30</f>
        <v>489.53282802197998</v>
      </c>
      <c r="O39">
        <f>Tabella1[[#This Row],[ ptf_algo_final_capital]]/30</f>
        <v>472.00954214731996</v>
      </c>
      <c r="P39">
        <f t="shared" si="1"/>
        <v>-17.523285874660019</v>
      </c>
      <c r="R39" s="2">
        <f t="shared" si="5"/>
        <v>0.54455161013435305</v>
      </c>
      <c r="S39" s="2">
        <f t="shared" si="5"/>
        <v>0.54487632508833905</v>
      </c>
      <c r="T39" s="2">
        <f>C39</f>
        <v>0.42871006566088499</v>
      </c>
      <c r="U39">
        <f>D39</f>
        <v>259</v>
      </c>
      <c r="V39">
        <f>E39</f>
        <v>3647</v>
      </c>
      <c r="W39">
        <f>F39</f>
        <v>217</v>
      </c>
      <c r="X39">
        <f>G39</f>
        <v>4367</v>
      </c>
      <c r="Y39" s="3">
        <f t="shared" si="2"/>
        <v>489.53282802197998</v>
      </c>
      <c r="Z39" s="3">
        <f t="shared" si="3"/>
        <v>472.00954214731996</v>
      </c>
      <c r="AA39">
        <f>J39</f>
        <v>10</v>
      </c>
      <c r="AB39">
        <f>K39</f>
        <v>1</v>
      </c>
      <c r="AC39" s="3">
        <f t="shared" si="4"/>
        <v>-17.523285874660019</v>
      </c>
    </row>
    <row r="40" spans="1:29" x14ac:dyDescent="0.25">
      <c r="A40">
        <v>0.51051287462660999</v>
      </c>
      <c r="B40">
        <v>0.54856199905704806</v>
      </c>
      <c r="C40">
        <v>0.42005269243550902</v>
      </c>
      <c r="D40">
        <v>152</v>
      </c>
      <c r="E40">
        <v>3651</v>
      </c>
      <c r="F40">
        <v>179</v>
      </c>
      <c r="G40">
        <v>4502</v>
      </c>
      <c r="H40">
        <v>14472.3034388001</v>
      </c>
      <c r="I40">
        <v>9707.7746822183708</v>
      </c>
      <c r="J40">
        <v>10</v>
      </c>
      <c r="K40">
        <v>2</v>
      </c>
      <c r="L40">
        <f t="shared" si="6"/>
        <v>-4764.5287565817289</v>
      </c>
      <c r="N40">
        <f>Tabella1[[#This Row],[ptf_holding_final_capital]]/30</f>
        <v>482.41011462667001</v>
      </c>
      <c r="O40">
        <f>Tabella1[[#This Row],[ ptf_algo_final_capital]]/30</f>
        <v>323.592489407279</v>
      </c>
      <c r="P40">
        <f t="shared" si="1"/>
        <v>-158.817625219391</v>
      </c>
      <c r="R40" s="2">
        <f t="shared" si="5"/>
        <v>0.51051287462660999</v>
      </c>
      <c r="S40" s="2">
        <f t="shared" si="5"/>
        <v>0.54856199905704806</v>
      </c>
      <c r="T40" s="2">
        <f>C40</f>
        <v>0.42005269243550902</v>
      </c>
      <c r="U40">
        <f>D40</f>
        <v>152</v>
      </c>
      <c r="V40">
        <f>E40</f>
        <v>3651</v>
      </c>
      <c r="W40">
        <f>F40</f>
        <v>179</v>
      </c>
      <c r="X40">
        <f>G40</f>
        <v>4502</v>
      </c>
      <c r="Y40" s="3">
        <f t="shared" si="2"/>
        <v>482.41011462667001</v>
      </c>
      <c r="Z40" s="3">
        <f t="shared" si="3"/>
        <v>323.592489407279</v>
      </c>
      <c r="AA40">
        <f>J40</f>
        <v>10</v>
      </c>
      <c r="AB40">
        <f>K40</f>
        <v>2</v>
      </c>
      <c r="AC40" s="3">
        <f t="shared" si="4"/>
        <v>-158.817625219391</v>
      </c>
    </row>
    <row r="41" spans="1:29" x14ac:dyDescent="0.25">
      <c r="A41">
        <v>0.53071594859332705</v>
      </c>
      <c r="B41">
        <v>0.56451993394668498</v>
      </c>
      <c r="C41">
        <v>0.43132463701872897</v>
      </c>
      <c r="D41">
        <v>118</v>
      </c>
      <c r="E41">
        <v>3566</v>
      </c>
      <c r="F41">
        <v>126</v>
      </c>
      <c r="G41">
        <v>4668</v>
      </c>
      <c r="H41">
        <v>14448.661967083</v>
      </c>
      <c r="I41">
        <v>8824.3690286697201</v>
      </c>
      <c r="J41">
        <v>10</v>
      </c>
      <c r="K41">
        <v>3</v>
      </c>
      <c r="L41">
        <f t="shared" si="6"/>
        <v>-5624.2929384132804</v>
      </c>
      <c r="N41">
        <f>Tabella1[[#This Row],[ptf_holding_final_capital]]/30</f>
        <v>481.62206556943335</v>
      </c>
      <c r="O41">
        <f>Tabella1[[#This Row],[ ptf_algo_final_capital]]/30</f>
        <v>294.14563428899066</v>
      </c>
      <c r="P41">
        <f t="shared" si="1"/>
        <v>-187.47643128044268</v>
      </c>
      <c r="R41" s="2">
        <f t="shared" si="5"/>
        <v>0.53071594859332705</v>
      </c>
      <c r="S41" s="2">
        <f t="shared" si="5"/>
        <v>0.56451993394668498</v>
      </c>
      <c r="T41" s="2">
        <f>C41</f>
        <v>0.43132463701872897</v>
      </c>
      <c r="U41">
        <f>D41</f>
        <v>118</v>
      </c>
      <c r="V41">
        <f>E41</f>
        <v>3566</v>
      </c>
      <c r="W41">
        <f>F41</f>
        <v>126</v>
      </c>
      <c r="X41">
        <f>G41</f>
        <v>4668</v>
      </c>
      <c r="Y41" s="3">
        <f t="shared" si="2"/>
        <v>481.62206556943335</v>
      </c>
      <c r="Z41" s="3">
        <f t="shared" si="3"/>
        <v>294.14563428899066</v>
      </c>
      <c r="AA41">
        <f>J41</f>
        <v>10</v>
      </c>
      <c r="AB41">
        <f>K41</f>
        <v>3</v>
      </c>
      <c r="AC41" s="3">
        <f t="shared" si="4"/>
        <v>-187.47643128044268</v>
      </c>
    </row>
    <row r="42" spans="1:29" x14ac:dyDescent="0.25">
      <c r="A42">
        <v>0.54270459298084694</v>
      </c>
      <c r="B42">
        <v>0.57483474976392801</v>
      </c>
      <c r="C42">
        <v>0.43688327957024198</v>
      </c>
      <c r="D42">
        <v>85</v>
      </c>
      <c r="E42">
        <v>3516</v>
      </c>
      <c r="F42">
        <v>86</v>
      </c>
      <c r="G42">
        <v>4785</v>
      </c>
      <c r="H42">
        <v>14239.5573332694</v>
      </c>
      <c r="I42">
        <v>11470.953379078401</v>
      </c>
      <c r="J42">
        <v>10</v>
      </c>
      <c r="K42">
        <v>4</v>
      </c>
      <c r="L42">
        <f t="shared" si="6"/>
        <v>-2768.6039541909995</v>
      </c>
      <c r="N42">
        <f>Tabella1[[#This Row],[ptf_holding_final_capital]]/30</f>
        <v>474.65191110898002</v>
      </c>
      <c r="O42">
        <f>Tabella1[[#This Row],[ ptf_algo_final_capital]]/30</f>
        <v>382.36511263594667</v>
      </c>
      <c r="P42">
        <f t="shared" si="1"/>
        <v>-92.286798473033343</v>
      </c>
      <c r="R42" s="2">
        <f t="shared" si="5"/>
        <v>0.54270459298084694</v>
      </c>
      <c r="S42" s="2">
        <f t="shared" si="5"/>
        <v>0.57483474976392801</v>
      </c>
      <c r="T42" s="2">
        <f>C42</f>
        <v>0.43688327957024198</v>
      </c>
      <c r="U42">
        <f>D42</f>
        <v>85</v>
      </c>
      <c r="V42">
        <f>E42</f>
        <v>3516</v>
      </c>
      <c r="W42">
        <f>F42</f>
        <v>86</v>
      </c>
      <c r="X42">
        <f>G42</f>
        <v>4785</v>
      </c>
      <c r="Y42" s="3">
        <f t="shared" si="2"/>
        <v>474.65191110898002</v>
      </c>
      <c r="Z42" s="3">
        <f t="shared" si="3"/>
        <v>382.36511263594667</v>
      </c>
      <c r="AA42">
        <f>J42</f>
        <v>10</v>
      </c>
      <c r="AB42">
        <f>K42</f>
        <v>4</v>
      </c>
      <c r="AC42" s="3">
        <f t="shared" si="4"/>
        <v>-92.286798473033343</v>
      </c>
    </row>
    <row r="43" spans="1:29" x14ac:dyDescent="0.25">
      <c r="A43">
        <v>0.51735087041126104</v>
      </c>
      <c r="B43">
        <v>0.53076379066477997</v>
      </c>
      <c r="C43">
        <v>0.41390858193473201</v>
      </c>
      <c r="D43">
        <v>250</v>
      </c>
      <c r="E43">
        <v>3731</v>
      </c>
      <c r="F43">
        <v>250</v>
      </c>
      <c r="G43">
        <v>4253</v>
      </c>
      <c r="H43">
        <v>14472.3034388001</v>
      </c>
      <c r="I43">
        <v>13342.1789768781</v>
      </c>
      <c r="J43">
        <v>11</v>
      </c>
      <c r="K43">
        <v>1</v>
      </c>
      <c r="L43">
        <f t="shared" si="6"/>
        <v>-1130.1244619219997</v>
      </c>
      <c r="N43">
        <f>Tabella1[[#This Row],[ptf_holding_final_capital]]/30</f>
        <v>482.41011462667001</v>
      </c>
      <c r="O43">
        <f>Tabella1[[#This Row],[ ptf_algo_final_capital]]/30</f>
        <v>444.73929922926999</v>
      </c>
      <c r="P43">
        <f t="shared" si="1"/>
        <v>-37.67081539740002</v>
      </c>
      <c r="R43" s="2">
        <f t="shared" si="5"/>
        <v>0.51735087041126104</v>
      </c>
      <c r="S43" s="2">
        <f t="shared" si="5"/>
        <v>0.53076379066477997</v>
      </c>
      <c r="T43" s="2">
        <f>C43</f>
        <v>0.41390858193473201</v>
      </c>
      <c r="U43">
        <f>D43</f>
        <v>250</v>
      </c>
      <c r="V43">
        <f>E43</f>
        <v>3731</v>
      </c>
      <c r="W43">
        <f>F43</f>
        <v>250</v>
      </c>
      <c r="X43">
        <f>G43</f>
        <v>4253</v>
      </c>
      <c r="Y43" s="3">
        <f t="shared" si="2"/>
        <v>482.41011462667001</v>
      </c>
      <c r="Z43" s="3">
        <f t="shared" si="3"/>
        <v>444.73929922926999</v>
      </c>
      <c r="AA43">
        <f>J43</f>
        <v>11</v>
      </c>
      <c r="AB43">
        <f>K43</f>
        <v>1</v>
      </c>
      <c r="AC43" s="3">
        <f t="shared" si="4"/>
        <v>-37.67081539740002</v>
      </c>
    </row>
    <row r="44" spans="1:29" x14ac:dyDescent="0.25">
      <c r="A44">
        <v>0.53431594703183605</v>
      </c>
      <c r="B44">
        <v>0.55189903279075203</v>
      </c>
      <c r="C44">
        <v>0.42408897144268598</v>
      </c>
      <c r="D44">
        <v>167</v>
      </c>
      <c r="E44">
        <v>3639</v>
      </c>
      <c r="F44">
        <v>160</v>
      </c>
      <c r="G44">
        <v>4512</v>
      </c>
      <c r="H44">
        <v>14448.661967083</v>
      </c>
      <c r="I44">
        <v>8370.4736592374193</v>
      </c>
      <c r="J44">
        <v>11</v>
      </c>
      <c r="K44">
        <v>2</v>
      </c>
      <c r="L44">
        <f t="shared" si="6"/>
        <v>-6078.1883078455812</v>
      </c>
      <c r="N44">
        <f>Tabella1[[#This Row],[ptf_holding_final_capital]]/30</f>
        <v>481.62206556943335</v>
      </c>
      <c r="O44">
        <f>Tabella1[[#This Row],[ ptf_algo_final_capital]]/30</f>
        <v>279.0157886412473</v>
      </c>
      <c r="P44">
        <f t="shared" si="1"/>
        <v>-202.60627692818605</v>
      </c>
      <c r="R44" s="2">
        <f t="shared" si="5"/>
        <v>0.53431594703183605</v>
      </c>
      <c r="S44" s="2">
        <f t="shared" si="5"/>
        <v>0.55189903279075203</v>
      </c>
      <c r="T44" s="2">
        <f>C44</f>
        <v>0.42408897144268598</v>
      </c>
      <c r="U44">
        <f>D44</f>
        <v>167</v>
      </c>
      <c r="V44">
        <f>E44</f>
        <v>3639</v>
      </c>
      <c r="W44">
        <f>F44</f>
        <v>160</v>
      </c>
      <c r="X44">
        <f>G44</f>
        <v>4512</v>
      </c>
      <c r="Y44" s="3">
        <f t="shared" si="2"/>
        <v>481.62206556943335</v>
      </c>
      <c r="Z44" s="3">
        <f t="shared" si="3"/>
        <v>279.0157886412473</v>
      </c>
      <c r="AA44">
        <f>J44</f>
        <v>11</v>
      </c>
      <c r="AB44">
        <f>K44</f>
        <v>2</v>
      </c>
      <c r="AC44" s="3">
        <f t="shared" si="4"/>
        <v>-202.60627692818605</v>
      </c>
    </row>
    <row r="45" spans="1:29" x14ac:dyDescent="0.25">
      <c r="A45">
        <v>0.53225053065704597</v>
      </c>
      <c r="B45">
        <v>0.55606704438149201</v>
      </c>
      <c r="C45">
        <v>0.42492245465755601</v>
      </c>
      <c r="D45">
        <v>141</v>
      </c>
      <c r="E45">
        <v>3620</v>
      </c>
      <c r="F45">
        <v>141</v>
      </c>
      <c r="G45">
        <v>4570</v>
      </c>
      <c r="H45">
        <v>14239.5573332694</v>
      </c>
      <c r="I45">
        <v>8739.2077783118093</v>
      </c>
      <c r="J45">
        <v>11</v>
      </c>
      <c r="K45">
        <v>3</v>
      </c>
      <c r="L45">
        <f t="shared" si="6"/>
        <v>-5500.349554957591</v>
      </c>
      <c r="N45">
        <f>Tabella1[[#This Row],[ptf_holding_final_capital]]/30</f>
        <v>474.65191110898002</v>
      </c>
      <c r="O45">
        <f>Tabella1[[#This Row],[ ptf_algo_final_capital]]/30</f>
        <v>291.30692594372698</v>
      </c>
      <c r="P45">
        <f t="shared" si="1"/>
        <v>-183.34498516525304</v>
      </c>
      <c r="R45" s="2">
        <f t="shared" si="5"/>
        <v>0.53225053065704597</v>
      </c>
      <c r="S45" s="2">
        <f t="shared" si="5"/>
        <v>0.55606704438149201</v>
      </c>
      <c r="T45" s="2">
        <f>C45</f>
        <v>0.42492245465755601</v>
      </c>
      <c r="U45">
        <f>D45</f>
        <v>141</v>
      </c>
      <c r="V45">
        <f>E45</f>
        <v>3620</v>
      </c>
      <c r="W45">
        <f>F45</f>
        <v>141</v>
      </c>
      <c r="X45">
        <f>G45</f>
        <v>4570</v>
      </c>
      <c r="Y45" s="3">
        <f t="shared" si="2"/>
        <v>474.65191110898002</v>
      </c>
      <c r="Z45" s="3">
        <f t="shared" si="3"/>
        <v>291.30692594372698</v>
      </c>
      <c r="AA45">
        <f>J45</f>
        <v>11</v>
      </c>
      <c r="AB45">
        <f>K45</f>
        <v>3</v>
      </c>
      <c r="AC45" s="3">
        <f t="shared" si="4"/>
        <v>-183.34498516525304</v>
      </c>
    </row>
    <row r="46" spans="1:29" x14ac:dyDescent="0.25">
      <c r="A46">
        <v>0.52193166212631603</v>
      </c>
      <c r="B46">
        <v>0.56555634301913504</v>
      </c>
      <c r="C46">
        <v>0.42565557858748698</v>
      </c>
      <c r="D46">
        <v>79</v>
      </c>
      <c r="E46">
        <v>3586</v>
      </c>
      <c r="F46">
        <v>92</v>
      </c>
      <c r="G46">
        <v>4709</v>
      </c>
      <c r="H46">
        <v>14438.2341626374</v>
      </c>
      <c r="I46">
        <v>10006.347470680599</v>
      </c>
      <c r="J46">
        <v>11</v>
      </c>
      <c r="K46">
        <v>4</v>
      </c>
      <c r="L46">
        <f t="shared" si="6"/>
        <v>-4431.8866919568009</v>
      </c>
      <c r="N46">
        <f>Tabella1[[#This Row],[ptf_holding_final_capital]]/30</f>
        <v>481.27447208791335</v>
      </c>
      <c r="O46">
        <f>Tabella1[[#This Row],[ ptf_algo_final_capital]]/30</f>
        <v>333.54491568935333</v>
      </c>
      <c r="P46">
        <f t="shared" si="1"/>
        <v>-147.72955639856002</v>
      </c>
      <c r="R46" s="2">
        <f t="shared" si="5"/>
        <v>0.52193166212631603</v>
      </c>
      <c r="S46" s="2">
        <f t="shared" si="5"/>
        <v>0.56555634301913504</v>
      </c>
      <c r="T46" s="2">
        <f>C46</f>
        <v>0.42565557858748698</v>
      </c>
      <c r="U46">
        <f>D46</f>
        <v>79</v>
      </c>
      <c r="V46">
        <f>E46</f>
        <v>3586</v>
      </c>
      <c r="W46">
        <f>F46</f>
        <v>92</v>
      </c>
      <c r="X46">
        <f>G46</f>
        <v>4709</v>
      </c>
      <c r="Y46" s="3">
        <f t="shared" si="2"/>
        <v>481.27447208791335</v>
      </c>
      <c r="Z46" s="3">
        <f t="shared" si="3"/>
        <v>333.54491568935333</v>
      </c>
      <c r="AA46">
        <f>J46</f>
        <v>11</v>
      </c>
      <c r="AB46">
        <f>K46</f>
        <v>4</v>
      </c>
      <c r="AC46" s="3">
        <f t="shared" si="4"/>
        <v>-147.72955639856002</v>
      </c>
    </row>
    <row r="47" spans="1:29" x14ac:dyDescent="0.25">
      <c r="A47">
        <v>0.51248028697901904</v>
      </c>
      <c r="B47">
        <v>0.54045765510733601</v>
      </c>
      <c r="C47">
        <v>0.42628532616752901</v>
      </c>
      <c r="D47">
        <v>246</v>
      </c>
      <c r="E47">
        <v>3623</v>
      </c>
      <c r="F47">
        <v>273</v>
      </c>
      <c r="G47">
        <v>4336</v>
      </c>
      <c r="H47">
        <v>14448.661967083</v>
      </c>
      <c r="I47">
        <v>11633.000627560101</v>
      </c>
      <c r="J47">
        <v>12</v>
      </c>
      <c r="K47">
        <v>1</v>
      </c>
      <c r="L47">
        <f t="shared" si="6"/>
        <v>-2815.6613395228997</v>
      </c>
      <c r="N47">
        <f>Tabella1[[#This Row],[ptf_holding_final_capital]]/30</f>
        <v>481.62206556943335</v>
      </c>
      <c r="O47">
        <f>Tabella1[[#This Row],[ ptf_algo_final_capital]]/30</f>
        <v>387.76668758533668</v>
      </c>
      <c r="P47">
        <f t="shared" si="1"/>
        <v>-93.855377984096663</v>
      </c>
      <c r="R47" s="2">
        <f t="shared" si="5"/>
        <v>0.51248028697901904</v>
      </c>
      <c r="S47" s="2">
        <f t="shared" si="5"/>
        <v>0.54045765510733601</v>
      </c>
      <c r="T47" s="2">
        <f>C47</f>
        <v>0.42628532616752901</v>
      </c>
      <c r="U47">
        <f>D47</f>
        <v>246</v>
      </c>
      <c r="V47">
        <f>E47</f>
        <v>3623</v>
      </c>
      <c r="W47">
        <f>F47</f>
        <v>273</v>
      </c>
      <c r="X47">
        <f>G47</f>
        <v>4336</v>
      </c>
      <c r="Y47" s="3">
        <f t="shared" si="2"/>
        <v>481.62206556943335</v>
      </c>
      <c r="Z47" s="3">
        <f t="shared" si="3"/>
        <v>387.76668758533668</v>
      </c>
      <c r="AA47">
        <f>J47</f>
        <v>12</v>
      </c>
      <c r="AB47">
        <f>K47</f>
        <v>1</v>
      </c>
      <c r="AC47" s="3">
        <f t="shared" si="4"/>
        <v>-93.855377984096663</v>
      </c>
    </row>
    <row r="48" spans="1:29" x14ac:dyDescent="0.25">
      <c r="A48">
        <v>0.53147965269592101</v>
      </c>
      <c r="B48">
        <v>0.55252596789423902</v>
      </c>
      <c r="C48">
        <v>0.42416284475057298</v>
      </c>
      <c r="D48">
        <v>161</v>
      </c>
      <c r="E48">
        <v>3632</v>
      </c>
      <c r="F48">
        <v>159</v>
      </c>
      <c r="G48">
        <v>4520</v>
      </c>
      <c r="H48">
        <v>14239.5573332694</v>
      </c>
      <c r="I48">
        <v>8465.2742090174506</v>
      </c>
      <c r="J48">
        <v>12</v>
      </c>
      <c r="K48">
        <v>2</v>
      </c>
      <c r="L48">
        <f t="shared" si="6"/>
        <v>-5774.2831242519496</v>
      </c>
      <c r="N48">
        <f>Tabella1[[#This Row],[ptf_holding_final_capital]]/30</f>
        <v>474.65191110898002</v>
      </c>
      <c r="O48">
        <f>Tabella1[[#This Row],[ ptf_algo_final_capital]]/30</f>
        <v>282.17580696724838</v>
      </c>
      <c r="P48">
        <f t="shared" si="1"/>
        <v>-192.47610414173164</v>
      </c>
      <c r="R48" s="2">
        <f t="shared" si="5"/>
        <v>0.53147965269592101</v>
      </c>
      <c r="S48" s="2">
        <f t="shared" si="5"/>
        <v>0.55252596789423902</v>
      </c>
      <c r="T48" s="2">
        <f>C48</f>
        <v>0.42416284475057298</v>
      </c>
      <c r="U48">
        <f>D48</f>
        <v>161</v>
      </c>
      <c r="V48">
        <f>E48</f>
        <v>3632</v>
      </c>
      <c r="W48">
        <f>F48</f>
        <v>159</v>
      </c>
      <c r="X48">
        <f>G48</f>
        <v>4520</v>
      </c>
      <c r="Y48" s="3">
        <f t="shared" si="2"/>
        <v>474.65191110898002</v>
      </c>
      <c r="Z48" s="3">
        <f t="shared" si="3"/>
        <v>282.17580696724838</v>
      </c>
      <c r="AA48">
        <f>J48</f>
        <v>12</v>
      </c>
      <c r="AB48">
        <f>K48</f>
        <v>2</v>
      </c>
      <c r="AC48" s="3">
        <f t="shared" si="4"/>
        <v>-192.47610414173164</v>
      </c>
    </row>
    <row r="49" spans="1:29" x14ac:dyDescent="0.25">
      <c r="A49">
        <v>0.55725326194123903</v>
      </c>
      <c r="B49">
        <v>0.56756437514764901</v>
      </c>
      <c r="C49">
        <v>0.43323867481271</v>
      </c>
      <c r="D49">
        <v>120</v>
      </c>
      <c r="E49">
        <v>3560</v>
      </c>
      <c r="F49">
        <v>101</v>
      </c>
      <c r="G49">
        <v>4685</v>
      </c>
      <c r="H49">
        <v>14438.2341626374</v>
      </c>
      <c r="I49">
        <v>9725.3319482187908</v>
      </c>
      <c r="J49">
        <v>12</v>
      </c>
      <c r="K49">
        <v>3</v>
      </c>
      <c r="L49">
        <f t="shared" si="6"/>
        <v>-4712.9022144186092</v>
      </c>
      <c r="N49">
        <f>Tabella1[[#This Row],[ptf_holding_final_capital]]/30</f>
        <v>481.27447208791335</v>
      </c>
      <c r="O49">
        <f>Tabella1[[#This Row],[ ptf_algo_final_capital]]/30</f>
        <v>324.17773160729303</v>
      </c>
      <c r="P49">
        <f t="shared" si="1"/>
        <v>-157.09674048062033</v>
      </c>
      <c r="R49" s="2">
        <f t="shared" si="5"/>
        <v>0.55725326194123903</v>
      </c>
      <c r="S49" s="2">
        <f t="shared" si="5"/>
        <v>0.56756437514764901</v>
      </c>
      <c r="T49" s="2">
        <f>C49</f>
        <v>0.43323867481271</v>
      </c>
      <c r="U49">
        <f>D49</f>
        <v>120</v>
      </c>
      <c r="V49">
        <f>E49</f>
        <v>3560</v>
      </c>
      <c r="W49">
        <f>F49</f>
        <v>101</v>
      </c>
      <c r="X49">
        <f>G49</f>
        <v>4685</v>
      </c>
      <c r="Y49" s="3">
        <f t="shared" si="2"/>
        <v>481.27447208791335</v>
      </c>
      <c r="Z49" s="3">
        <f t="shared" si="3"/>
        <v>324.17773160729303</v>
      </c>
      <c r="AA49">
        <f>J49</f>
        <v>12</v>
      </c>
      <c r="AB49">
        <f>K49</f>
        <v>3</v>
      </c>
      <c r="AC49" s="3">
        <f t="shared" si="4"/>
        <v>-157.09674048062033</v>
      </c>
    </row>
    <row r="50" spans="1:29" x14ac:dyDescent="0.25">
      <c r="A50">
        <v>0.52480030361515695</v>
      </c>
      <c r="B50">
        <v>0.57021276595744597</v>
      </c>
      <c r="C50">
        <v>0.43308530767047299</v>
      </c>
      <c r="D50">
        <v>88</v>
      </c>
      <c r="E50">
        <v>3533</v>
      </c>
      <c r="F50">
        <v>103</v>
      </c>
      <c r="G50">
        <v>4736</v>
      </c>
      <c r="H50">
        <v>14659.3750815408</v>
      </c>
      <c r="I50">
        <v>10282.5638483251</v>
      </c>
      <c r="J50">
        <v>12</v>
      </c>
      <c r="K50">
        <v>4</v>
      </c>
      <c r="L50">
        <f t="shared" si="6"/>
        <v>-4376.8112332156998</v>
      </c>
      <c r="N50">
        <f>Tabella1[[#This Row],[ptf_holding_final_capital]]/30</f>
        <v>488.64583605135999</v>
      </c>
      <c r="O50">
        <f>Tabella1[[#This Row],[ ptf_algo_final_capital]]/30</f>
        <v>342.75212827750335</v>
      </c>
      <c r="P50">
        <f t="shared" si="1"/>
        <v>-145.89370777385665</v>
      </c>
      <c r="R50" s="2">
        <f t="shared" si="5"/>
        <v>0.52480030361515695</v>
      </c>
      <c r="S50" s="2">
        <f t="shared" si="5"/>
        <v>0.57021276595744597</v>
      </c>
      <c r="T50" s="2">
        <f>C50</f>
        <v>0.43308530767047299</v>
      </c>
      <c r="U50">
        <f>D50</f>
        <v>88</v>
      </c>
      <c r="V50">
        <f>E50</f>
        <v>3533</v>
      </c>
      <c r="W50">
        <f>F50</f>
        <v>103</v>
      </c>
      <c r="X50">
        <f>G50</f>
        <v>4736</v>
      </c>
      <c r="Y50" s="3">
        <f t="shared" si="2"/>
        <v>488.64583605135999</v>
      </c>
      <c r="Z50" s="3">
        <f t="shared" si="3"/>
        <v>342.75212827750335</v>
      </c>
      <c r="AA50">
        <f>J50</f>
        <v>12</v>
      </c>
      <c r="AB50">
        <f>K50</f>
        <v>4</v>
      </c>
      <c r="AC50" s="3">
        <f t="shared" si="4"/>
        <v>-145.89370777385665</v>
      </c>
    </row>
    <row r="51" spans="1:29" x14ac:dyDescent="0.25">
      <c r="A51">
        <v>0.50417655588671795</v>
      </c>
      <c r="B51">
        <v>0.531397544853635</v>
      </c>
      <c r="C51">
        <v>0.41666240529933302</v>
      </c>
      <c r="D51">
        <v>248</v>
      </c>
      <c r="E51">
        <v>3688</v>
      </c>
      <c r="F51">
        <v>282</v>
      </c>
      <c r="G51">
        <v>4254</v>
      </c>
      <c r="H51">
        <v>14239.5573332694</v>
      </c>
      <c r="I51">
        <v>10868.200796900999</v>
      </c>
      <c r="J51">
        <v>13</v>
      </c>
      <c r="K51">
        <v>1</v>
      </c>
      <c r="L51">
        <f t="shared" si="6"/>
        <v>-3371.3565363684011</v>
      </c>
      <c r="N51">
        <f>Tabella1[[#This Row],[ptf_holding_final_capital]]/30</f>
        <v>474.65191110898002</v>
      </c>
      <c r="O51">
        <f>Tabella1[[#This Row],[ ptf_algo_final_capital]]/30</f>
        <v>362.27335989669996</v>
      </c>
      <c r="P51">
        <f t="shared" si="1"/>
        <v>-112.37855121228006</v>
      </c>
      <c r="R51" s="2">
        <f t="shared" si="5"/>
        <v>0.50417655588671795</v>
      </c>
      <c r="S51" s="2">
        <f t="shared" si="5"/>
        <v>0.531397544853635</v>
      </c>
      <c r="T51" s="2">
        <f>C51</f>
        <v>0.41666240529933302</v>
      </c>
      <c r="U51">
        <f>D51</f>
        <v>248</v>
      </c>
      <c r="V51">
        <f>E51</f>
        <v>3688</v>
      </c>
      <c r="W51">
        <f>F51</f>
        <v>282</v>
      </c>
      <c r="X51">
        <f>G51</f>
        <v>4254</v>
      </c>
      <c r="Y51" s="3">
        <f t="shared" si="2"/>
        <v>474.65191110898002</v>
      </c>
      <c r="Z51" s="3">
        <f t="shared" si="3"/>
        <v>362.27335989669996</v>
      </c>
      <c r="AA51">
        <f>J51</f>
        <v>13</v>
      </c>
      <c r="AB51">
        <f>K51</f>
        <v>1</v>
      </c>
      <c r="AC51" s="3">
        <f t="shared" si="4"/>
        <v>-112.37855121228006</v>
      </c>
    </row>
    <row r="52" spans="1:29" x14ac:dyDescent="0.25">
      <c r="A52">
        <v>0.51335013644015104</v>
      </c>
      <c r="B52">
        <v>0.55279943302622203</v>
      </c>
      <c r="C52">
        <v>0.432010960565755</v>
      </c>
      <c r="D52">
        <v>189</v>
      </c>
      <c r="E52">
        <v>3562</v>
      </c>
      <c r="F52">
        <v>224</v>
      </c>
      <c r="G52">
        <v>4491</v>
      </c>
      <c r="H52">
        <v>14438.2341626374</v>
      </c>
      <c r="I52">
        <v>8751.89792031863</v>
      </c>
      <c r="J52">
        <v>13</v>
      </c>
      <c r="K52">
        <v>2</v>
      </c>
      <c r="L52">
        <f t="shared" si="6"/>
        <v>-5686.33624231877</v>
      </c>
      <c r="N52">
        <f>Tabella1[[#This Row],[ptf_holding_final_capital]]/30</f>
        <v>481.27447208791335</v>
      </c>
      <c r="O52">
        <f>Tabella1[[#This Row],[ ptf_algo_final_capital]]/30</f>
        <v>291.72993067728765</v>
      </c>
      <c r="P52">
        <f t="shared" si="1"/>
        <v>-189.5445414106257</v>
      </c>
      <c r="R52" s="2">
        <f t="shared" si="5"/>
        <v>0.51335013644015104</v>
      </c>
      <c r="S52" s="2">
        <f t="shared" si="5"/>
        <v>0.55279943302622203</v>
      </c>
      <c r="T52" s="2">
        <f>C52</f>
        <v>0.432010960565755</v>
      </c>
      <c r="U52">
        <f>D52</f>
        <v>189</v>
      </c>
      <c r="V52">
        <f>E52</f>
        <v>3562</v>
      </c>
      <c r="W52">
        <f>F52</f>
        <v>224</v>
      </c>
      <c r="X52">
        <f>G52</f>
        <v>4491</v>
      </c>
      <c r="Y52" s="3">
        <f t="shared" si="2"/>
        <v>481.27447208791335</v>
      </c>
      <c r="Z52" s="3">
        <f t="shared" si="3"/>
        <v>291.72993067728765</v>
      </c>
      <c r="AA52">
        <f>J52</f>
        <v>13</v>
      </c>
      <c r="AB52">
        <f>K52</f>
        <v>2</v>
      </c>
      <c r="AC52" s="3">
        <f t="shared" si="4"/>
        <v>-189.5445414106257</v>
      </c>
    </row>
    <row r="53" spans="1:29" x14ac:dyDescent="0.25">
      <c r="A53">
        <v>0.53274483555678498</v>
      </c>
      <c r="B53">
        <v>0.56158392434988103</v>
      </c>
      <c r="C53">
        <v>0.43086389779885398</v>
      </c>
      <c r="D53">
        <v>136</v>
      </c>
      <c r="E53">
        <v>3569</v>
      </c>
      <c r="F53">
        <v>140</v>
      </c>
      <c r="G53">
        <v>4615</v>
      </c>
      <c r="H53">
        <v>14659.3750815408</v>
      </c>
      <c r="I53">
        <v>9381.2282062957092</v>
      </c>
      <c r="J53">
        <v>13</v>
      </c>
      <c r="K53">
        <v>3</v>
      </c>
      <c r="L53">
        <f t="shared" si="6"/>
        <v>-5278.146875245091</v>
      </c>
      <c r="N53">
        <f>Tabella1[[#This Row],[ptf_holding_final_capital]]/30</f>
        <v>488.64583605135999</v>
      </c>
      <c r="O53">
        <f>Tabella1[[#This Row],[ ptf_algo_final_capital]]/30</f>
        <v>312.70760687652364</v>
      </c>
      <c r="P53">
        <f t="shared" si="1"/>
        <v>-175.93822917483635</v>
      </c>
      <c r="R53" s="2">
        <f t="shared" si="5"/>
        <v>0.53274483555678498</v>
      </c>
      <c r="S53" s="2">
        <f t="shared" si="5"/>
        <v>0.56158392434988103</v>
      </c>
      <c r="T53" s="2">
        <f>C53</f>
        <v>0.43086389779885398</v>
      </c>
      <c r="U53">
        <f>D53</f>
        <v>136</v>
      </c>
      <c r="V53">
        <f>E53</f>
        <v>3569</v>
      </c>
      <c r="W53">
        <f>F53</f>
        <v>140</v>
      </c>
      <c r="X53">
        <f>G53</f>
        <v>4615</v>
      </c>
      <c r="Y53" s="3">
        <f t="shared" si="2"/>
        <v>488.64583605135999</v>
      </c>
      <c r="Z53" s="3">
        <f t="shared" si="3"/>
        <v>312.70760687652364</v>
      </c>
      <c r="AA53">
        <f>J53</f>
        <v>13</v>
      </c>
      <c r="AB53">
        <f>K53</f>
        <v>3</v>
      </c>
      <c r="AC53" s="3">
        <f t="shared" si="4"/>
        <v>-175.93822917483635</v>
      </c>
    </row>
    <row r="54" spans="1:29" x14ac:dyDescent="0.25">
      <c r="A54">
        <v>0.50816908611962497</v>
      </c>
      <c r="B54">
        <v>0.56706884315117101</v>
      </c>
      <c r="C54">
        <v>0.43063185053344</v>
      </c>
      <c r="D54">
        <v>88</v>
      </c>
      <c r="E54">
        <v>3541</v>
      </c>
      <c r="F54">
        <v>119</v>
      </c>
      <c r="G54">
        <v>4706</v>
      </c>
      <c r="H54">
        <v>14512.389590455299</v>
      </c>
      <c r="I54">
        <v>10903.1902210807</v>
      </c>
      <c r="J54">
        <v>13</v>
      </c>
      <c r="K54">
        <v>4</v>
      </c>
      <c r="L54">
        <f t="shared" si="6"/>
        <v>-3609.199369374599</v>
      </c>
      <c r="N54">
        <f>Tabella1[[#This Row],[ptf_holding_final_capital]]/30</f>
        <v>483.74631968184332</v>
      </c>
      <c r="O54">
        <f>Tabella1[[#This Row],[ ptf_algo_final_capital]]/30</f>
        <v>363.43967403602335</v>
      </c>
      <c r="P54">
        <f t="shared" si="1"/>
        <v>-120.30664564581997</v>
      </c>
      <c r="R54" s="2">
        <f t="shared" si="5"/>
        <v>0.50816908611962497</v>
      </c>
      <c r="S54" s="2">
        <f t="shared" si="5"/>
        <v>0.56706884315117101</v>
      </c>
      <c r="T54" s="2">
        <f t="shared" si="5"/>
        <v>0.43063185053344</v>
      </c>
      <c r="U54">
        <f t="shared" si="5"/>
        <v>88</v>
      </c>
      <c r="V54">
        <f t="shared" si="5"/>
        <v>3541</v>
      </c>
      <c r="W54">
        <f>F54</f>
        <v>119</v>
      </c>
      <c r="X54">
        <f>G54</f>
        <v>4706</v>
      </c>
      <c r="Y54" s="3">
        <f t="shared" si="2"/>
        <v>483.74631968184332</v>
      </c>
      <c r="Z54" s="3">
        <f t="shared" si="3"/>
        <v>363.43967403602335</v>
      </c>
      <c r="AA54">
        <f>J54</f>
        <v>13</v>
      </c>
      <c r="AB54">
        <f>K54</f>
        <v>4</v>
      </c>
      <c r="AC54" s="3">
        <f t="shared" si="4"/>
        <v>-120.30664564581997</v>
      </c>
    </row>
    <row r="55" spans="1:29" x14ac:dyDescent="0.25">
      <c r="A55">
        <v>0.544362679723984</v>
      </c>
      <c r="B55">
        <v>0.54264115284668002</v>
      </c>
      <c r="C55">
        <v>0.43016562753445597</v>
      </c>
      <c r="D55">
        <v>287</v>
      </c>
      <c r="E55">
        <v>3634</v>
      </c>
      <c r="F55">
        <v>238</v>
      </c>
      <c r="G55">
        <v>4307</v>
      </c>
      <c r="H55">
        <v>14438.2341626374</v>
      </c>
      <c r="I55">
        <v>11580.5113904518</v>
      </c>
      <c r="J55">
        <v>14</v>
      </c>
      <c r="K55">
        <v>1</v>
      </c>
      <c r="L55">
        <f t="shared" si="6"/>
        <v>-2857.7227721855998</v>
      </c>
      <c r="N55">
        <f>Tabella1[[#This Row],[ptf_holding_final_capital]]/30</f>
        <v>481.27447208791335</v>
      </c>
      <c r="O55">
        <f>Tabella1[[#This Row],[ ptf_algo_final_capital]]/30</f>
        <v>386.01704634839336</v>
      </c>
      <c r="P55">
        <f t="shared" si="1"/>
        <v>-95.257425739519988</v>
      </c>
      <c r="R55" s="2">
        <f t="shared" si="5"/>
        <v>0.544362679723984</v>
      </c>
      <c r="S55" s="2">
        <f t="shared" si="5"/>
        <v>0.54264115284668002</v>
      </c>
      <c r="T55" s="2">
        <f t="shared" si="5"/>
        <v>0.43016562753445597</v>
      </c>
      <c r="U55">
        <f t="shared" si="5"/>
        <v>287</v>
      </c>
      <c r="V55">
        <f t="shared" si="5"/>
        <v>3634</v>
      </c>
      <c r="W55">
        <f>F55</f>
        <v>238</v>
      </c>
      <c r="X55">
        <f>G55</f>
        <v>4307</v>
      </c>
      <c r="Y55" s="3">
        <f t="shared" si="2"/>
        <v>481.27447208791335</v>
      </c>
      <c r="Z55" s="3">
        <f t="shared" si="3"/>
        <v>386.01704634839336</v>
      </c>
      <c r="AA55">
        <f>J55</f>
        <v>14</v>
      </c>
      <c r="AB55">
        <f>K55</f>
        <v>1</v>
      </c>
      <c r="AC55" s="3">
        <f t="shared" si="4"/>
        <v>-95.257425739519988</v>
      </c>
    </row>
    <row r="56" spans="1:29" x14ac:dyDescent="0.25">
      <c r="A56">
        <v>0.50249509972780504</v>
      </c>
      <c r="B56">
        <v>0.55200945626477504</v>
      </c>
      <c r="C56">
        <v>0.42702516065065199</v>
      </c>
      <c r="D56">
        <v>159</v>
      </c>
      <c r="E56">
        <v>3582</v>
      </c>
      <c r="F56">
        <v>208</v>
      </c>
      <c r="G56">
        <v>4511</v>
      </c>
      <c r="H56">
        <v>14659.3750815408</v>
      </c>
      <c r="I56">
        <v>10783.5860123067</v>
      </c>
      <c r="J56">
        <v>14</v>
      </c>
      <c r="K56">
        <v>2</v>
      </c>
      <c r="L56">
        <f t="shared" si="6"/>
        <v>-3875.7890692341007</v>
      </c>
      <c r="N56">
        <f>Tabella1[[#This Row],[ptf_holding_final_capital]]/30</f>
        <v>488.64583605135999</v>
      </c>
      <c r="O56">
        <f>Tabella1[[#This Row],[ ptf_algo_final_capital]]/30</f>
        <v>359.45286707688996</v>
      </c>
      <c r="P56">
        <f t="shared" si="1"/>
        <v>-129.19296897447003</v>
      </c>
      <c r="R56" s="2">
        <f t="shared" si="5"/>
        <v>0.50249509972780504</v>
      </c>
      <c r="S56" s="2">
        <f t="shared" si="5"/>
        <v>0.55200945626477504</v>
      </c>
      <c r="T56" s="2">
        <f t="shared" si="5"/>
        <v>0.42702516065065199</v>
      </c>
      <c r="U56">
        <f t="shared" si="5"/>
        <v>159</v>
      </c>
      <c r="V56">
        <f t="shared" si="5"/>
        <v>3582</v>
      </c>
      <c r="W56">
        <f>F56</f>
        <v>208</v>
      </c>
      <c r="X56">
        <f>G56</f>
        <v>4511</v>
      </c>
      <c r="Y56" s="3">
        <f t="shared" si="2"/>
        <v>488.64583605135999</v>
      </c>
      <c r="Z56" s="3">
        <f t="shared" si="3"/>
        <v>359.45286707688996</v>
      </c>
      <c r="AA56">
        <f>J56</f>
        <v>14</v>
      </c>
      <c r="AB56">
        <f>K56</f>
        <v>2</v>
      </c>
      <c r="AC56" s="3">
        <f t="shared" si="4"/>
        <v>-129.19296897447003</v>
      </c>
    </row>
    <row r="57" spans="1:29" x14ac:dyDescent="0.25">
      <c r="A57">
        <v>0.53148867439648195</v>
      </c>
      <c r="B57">
        <v>0.56186420629287903</v>
      </c>
      <c r="C57">
        <v>0.43716816794395702</v>
      </c>
      <c r="D57">
        <v>168</v>
      </c>
      <c r="E57">
        <v>3528</v>
      </c>
      <c r="F57">
        <v>176</v>
      </c>
      <c r="G57">
        <v>4582</v>
      </c>
      <c r="H57">
        <v>14512.389590455299</v>
      </c>
      <c r="I57">
        <v>10885.571162967901</v>
      </c>
      <c r="J57">
        <v>14</v>
      </c>
      <c r="K57">
        <v>3</v>
      </c>
      <c r="L57">
        <f t="shared" si="6"/>
        <v>-3626.8184274873984</v>
      </c>
      <c r="N57">
        <f>Tabella1[[#This Row],[ptf_holding_final_capital]]/30</f>
        <v>483.74631968184332</v>
      </c>
      <c r="O57">
        <f>Tabella1[[#This Row],[ ptf_algo_final_capital]]/30</f>
        <v>362.85237209893</v>
      </c>
      <c r="P57">
        <f t="shared" si="1"/>
        <v>-120.89394758291331</v>
      </c>
      <c r="R57" s="2">
        <f t="shared" si="5"/>
        <v>0.53148867439648195</v>
      </c>
      <c r="S57" s="2">
        <f t="shared" si="5"/>
        <v>0.56186420629287903</v>
      </c>
      <c r="T57" s="2">
        <f t="shared" si="5"/>
        <v>0.43716816794395702</v>
      </c>
      <c r="U57">
        <f t="shared" si="5"/>
        <v>168</v>
      </c>
      <c r="V57">
        <f t="shared" si="5"/>
        <v>3528</v>
      </c>
      <c r="W57">
        <f>F57</f>
        <v>176</v>
      </c>
      <c r="X57">
        <f>G57</f>
        <v>4582</v>
      </c>
      <c r="Y57" s="3">
        <f t="shared" si="2"/>
        <v>483.74631968184332</v>
      </c>
      <c r="Z57" s="3">
        <f t="shared" si="3"/>
        <v>362.85237209893</v>
      </c>
      <c r="AA57">
        <f>J57</f>
        <v>14</v>
      </c>
      <c r="AB57">
        <f>K57</f>
        <v>3</v>
      </c>
      <c r="AC57" s="3">
        <f t="shared" si="4"/>
        <v>-120.89394758291331</v>
      </c>
    </row>
    <row r="58" spans="1:29" x14ac:dyDescent="0.25">
      <c r="A58">
        <v>0.54697239132412601</v>
      </c>
      <c r="B58">
        <v>0.57161458333333304</v>
      </c>
      <c r="C58">
        <v>0.43191318748323798</v>
      </c>
      <c r="D58">
        <v>81</v>
      </c>
      <c r="E58">
        <v>3542</v>
      </c>
      <c r="F58">
        <v>77</v>
      </c>
      <c r="G58">
        <v>4748</v>
      </c>
      <c r="H58">
        <v>14773.754094752499</v>
      </c>
      <c r="I58">
        <v>11194.7760923612</v>
      </c>
      <c r="J58">
        <v>14</v>
      </c>
      <c r="K58">
        <v>4</v>
      </c>
      <c r="L58">
        <f t="shared" si="6"/>
        <v>-3578.978002391299</v>
      </c>
      <c r="N58">
        <f>Tabella1[[#This Row],[ptf_holding_final_capital]]/30</f>
        <v>492.45846982508334</v>
      </c>
      <c r="O58">
        <f>Tabella1[[#This Row],[ ptf_algo_final_capital]]/30</f>
        <v>373.1592030787067</v>
      </c>
      <c r="P58">
        <f t="shared" si="1"/>
        <v>-119.29926674637665</v>
      </c>
      <c r="R58" s="2">
        <f t="shared" si="5"/>
        <v>0.54697239132412601</v>
      </c>
      <c r="S58" s="2">
        <f t="shared" si="5"/>
        <v>0.57161458333333304</v>
      </c>
      <c r="T58" s="2">
        <f t="shared" si="5"/>
        <v>0.43191318748323798</v>
      </c>
      <c r="U58">
        <f t="shared" si="5"/>
        <v>81</v>
      </c>
      <c r="V58">
        <f t="shared" si="5"/>
        <v>3542</v>
      </c>
      <c r="W58">
        <f>F58</f>
        <v>77</v>
      </c>
      <c r="X58">
        <f>G58</f>
        <v>4748</v>
      </c>
      <c r="Y58" s="3">
        <f t="shared" si="2"/>
        <v>492.45846982508334</v>
      </c>
      <c r="Z58" s="3">
        <f t="shared" si="3"/>
        <v>373.1592030787067</v>
      </c>
      <c r="AA58">
        <f>J58</f>
        <v>14</v>
      </c>
      <c r="AB58">
        <f>K58</f>
        <v>4</v>
      </c>
      <c r="AC58" s="3">
        <f t="shared" si="4"/>
        <v>-119.29926674637665</v>
      </c>
    </row>
    <row r="59" spans="1:29" x14ac:dyDescent="0.25">
      <c r="A59">
        <v>0.52049648932880399</v>
      </c>
      <c r="B59">
        <v>0.53274231678486905</v>
      </c>
      <c r="C59">
        <v>0.42961406925872397</v>
      </c>
      <c r="D59">
        <v>340</v>
      </c>
      <c r="E59">
        <v>3618</v>
      </c>
      <c r="F59">
        <v>335</v>
      </c>
      <c r="G59">
        <v>4167</v>
      </c>
      <c r="H59">
        <v>14659.3750815408</v>
      </c>
      <c r="I59">
        <v>12293.968115220199</v>
      </c>
      <c r="J59">
        <v>15</v>
      </c>
      <c r="K59">
        <v>1</v>
      </c>
      <c r="L59">
        <f t="shared" si="6"/>
        <v>-2365.406966320601</v>
      </c>
      <c r="N59">
        <f>Tabella1[[#This Row],[ptf_holding_final_capital]]/30</f>
        <v>488.64583605135999</v>
      </c>
      <c r="O59">
        <f>Tabella1[[#This Row],[ ptf_algo_final_capital]]/30</f>
        <v>409.79893717400665</v>
      </c>
      <c r="P59">
        <f t="shared" si="1"/>
        <v>-78.84689887735334</v>
      </c>
      <c r="R59" s="2">
        <f t="shared" si="5"/>
        <v>0.52049648932880399</v>
      </c>
      <c r="S59" s="2">
        <f t="shared" si="5"/>
        <v>0.53274231678486905</v>
      </c>
      <c r="T59" s="2">
        <f t="shared" si="5"/>
        <v>0.42961406925872397</v>
      </c>
      <c r="U59">
        <f t="shared" si="5"/>
        <v>340</v>
      </c>
      <c r="V59">
        <f t="shared" si="5"/>
        <v>3618</v>
      </c>
      <c r="W59">
        <f>F59</f>
        <v>335</v>
      </c>
      <c r="X59">
        <f>G59</f>
        <v>4167</v>
      </c>
      <c r="Y59" s="3">
        <f t="shared" si="2"/>
        <v>488.64583605135999</v>
      </c>
      <c r="Z59" s="3">
        <f t="shared" si="3"/>
        <v>409.79893717400665</v>
      </c>
      <c r="AA59">
        <f>J59</f>
        <v>15</v>
      </c>
      <c r="AB59">
        <f>K59</f>
        <v>1</v>
      </c>
      <c r="AC59" s="3">
        <f t="shared" si="4"/>
        <v>-78.84689887735334</v>
      </c>
    </row>
    <row r="60" spans="1:29" x14ac:dyDescent="0.25">
      <c r="A60">
        <v>0.53753437606905896</v>
      </c>
      <c r="B60">
        <v>0.55311095339484195</v>
      </c>
      <c r="C60">
        <v>0.42918869537286097</v>
      </c>
      <c r="D60">
        <v>190</v>
      </c>
      <c r="E60">
        <v>3600</v>
      </c>
      <c r="F60">
        <v>178</v>
      </c>
      <c r="G60">
        <v>4486</v>
      </c>
      <c r="H60">
        <v>14512.389590455299</v>
      </c>
      <c r="I60">
        <v>9848.9258298301102</v>
      </c>
      <c r="J60">
        <v>15</v>
      </c>
      <c r="K60">
        <v>2</v>
      </c>
      <c r="L60">
        <f t="shared" si="6"/>
        <v>-4663.463760625189</v>
      </c>
      <c r="N60">
        <f>Tabella1[[#This Row],[ptf_holding_final_capital]]/30</f>
        <v>483.74631968184332</v>
      </c>
      <c r="O60">
        <f>Tabella1[[#This Row],[ ptf_algo_final_capital]]/30</f>
        <v>328.2975276610037</v>
      </c>
      <c r="P60">
        <f t="shared" si="1"/>
        <v>-155.44879202083962</v>
      </c>
      <c r="R60" s="2">
        <f t="shared" si="5"/>
        <v>0.53753437606905896</v>
      </c>
      <c r="S60" s="2">
        <f t="shared" si="5"/>
        <v>0.55311095339484195</v>
      </c>
      <c r="T60" s="2">
        <f t="shared" si="5"/>
        <v>0.42918869537286097</v>
      </c>
      <c r="U60">
        <f t="shared" si="5"/>
        <v>190</v>
      </c>
      <c r="V60">
        <f t="shared" si="5"/>
        <v>3600</v>
      </c>
      <c r="W60">
        <f>F60</f>
        <v>178</v>
      </c>
      <c r="X60">
        <f>G60</f>
        <v>4486</v>
      </c>
      <c r="Y60" s="3">
        <f t="shared" si="2"/>
        <v>483.74631968184332</v>
      </c>
      <c r="Z60" s="3">
        <f t="shared" si="3"/>
        <v>328.2975276610037</v>
      </c>
      <c r="AA60">
        <f>J60</f>
        <v>15</v>
      </c>
      <c r="AB60">
        <f>K60</f>
        <v>2</v>
      </c>
      <c r="AC60" s="3">
        <f t="shared" si="4"/>
        <v>-155.44879202083962</v>
      </c>
    </row>
    <row r="61" spans="1:29" x14ac:dyDescent="0.25">
      <c r="A61">
        <v>0.55001886308668702</v>
      </c>
      <c r="B61">
        <v>0.56853693181818099</v>
      </c>
      <c r="C61">
        <v>0.44115947068994199</v>
      </c>
      <c r="D61">
        <v>155</v>
      </c>
      <c r="E61">
        <v>3504</v>
      </c>
      <c r="F61">
        <v>141</v>
      </c>
      <c r="G61">
        <v>4648</v>
      </c>
      <c r="H61">
        <v>14773.754094752499</v>
      </c>
      <c r="I61">
        <v>9644.8624009328505</v>
      </c>
      <c r="J61">
        <v>15</v>
      </c>
      <c r="K61">
        <v>3</v>
      </c>
      <c r="L61">
        <f t="shared" si="6"/>
        <v>-5128.8916938196489</v>
      </c>
      <c r="N61">
        <f>Tabella1[[#This Row],[ptf_holding_final_capital]]/30</f>
        <v>492.45846982508334</v>
      </c>
      <c r="O61">
        <f>Tabella1[[#This Row],[ ptf_algo_final_capital]]/30</f>
        <v>321.49541336442837</v>
      </c>
      <c r="P61">
        <f t="shared" si="1"/>
        <v>-170.96305646065497</v>
      </c>
      <c r="R61" s="2">
        <f t="shared" si="5"/>
        <v>0.55001886308668702</v>
      </c>
      <c r="S61" s="2">
        <f t="shared" si="5"/>
        <v>0.56853693181818099</v>
      </c>
      <c r="T61" s="2">
        <f t="shared" si="5"/>
        <v>0.44115947068994199</v>
      </c>
      <c r="U61">
        <f t="shared" si="5"/>
        <v>155</v>
      </c>
      <c r="V61">
        <f t="shared" si="5"/>
        <v>3504</v>
      </c>
      <c r="W61">
        <f>F61</f>
        <v>141</v>
      </c>
      <c r="X61">
        <f>G61</f>
        <v>4648</v>
      </c>
      <c r="Y61" s="3">
        <f t="shared" si="2"/>
        <v>492.45846982508334</v>
      </c>
      <c r="Z61" s="3">
        <f t="shared" si="3"/>
        <v>321.49541336442837</v>
      </c>
      <c r="AA61">
        <f>J61</f>
        <v>15</v>
      </c>
      <c r="AB61">
        <f>K61</f>
        <v>3</v>
      </c>
      <c r="AC61" s="3">
        <f t="shared" si="4"/>
        <v>-170.96305646065497</v>
      </c>
    </row>
    <row r="62" spans="1:29" x14ac:dyDescent="0.25">
      <c r="A62">
        <v>0.52911824759679205</v>
      </c>
      <c r="B62">
        <v>0.56207059938403203</v>
      </c>
      <c r="C62">
        <v>0.42369054765855302</v>
      </c>
      <c r="D62">
        <v>93</v>
      </c>
      <c r="E62">
        <v>3598</v>
      </c>
      <c r="F62">
        <v>99</v>
      </c>
      <c r="G62">
        <v>4652</v>
      </c>
      <c r="H62">
        <v>14514.925140068101</v>
      </c>
      <c r="I62">
        <v>9193.0608868603995</v>
      </c>
      <c r="J62">
        <v>15</v>
      </c>
      <c r="K62">
        <v>4</v>
      </c>
      <c r="L62">
        <f t="shared" si="6"/>
        <v>-5321.864253207701</v>
      </c>
      <c r="N62">
        <f>Tabella1[[#This Row],[ptf_holding_final_capital]]/30</f>
        <v>483.83083800227001</v>
      </c>
      <c r="O62">
        <f>Tabella1[[#This Row],[ ptf_algo_final_capital]]/30</f>
        <v>306.43536289534666</v>
      </c>
      <c r="P62">
        <f t="shared" si="1"/>
        <v>-177.39547510692336</v>
      </c>
      <c r="R62" s="2">
        <f t="shared" si="5"/>
        <v>0.52911824759679205</v>
      </c>
      <c r="S62" s="2">
        <f t="shared" si="5"/>
        <v>0.56207059938403203</v>
      </c>
      <c r="T62" s="2">
        <f t="shared" si="5"/>
        <v>0.42369054765855302</v>
      </c>
      <c r="U62">
        <f t="shared" si="5"/>
        <v>93</v>
      </c>
      <c r="V62">
        <f t="shared" si="5"/>
        <v>3598</v>
      </c>
      <c r="W62">
        <f>F62</f>
        <v>99</v>
      </c>
      <c r="X62">
        <f>G62</f>
        <v>4652</v>
      </c>
      <c r="Y62" s="3">
        <f t="shared" si="2"/>
        <v>483.83083800227001</v>
      </c>
      <c r="Z62" s="3">
        <f t="shared" si="3"/>
        <v>306.43536289534666</v>
      </c>
      <c r="AA62">
        <f>J62</f>
        <v>15</v>
      </c>
      <c r="AB62">
        <f>K62</f>
        <v>4</v>
      </c>
      <c r="AC62" s="3">
        <f t="shared" si="4"/>
        <v>-177.39547510692336</v>
      </c>
    </row>
    <row r="63" spans="1:29" x14ac:dyDescent="0.25">
      <c r="A63">
        <v>0.51545852903211198</v>
      </c>
      <c r="B63">
        <v>0.53891648923586399</v>
      </c>
      <c r="C63">
        <v>0.43131979593766401</v>
      </c>
      <c r="D63">
        <v>292</v>
      </c>
      <c r="E63">
        <v>3585</v>
      </c>
      <c r="F63">
        <v>313</v>
      </c>
      <c r="G63">
        <v>4264</v>
      </c>
      <c r="H63">
        <v>14512.389590455299</v>
      </c>
      <c r="I63">
        <v>10863.560029886999</v>
      </c>
      <c r="J63">
        <v>16</v>
      </c>
      <c r="K63">
        <v>1</v>
      </c>
      <c r="L63">
        <f t="shared" si="6"/>
        <v>-3648.8295605682997</v>
      </c>
      <c r="N63">
        <f>Tabella1[[#This Row],[ptf_holding_final_capital]]/30</f>
        <v>483.74631968184332</v>
      </c>
      <c r="O63">
        <f>Tabella1[[#This Row],[ ptf_algo_final_capital]]/30</f>
        <v>362.11866766290001</v>
      </c>
      <c r="P63">
        <f t="shared" si="1"/>
        <v>-121.62765201894331</v>
      </c>
      <c r="R63" s="2">
        <f t="shared" si="5"/>
        <v>0.51545852903211198</v>
      </c>
      <c r="S63" s="2">
        <f t="shared" si="5"/>
        <v>0.53891648923586399</v>
      </c>
      <c r="T63" s="2">
        <f t="shared" si="5"/>
        <v>0.43131979593766401</v>
      </c>
      <c r="U63">
        <f t="shared" si="5"/>
        <v>292</v>
      </c>
      <c r="V63">
        <f t="shared" si="5"/>
        <v>3585</v>
      </c>
      <c r="W63">
        <f>F63</f>
        <v>313</v>
      </c>
      <c r="X63">
        <f>G63</f>
        <v>4264</v>
      </c>
      <c r="Y63" s="3">
        <f t="shared" si="2"/>
        <v>483.74631968184332</v>
      </c>
      <c r="Z63" s="3">
        <f t="shared" si="3"/>
        <v>362.11866766290001</v>
      </c>
      <c r="AA63">
        <f>J63</f>
        <v>16</v>
      </c>
      <c r="AB63">
        <f>K63</f>
        <v>1</v>
      </c>
      <c r="AC63" s="3">
        <f t="shared" si="4"/>
        <v>-121.62765201894331</v>
      </c>
    </row>
    <row r="64" spans="1:29" x14ac:dyDescent="0.25">
      <c r="A64">
        <v>0.529883646047699</v>
      </c>
      <c r="B64">
        <v>0.55385890151515105</v>
      </c>
      <c r="C64">
        <v>0.43386124326425701</v>
      </c>
      <c r="D64">
        <v>206</v>
      </c>
      <c r="E64">
        <v>3560</v>
      </c>
      <c r="F64">
        <v>209</v>
      </c>
      <c r="G64">
        <v>4473</v>
      </c>
      <c r="H64">
        <v>14773.754094752499</v>
      </c>
      <c r="I64">
        <v>9456.8395843559392</v>
      </c>
      <c r="J64">
        <v>16</v>
      </c>
      <c r="K64">
        <v>2</v>
      </c>
      <c r="L64">
        <f t="shared" si="6"/>
        <v>-5316.9145103965602</v>
      </c>
      <c r="N64">
        <f>Tabella1[[#This Row],[ptf_holding_final_capital]]/30</f>
        <v>492.45846982508334</v>
      </c>
      <c r="O64">
        <f>Tabella1[[#This Row],[ ptf_algo_final_capital]]/30</f>
        <v>315.22798614519797</v>
      </c>
      <c r="P64">
        <f t="shared" si="1"/>
        <v>-177.23048367988537</v>
      </c>
      <c r="R64" s="2">
        <f t="shared" si="5"/>
        <v>0.529883646047699</v>
      </c>
      <c r="S64" s="2">
        <f t="shared" si="5"/>
        <v>0.55385890151515105</v>
      </c>
      <c r="T64" s="2">
        <f t="shared" si="5"/>
        <v>0.43386124326425701</v>
      </c>
      <c r="U64">
        <f t="shared" si="5"/>
        <v>206</v>
      </c>
      <c r="V64">
        <f t="shared" si="5"/>
        <v>3560</v>
      </c>
      <c r="W64">
        <f>F64</f>
        <v>209</v>
      </c>
      <c r="X64">
        <f>G64</f>
        <v>4473</v>
      </c>
      <c r="Y64" s="3">
        <f t="shared" si="2"/>
        <v>492.45846982508334</v>
      </c>
      <c r="Z64" s="3">
        <f t="shared" si="3"/>
        <v>315.22798614519797</v>
      </c>
      <c r="AA64">
        <f>J64</f>
        <v>16</v>
      </c>
      <c r="AB64">
        <f>K64</f>
        <v>2</v>
      </c>
      <c r="AC64" s="3">
        <f t="shared" si="4"/>
        <v>-177.23048367988537</v>
      </c>
    </row>
    <row r="65" spans="1:29" x14ac:dyDescent="0.25">
      <c r="A65">
        <v>0.52070763313720703</v>
      </c>
      <c r="B65">
        <v>0.55520018952854699</v>
      </c>
      <c r="C65">
        <v>0.425559849568725</v>
      </c>
      <c r="D65">
        <v>143</v>
      </c>
      <c r="E65">
        <v>3596</v>
      </c>
      <c r="F65">
        <v>159</v>
      </c>
      <c r="G65">
        <v>4544</v>
      </c>
      <c r="H65">
        <v>14514.925140068101</v>
      </c>
      <c r="I65">
        <v>8405.0175805964409</v>
      </c>
      <c r="J65">
        <v>16</v>
      </c>
      <c r="K65">
        <v>3</v>
      </c>
      <c r="L65">
        <f t="shared" si="6"/>
        <v>-6109.9075594716596</v>
      </c>
      <c r="N65">
        <f>Tabella1[[#This Row],[ptf_holding_final_capital]]/30</f>
        <v>483.83083800227001</v>
      </c>
      <c r="O65">
        <f>Tabella1[[#This Row],[ ptf_algo_final_capital]]/30</f>
        <v>280.16725268654801</v>
      </c>
      <c r="P65">
        <f t="shared" si="1"/>
        <v>-203.663585315722</v>
      </c>
      <c r="R65" s="2">
        <f t="shared" si="5"/>
        <v>0.52070763313720703</v>
      </c>
      <c r="S65" s="2">
        <f t="shared" si="5"/>
        <v>0.55520018952854699</v>
      </c>
      <c r="T65" s="2">
        <f t="shared" si="5"/>
        <v>0.425559849568725</v>
      </c>
      <c r="U65">
        <f t="shared" si="5"/>
        <v>143</v>
      </c>
      <c r="V65">
        <f t="shared" si="5"/>
        <v>3596</v>
      </c>
      <c r="W65">
        <f>F65</f>
        <v>159</v>
      </c>
      <c r="X65">
        <f>G65</f>
        <v>4544</v>
      </c>
      <c r="Y65" s="3">
        <f t="shared" si="2"/>
        <v>483.83083800227001</v>
      </c>
      <c r="Z65" s="3">
        <f t="shared" si="3"/>
        <v>280.16725268654801</v>
      </c>
      <c r="AA65">
        <f>J65</f>
        <v>16</v>
      </c>
      <c r="AB65">
        <f>K65</f>
        <v>3</v>
      </c>
      <c r="AC65" s="3">
        <f t="shared" si="4"/>
        <v>-203.663585315722</v>
      </c>
    </row>
    <row r="66" spans="1:29" x14ac:dyDescent="0.25">
      <c r="A66">
        <v>0.52994508563958698</v>
      </c>
      <c r="B66">
        <v>0.566382171645329</v>
      </c>
      <c r="C66">
        <v>0.43287736418668898</v>
      </c>
      <c r="D66">
        <v>113</v>
      </c>
      <c r="E66">
        <v>3535</v>
      </c>
      <c r="F66">
        <v>123</v>
      </c>
      <c r="G66">
        <v>4665</v>
      </c>
      <c r="H66">
        <v>14227.922072621701</v>
      </c>
      <c r="I66">
        <v>9115.0993920339206</v>
      </c>
      <c r="J66">
        <v>16</v>
      </c>
      <c r="K66">
        <v>4</v>
      </c>
      <c r="L66">
        <f t="shared" ref="L66:L82" si="7">I66-H66</f>
        <v>-5112.8226805877803</v>
      </c>
      <c r="N66">
        <f>Tabella1[[#This Row],[ptf_holding_final_capital]]/30</f>
        <v>474.26406908739006</v>
      </c>
      <c r="O66">
        <f>Tabella1[[#This Row],[ ptf_algo_final_capital]]/30</f>
        <v>303.83664640113068</v>
      </c>
      <c r="P66">
        <f t="shared" si="1"/>
        <v>-170.42742268625938</v>
      </c>
      <c r="R66" s="2">
        <f t="shared" si="5"/>
        <v>0.52994508563958698</v>
      </c>
      <c r="S66" s="2">
        <f t="shared" si="5"/>
        <v>0.566382171645329</v>
      </c>
      <c r="T66" s="2">
        <f t="shared" si="5"/>
        <v>0.43287736418668898</v>
      </c>
      <c r="U66">
        <f t="shared" si="5"/>
        <v>113</v>
      </c>
      <c r="V66">
        <f t="shared" si="5"/>
        <v>3535</v>
      </c>
      <c r="W66">
        <f>F66</f>
        <v>123</v>
      </c>
      <c r="X66">
        <f>G66</f>
        <v>4665</v>
      </c>
      <c r="Y66" s="3">
        <f t="shared" si="2"/>
        <v>474.26406908739006</v>
      </c>
      <c r="Z66" s="3">
        <f t="shared" si="3"/>
        <v>303.83664640113068</v>
      </c>
      <c r="AA66">
        <f>J66</f>
        <v>16</v>
      </c>
      <c r="AB66">
        <f>K66</f>
        <v>4</v>
      </c>
      <c r="AC66" s="3">
        <f t="shared" si="4"/>
        <v>-170.42742268625938</v>
      </c>
    </row>
    <row r="67" spans="1:29" x14ac:dyDescent="0.25">
      <c r="A67">
        <v>0.52297700740668995</v>
      </c>
      <c r="B67">
        <v>0.54142992424242398</v>
      </c>
      <c r="C67">
        <v>0.43671710489421001</v>
      </c>
      <c r="D67">
        <v>316</v>
      </c>
      <c r="E67">
        <v>3554</v>
      </c>
      <c r="F67">
        <v>320</v>
      </c>
      <c r="G67">
        <v>4258</v>
      </c>
      <c r="H67">
        <v>14773.754094752499</v>
      </c>
      <c r="I67">
        <v>11956.8044861821</v>
      </c>
      <c r="J67">
        <v>17</v>
      </c>
      <c r="K67">
        <v>1</v>
      </c>
      <c r="L67">
        <f t="shared" si="7"/>
        <v>-2816.9496085703995</v>
      </c>
      <c r="N67">
        <f>Tabella1[[#This Row],[ptf_holding_final_capital]]/30</f>
        <v>492.45846982508334</v>
      </c>
      <c r="O67">
        <f>Tabella1[[#This Row],[ ptf_algo_final_capital]]/30</f>
        <v>398.56014953940331</v>
      </c>
      <c r="P67">
        <f t="shared" ref="P67:P82" si="8">O67-N67</f>
        <v>-93.898320285680029</v>
      </c>
      <c r="R67" s="2">
        <f t="shared" si="5"/>
        <v>0.52297700740668995</v>
      </c>
      <c r="S67" s="2">
        <f t="shared" si="5"/>
        <v>0.54142992424242398</v>
      </c>
      <c r="T67" s="2">
        <f t="shared" si="5"/>
        <v>0.43671710489421001</v>
      </c>
      <c r="U67">
        <f t="shared" si="5"/>
        <v>316</v>
      </c>
      <c r="V67">
        <f t="shared" si="5"/>
        <v>3554</v>
      </c>
      <c r="W67">
        <f>F67</f>
        <v>320</v>
      </c>
      <c r="X67">
        <f>G67</f>
        <v>4258</v>
      </c>
      <c r="Y67" s="3">
        <f t="shared" ref="Y67:Y81" si="9">N67</f>
        <v>492.45846982508334</v>
      </c>
      <c r="Z67" s="3">
        <f t="shared" ref="Z67:Z81" si="10">O67</f>
        <v>398.56014953940331</v>
      </c>
      <c r="AA67">
        <f>J67</f>
        <v>17</v>
      </c>
      <c r="AB67">
        <f>K67</f>
        <v>1</v>
      </c>
      <c r="AC67" s="3">
        <f t="shared" ref="AC67:AC81" si="11">P67</f>
        <v>-93.898320285680029</v>
      </c>
    </row>
    <row r="68" spans="1:29" x14ac:dyDescent="0.25">
      <c r="A68">
        <v>0.55156543213443898</v>
      </c>
      <c r="B68">
        <v>0.56455816157308603</v>
      </c>
      <c r="C68">
        <v>0.450486365224887</v>
      </c>
      <c r="D68">
        <v>245</v>
      </c>
      <c r="E68">
        <v>3461</v>
      </c>
      <c r="F68">
        <v>215</v>
      </c>
      <c r="G68">
        <v>4521</v>
      </c>
      <c r="H68">
        <v>14514.925140068101</v>
      </c>
      <c r="I68">
        <v>10765.7675158602</v>
      </c>
      <c r="J68">
        <v>17</v>
      </c>
      <c r="K68">
        <v>2</v>
      </c>
      <c r="L68">
        <f t="shared" si="7"/>
        <v>-3749.1576242079009</v>
      </c>
      <c r="N68">
        <f>Tabella1[[#This Row],[ptf_holding_final_capital]]/30</f>
        <v>483.83083800227001</v>
      </c>
      <c r="O68">
        <f>Tabella1[[#This Row],[ ptf_algo_final_capital]]/30</f>
        <v>358.85891719533998</v>
      </c>
      <c r="P68">
        <f t="shared" si="8"/>
        <v>-124.97192080693003</v>
      </c>
      <c r="R68" s="2">
        <f t="shared" si="5"/>
        <v>0.55156543213443898</v>
      </c>
      <c r="S68" s="2">
        <f t="shared" si="5"/>
        <v>0.56455816157308603</v>
      </c>
      <c r="T68" s="2">
        <f t="shared" si="5"/>
        <v>0.450486365224887</v>
      </c>
      <c r="U68">
        <f t="shared" si="5"/>
        <v>245</v>
      </c>
      <c r="V68">
        <f t="shared" si="5"/>
        <v>3461</v>
      </c>
      <c r="W68">
        <f>F68</f>
        <v>215</v>
      </c>
      <c r="X68">
        <f>G68</f>
        <v>4521</v>
      </c>
      <c r="Y68" s="3">
        <f t="shared" si="9"/>
        <v>483.83083800227001</v>
      </c>
      <c r="Z68" s="3">
        <f t="shared" si="10"/>
        <v>358.85891719533998</v>
      </c>
      <c r="AA68">
        <f>J68</f>
        <v>17</v>
      </c>
      <c r="AB68">
        <f>K68</f>
        <v>2</v>
      </c>
      <c r="AC68" s="3">
        <f t="shared" si="11"/>
        <v>-124.97192080693003</v>
      </c>
    </row>
    <row r="69" spans="1:29" x14ac:dyDescent="0.25">
      <c r="A69">
        <v>0.52430657677121295</v>
      </c>
      <c r="B69">
        <v>0.56152204836415298</v>
      </c>
      <c r="C69">
        <v>0.43310774738021102</v>
      </c>
      <c r="D69">
        <v>143</v>
      </c>
      <c r="E69">
        <v>3539</v>
      </c>
      <c r="F69">
        <v>160</v>
      </c>
      <c r="G69">
        <v>4594</v>
      </c>
      <c r="H69">
        <v>14227.922072621701</v>
      </c>
      <c r="I69">
        <v>9139.0815314788997</v>
      </c>
      <c r="J69">
        <v>17</v>
      </c>
      <c r="K69">
        <v>3</v>
      </c>
      <c r="L69">
        <f t="shared" si="7"/>
        <v>-5088.8405411428012</v>
      </c>
      <c r="N69">
        <f>Tabella1[[#This Row],[ptf_holding_final_capital]]/30</f>
        <v>474.26406908739006</v>
      </c>
      <c r="O69">
        <f>Tabella1[[#This Row],[ ptf_algo_final_capital]]/30</f>
        <v>304.63605104929667</v>
      </c>
      <c r="P69">
        <f t="shared" si="8"/>
        <v>-169.62801803809339</v>
      </c>
      <c r="R69" s="2">
        <f t="shared" si="5"/>
        <v>0.52430657677121295</v>
      </c>
      <c r="S69" s="2">
        <f t="shared" si="5"/>
        <v>0.56152204836415298</v>
      </c>
      <c r="T69" s="2">
        <f t="shared" si="5"/>
        <v>0.43310774738021102</v>
      </c>
      <c r="U69">
        <f t="shared" si="5"/>
        <v>143</v>
      </c>
      <c r="V69">
        <f t="shared" si="5"/>
        <v>3539</v>
      </c>
      <c r="W69">
        <f>F69</f>
        <v>160</v>
      </c>
      <c r="X69">
        <f>G69</f>
        <v>4594</v>
      </c>
      <c r="Y69" s="3">
        <f t="shared" si="9"/>
        <v>474.26406908739006</v>
      </c>
      <c r="Z69" s="3">
        <f t="shared" si="10"/>
        <v>304.63605104929667</v>
      </c>
      <c r="AA69">
        <f>J69</f>
        <v>17</v>
      </c>
      <c r="AB69">
        <f>K69</f>
        <v>3</v>
      </c>
      <c r="AC69" s="3">
        <f t="shared" si="11"/>
        <v>-169.62801803809339</v>
      </c>
    </row>
    <row r="70" spans="1:29" x14ac:dyDescent="0.25">
      <c r="A70">
        <v>0.529938270005746</v>
      </c>
      <c r="B70">
        <v>0.57366548042704602</v>
      </c>
      <c r="C70">
        <v>0.44285686254210599</v>
      </c>
      <c r="D70">
        <v>117</v>
      </c>
      <c r="E70">
        <v>3460</v>
      </c>
      <c r="F70">
        <v>134</v>
      </c>
      <c r="G70">
        <v>4719</v>
      </c>
      <c r="H70">
        <v>14097.3715673109</v>
      </c>
      <c r="I70">
        <v>8886.6954874485491</v>
      </c>
      <c r="J70">
        <v>17</v>
      </c>
      <c r="K70">
        <v>4</v>
      </c>
      <c r="L70">
        <f t="shared" si="7"/>
        <v>-5210.6760798623509</v>
      </c>
      <c r="N70">
        <f>Tabella1[[#This Row],[ptf_holding_final_capital]]/30</f>
        <v>469.91238557703002</v>
      </c>
      <c r="O70">
        <f>Tabella1[[#This Row],[ ptf_algo_final_capital]]/30</f>
        <v>296.22318291495162</v>
      </c>
      <c r="P70">
        <f t="shared" si="8"/>
        <v>-173.6892026620784</v>
      </c>
      <c r="R70" s="2">
        <f t="shared" si="5"/>
        <v>0.529938270005746</v>
      </c>
      <c r="S70" s="2">
        <f t="shared" si="5"/>
        <v>0.57366548042704602</v>
      </c>
      <c r="T70" s="2">
        <f t="shared" si="5"/>
        <v>0.44285686254210599</v>
      </c>
      <c r="U70">
        <f t="shared" si="5"/>
        <v>117</v>
      </c>
      <c r="V70">
        <f t="shared" si="5"/>
        <v>3460</v>
      </c>
      <c r="W70">
        <f>F70</f>
        <v>134</v>
      </c>
      <c r="X70">
        <f>G70</f>
        <v>4719</v>
      </c>
      <c r="Y70" s="3">
        <f t="shared" si="9"/>
        <v>469.91238557703002</v>
      </c>
      <c r="Z70" s="3">
        <f t="shared" si="10"/>
        <v>296.22318291495162</v>
      </c>
      <c r="AA70">
        <f>J70</f>
        <v>17</v>
      </c>
      <c r="AB70">
        <f>K70</f>
        <v>4</v>
      </c>
      <c r="AC70" s="3">
        <f t="shared" si="11"/>
        <v>-173.6892026620784</v>
      </c>
    </row>
    <row r="71" spans="1:29" x14ac:dyDescent="0.25">
      <c r="A71">
        <v>0.52176347712609294</v>
      </c>
      <c r="B71">
        <v>0.53529969201610905</v>
      </c>
      <c r="C71">
        <v>0.43299156143335299</v>
      </c>
      <c r="D71">
        <v>342</v>
      </c>
      <c r="E71">
        <v>3585</v>
      </c>
      <c r="F71">
        <v>338</v>
      </c>
      <c r="G71">
        <v>4177</v>
      </c>
      <c r="H71">
        <v>14514.925140068101</v>
      </c>
      <c r="I71">
        <v>11536.562048719899</v>
      </c>
      <c r="J71">
        <v>18</v>
      </c>
      <c r="K71">
        <v>1</v>
      </c>
      <c r="L71">
        <f t="shared" si="7"/>
        <v>-2978.3630913482011</v>
      </c>
      <c r="N71">
        <f>Tabella1[[#This Row],[ptf_holding_final_capital]]/30</f>
        <v>483.83083800227001</v>
      </c>
      <c r="O71">
        <f>Tabella1[[#This Row],[ ptf_algo_final_capital]]/30</f>
        <v>384.55206829066333</v>
      </c>
      <c r="P71">
        <f t="shared" si="8"/>
        <v>-99.278769711606685</v>
      </c>
      <c r="R71" s="2">
        <f t="shared" si="5"/>
        <v>0.52176347712609294</v>
      </c>
      <c r="S71" s="2">
        <f t="shared" si="5"/>
        <v>0.53529969201610905</v>
      </c>
      <c r="T71" s="2">
        <f t="shared" si="5"/>
        <v>0.43299156143335299</v>
      </c>
      <c r="U71">
        <f t="shared" si="5"/>
        <v>342</v>
      </c>
      <c r="V71">
        <f t="shared" si="5"/>
        <v>3585</v>
      </c>
      <c r="W71">
        <f>F71</f>
        <v>338</v>
      </c>
      <c r="X71">
        <f>G71</f>
        <v>4177</v>
      </c>
      <c r="Y71" s="3">
        <f t="shared" si="9"/>
        <v>483.83083800227001</v>
      </c>
      <c r="Z71" s="3">
        <f t="shared" si="10"/>
        <v>384.55206829066333</v>
      </c>
      <c r="AA71">
        <f>J71</f>
        <v>18</v>
      </c>
      <c r="AB71">
        <f>K71</f>
        <v>1</v>
      </c>
      <c r="AC71" s="3">
        <f t="shared" si="11"/>
        <v>-99.278769711606685</v>
      </c>
    </row>
    <row r="72" spans="1:29" x14ac:dyDescent="0.25">
      <c r="A72">
        <v>0.54297282048022</v>
      </c>
      <c r="B72">
        <v>0.55630630630630595</v>
      </c>
      <c r="C72">
        <v>0.43662833073471702</v>
      </c>
      <c r="D72">
        <v>215</v>
      </c>
      <c r="E72">
        <v>3548</v>
      </c>
      <c r="F72">
        <v>195</v>
      </c>
      <c r="G72">
        <v>4478</v>
      </c>
      <c r="H72">
        <v>14227.922072621701</v>
      </c>
      <c r="I72">
        <v>8017.5013242179502</v>
      </c>
      <c r="J72">
        <v>18</v>
      </c>
      <c r="K72">
        <v>2</v>
      </c>
      <c r="L72">
        <f t="shared" si="7"/>
        <v>-6210.4207484037506</v>
      </c>
      <c r="N72">
        <f>Tabella1[[#This Row],[ptf_holding_final_capital]]/30</f>
        <v>474.26406908739006</v>
      </c>
      <c r="O72">
        <f>Tabella1[[#This Row],[ ptf_algo_final_capital]]/30</f>
        <v>267.25004414059833</v>
      </c>
      <c r="P72">
        <f t="shared" si="8"/>
        <v>-207.01402494679172</v>
      </c>
      <c r="R72" s="2">
        <f t="shared" si="5"/>
        <v>0.54297282048022</v>
      </c>
      <c r="S72" s="2">
        <f t="shared" si="5"/>
        <v>0.55630630630630595</v>
      </c>
      <c r="T72" s="2">
        <f t="shared" si="5"/>
        <v>0.43662833073471702</v>
      </c>
      <c r="U72">
        <f t="shared" si="5"/>
        <v>215</v>
      </c>
      <c r="V72">
        <f t="shared" si="5"/>
        <v>3548</v>
      </c>
      <c r="W72">
        <f>F72</f>
        <v>195</v>
      </c>
      <c r="X72">
        <f>G72</f>
        <v>4478</v>
      </c>
      <c r="Y72" s="3">
        <f t="shared" si="9"/>
        <v>474.26406908739006</v>
      </c>
      <c r="Z72" s="3">
        <f t="shared" si="10"/>
        <v>267.25004414059833</v>
      </c>
      <c r="AA72">
        <f>J72</f>
        <v>18</v>
      </c>
      <c r="AB72">
        <f>K72</f>
        <v>2</v>
      </c>
      <c r="AC72" s="3">
        <f t="shared" si="11"/>
        <v>-207.01402494679172</v>
      </c>
    </row>
    <row r="73" spans="1:29" x14ac:dyDescent="0.25">
      <c r="A73">
        <v>0.53289630500315499</v>
      </c>
      <c r="B73">
        <v>0.56512455516014204</v>
      </c>
      <c r="C73">
        <v>0.44263998382501002</v>
      </c>
      <c r="D73">
        <v>176</v>
      </c>
      <c r="E73">
        <v>3480</v>
      </c>
      <c r="F73">
        <v>186</v>
      </c>
      <c r="G73">
        <v>4588</v>
      </c>
      <c r="H73">
        <v>14097.3715673109</v>
      </c>
      <c r="I73">
        <v>8127.5159520685202</v>
      </c>
      <c r="J73">
        <v>18</v>
      </c>
      <c r="K73">
        <v>3</v>
      </c>
      <c r="L73">
        <f t="shared" si="7"/>
        <v>-5969.8556152423798</v>
      </c>
      <c r="N73">
        <f>Tabella1[[#This Row],[ptf_holding_final_capital]]/30</f>
        <v>469.91238557703002</v>
      </c>
      <c r="O73">
        <f>Tabella1[[#This Row],[ ptf_algo_final_capital]]/30</f>
        <v>270.91719840228399</v>
      </c>
      <c r="P73">
        <f t="shared" si="8"/>
        <v>-198.99518717474604</v>
      </c>
      <c r="R73" s="2">
        <f t="shared" si="5"/>
        <v>0.53289630500315499</v>
      </c>
      <c r="S73" s="2">
        <f t="shared" si="5"/>
        <v>0.56512455516014204</v>
      </c>
      <c r="T73" s="2">
        <f t="shared" si="5"/>
        <v>0.44263998382501002</v>
      </c>
      <c r="U73">
        <f t="shared" si="5"/>
        <v>176</v>
      </c>
      <c r="V73">
        <f t="shared" si="5"/>
        <v>3480</v>
      </c>
      <c r="W73">
        <f>F73</f>
        <v>186</v>
      </c>
      <c r="X73">
        <f>G73</f>
        <v>4588</v>
      </c>
      <c r="Y73" s="3">
        <f t="shared" si="9"/>
        <v>469.91238557703002</v>
      </c>
      <c r="Z73" s="3">
        <f t="shared" si="10"/>
        <v>270.91719840228399</v>
      </c>
      <c r="AA73">
        <f>J73</f>
        <v>18</v>
      </c>
      <c r="AB73">
        <f>K73</f>
        <v>3</v>
      </c>
      <c r="AC73" s="3">
        <f t="shared" si="11"/>
        <v>-198.99518717474604</v>
      </c>
    </row>
    <row r="74" spans="1:29" x14ac:dyDescent="0.25">
      <c r="A74">
        <v>0.54557424995668902</v>
      </c>
      <c r="B74">
        <v>0.56790123456790098</v>
      </c>
      <c r="C74">
        <v>0.43214752412214502</v>
      </c>
      <c r="D74">
        <v>106</v>
      </c>
      <c r="E74">
        <v>3540</v>
      </c>
      <c r="F74">
        <v>100</v>
      </c>
      <c r="G74">
        <v>4678</v>
      </c>
      <c r="H74">
        <v>13537.472458693201</v>
      </c>
      <c r="I74">
        <v>8889.9143208222595</v>
      </c>
      <c r="J74">
        <v>18</v>
      </c>
      <c r="K74">
        <v>4</v>
      </c>
      <c r="L74">
        <f t="shared" si="7"/>
        <v>-4647.5581378709412</v>
      </c>
      <c r="N74">
        <f>Tabella1[[#This Row],[ptf_holding_final_capital]]/30</f>
        <v>451.24908195644002</v>
      </c>
      <c r="O74">
        <f>Tabella1[[#This Row],[ ptf_algo_final_capital]]/30</f>
        <v>296.33047736074201</v>
      </c>
      <c r="P74">
        <f t="shared" si="8"/>
        <v>-154.91860459569801</v>
      </c>
      <c r="R74" s="2">
        <f t="shared" si="5"/>
        <v>0.54557424995668902</v>
      </c>
      <c r="S74" s="2">
        <f t="shared" si="5"/>
        <v>0.56790123456790098</v>
      </c>
      <c r="T74" s="2">
        <f t="shared" si="5"/>
        <v>0.43214752412214502</v>
      </c>
      <c r="U74">
        <f t="shared" si="5"/>
        <v>106</v>
      </c>
      <c r="V74">
        <f t="shared" si="5"/>
        <v>3540</v>
      </c>
      <c r="W74">
        <f>F74</f>
        <v>100</v>
      </c>
      <c r="X74">
        <f>G74</f>
        <v>4678</v>
      </c>
      <c r="Y74" s="3">
        <f t="shared" si="9"/>
        <v>451.24908195644002</v>
      </c>
      <c r="Z74" s="3">
        <f t="shared" si="10"/>
        <v>296.33047736074201</v>
      </c>
      <c r="AA74">
        <f>J74</f>
        <v>18</v>
      </c>
      <c r="AB74">
        <f>K74</f>
        <v>4</v>
      </c>
      <c r="AC74" s="3">
        <f t="shared" si="11"/>
        <v>-154.91860459569801</v>
      </c>
    </row>
    <row r="75" spans="1:29" x14ac:dyDescent="0.25">
      <c r="A75">
        <v>0.51619018958817797</v>
      </c>
      <c r="B75">
        <v>0.54267425320056895</v>
      </c>
      <c r="C75">
        <v>0.44475496076044901</v>
      </c>
      <c r="D75">
        <v>348</v>
      </c>
      <c r="E75">
        <v>3476</v>
      </c>
      <c r="F75">
        <v>382</v>
      </c>
      <c r="G75">
        <v>4230</v>
      </c>
      <c r="H75">
        <v>14227.922072621701</v>
      </c>
      <c r="I75">
        <v>12636.790389879299</v>
      </c>
      <c r="J75">
        <v>19</v>
      </c>
      <c r="K75">
        <v>1</v>
      </c>
      <c r="L75">
        <f t="shared" si="7"/>
        <v>-1591.1316827424016</v>
      </c>
      <c r="N75">
        <f>Tabella1[[#This Row],[ptf_holding_final_capital]]/30</f>
        <v>474.26406908739006</v>
      </c>
      <c r="O75">
        <f>Tabella1[[#This Row],[ ptf_algo_final_capital]]/30</f>
        <v>421.22634632930999</v>
      </c>
      <c r="P75">
        <f t="shared" si="8"/>
        <v>-53.037722758080065</v>
      </c>
      <c r="R75" s="2">
        <f t="shared" si="5"/>
        <v>0.51619018958817797</v>
      </c>
      <c r="S75" s="2">
        <f t="shared" si="5"/>
        <v>0.54267425320056895</v>
      </c>
      <c r="T75" s="2">
        <f t="shared" si="5"/>
        <v>0.44475496076044901</v>
      </c>
      <c r="U75">
        <f t="shared" si="5"/>
        <v>348</v>
      </c>
      <c r="V75">
        <f t="shared" si="5"/>
        <v>3476</v>
      </c>
      <c r="W75">
        <f>F75</f>
        <v>382</v>
      </c>
      <c r="X75">
        <f>G75</f>
        <v>4230</v>
      </c>
      <c r="Y75" s="3">
        <f t="shared" si="9"/>
        <v>474.26406908739006</v>
      </c>
      <c r="Z75" s="3">
        <f t="shared" si="10"/>
        <v>421.22634632930999</v>
      </c>
      <c r="AA75">
        <f>J75</f>
        <v>19</v>
      </c>
      <c r="AB75">
        <f>K75</f>
        <v>1</v>
      </c>
      <c r="AC75" s="3">
        <f t="shared" si="11"/>
        <v>-53.037722758080065</v>
      </c>
    </row>
    <row r="76" spans="1:29" x14ac:dyDescent="0.25">
      <c r="A76">
        <v>0.53345966015005097</v>
      </c>
      <c r="B76">
        <v>0.55705812574139901</v>
      </c>
      <c r="C76">
        <v>0.43830212576372701</v>
      </c>
      <c r="D76">
        <v>211</v>
      </c>
      <c r="E76">
        <v>3523</v>
      </c>
      <c r="F76">
        <v>211</v>
      </c>
      <c r="G76">
        <v>4485</v>
      </c>
      <c r="H76">
        <v>14097.3715673109</v>
      </c>
      <c r="I76">
        <v>8339.31335003801</v>
      </c>
      <c r="J76">
        <v>19</v>
      </c>
      <c r="K76">
        <v>2</v>
      </c>
      <c r="L76">
        <f t="shared" si="7"/>
        <v>-5758.05821727289</v>
      </c>
      <c r="N76">
        <f>Tabella1[[#This Row],[ptf_holding_final_capital]]/30</f>
        <v>469.91238557703002</v>
      </c>
      <c r="O76">
        <f>Tabella1[[#This Row],[ ptf_algo_final_capital]]/30</f>
        <v>277.97711166793368</v>
      </c>
      <c r="P76">
        <f t="shared" si="8"/>
        <v>-191.93527390909634</v>
      </c>
      <c r="R76" s="2">
        <f t="shared" si="5"/>
        <v>0.53345966015005097</v>
      </c>
      <c r="S76" s="2">
        <f t="shared" si="5"/>
        <v>0.55705812574139901</v>
      </c>
      <c r="T76" s="2">
        <f t="shared" si="5"/>
        <v>0.43830212576372701</v>
      </c>
      <c r="U76">
        <f t="shared" si="5"/>
        <v>211</v>
      </c>
      <c r="V76">
        <f t="shared" si="5"/>
        <v>3523</v>
      </c>
      <c r="W76">
        <f>F76</f>
        <v>211</v>
      </c>
      <c r="X76">
        <f>G76</f>
        <v>4485</v>
      </c>
      <c r="Y76" s="3">
        <f t="shared" si="9"/>
        <v>469.91238557703002</v>
      </c>
      <c r="Z76" s="3">
        <f t="shared" si="10"/>
        <v>277.97711166793368</v>
      </c>
      <c r="AA76">
        <f>J76</f>
        <v>19</v>
      </c>
      <c r="AB76">
        <f>K76</f>
        <v>2</v>
      </c>
      <c r="AC76" s="3">
        <f t="shared" si="11"/>
        <v>-191.93527390909634</v>
      </c>
    </row>
    <row r="77" spans="1:29" x14ac:dyDescent="0.25">
      <c r="A77">
        <v>0.53123209043797703</v>
      </c>
      <c r="B77">
        <v>0.565527065527065</v>
      </c>
      <c r="C77">
        <v>0.443950657974301</v>
      </c>
      <c r="D77">
        <v>179</v>
      </c>
      <c r="E77">
        <v>3467</v>
      </c>
      <c r="F77">
        <v>193</v>
      </c>
      <c r="G77">
        <v>4585</v>
      </c>
      <c r="H77">
        <v>13537.472458693201</v>
      </c>
      <c r="I77">
        <v>8216.5938392021399</v>
      </c>
      <c r="J77">
        <v>19</v>
      </c>
      <c r="K77">
        <v>3</v>
      </c>
      <c r="L77">
        <f t="shared" si="7"/>
        <v>-5320.8786194910608</v>
      </c>
      <c r="N77">
        <f>Tabella1[[#This Row],[ptf_holding_final_capital]]/30</f>
        <v>451.24908195644002</v>
      </c>
      <c r="O77">
        <f>Tabella1[[#This Row],[ ptf_algo_final_capital]]/30</f>
        <v>273.886461306738</v>
      </c>
      <c r="P77">
        <f t="shared" si="8"/>
        <v>-177.36262064970202</v>
      </c>
      <c r="R77" s="2">
        <f t="shared" si="5"/>
        <v>0.53123209043797703</v>
      </c>
      <c r="S77" s="2">
        <f t="shared" si="5"/>
        <v>0.565527065527065</v>
      </c>
      <c r="T77" s="2">
        <f t="shared" si="5"/>
        <v>0.443950657974301</v>
      </c>
      <c r="U77">
        <f t="shared" si="5"/>
        <v>179</v>
      </c>
      <c r="V77">
        <f t="shared" si="5"/>
        <v>3467</v>
      </c>
      <c r="W77">
        <f>F77</f>
        <v>193</v>
      </c>
      <c r="X77">
        <f>G77</f>
        <v>4585</v>
      </c>
      <c r="Y77" s="3">
        <f t="shared" si="9"/>
        <v>451.24908195644002</v>
      </c>
      <c r="Z77" s="3">
        <f t="shared" si="10"/>
        <v>273.886461306738</v>
      </c>
      <c r="AA77">
        <f>J77</f>
        <v>19</v>
      </c>
      <c r="AB77">
        <f>K77</f>
        <v>3</v>
      </c>
      <c r="AC77" s="3">
        <f t="shared" si="11"/>
        <v>-177.36262064970202</v>
      </c>
    </row>
    <row r="78" spans="1:29" x14ac:dyDescent="0.25">
      <c r="A78">
        <v>0.52443861907032596</v>
      </c>
      <c r="B78">
        <v>0.568899976241387</v>
      </c>
      <c r="C78">
        <v>0.42991527987997102</v>
      </c>
      <c r="D78">
        <v>80</v>
      </c>
      <c r="E78">
        <v>3536</v>
      </c>
      <c r="F78">
        <v>93</v>
      </c>
      <c r="G78">
        <v>4709</v>
      </c>
      <c r="H78">
        <v>13807.7942653836</v>
      </c>
      <c r="I78">
        <v>8885.1404288960493</v>
      </c>
      <c r="J78">
        <v>19</v>
      </c>
      <c r="K78">
        <v>4</v>
      </c>
      <c r="L78">
        <f t="shared" si="7"/>
        <v>-4922.6538364875505</v>
      </c>
      <c r="N78">
        <f>Tabella1[[#This Row],[ptf_holding_final_capital]]/30</f>
        <v>460.25980884611999</v>
      </c>
      <c r="O78">
        <f>Tabella1[[#This Row],[ ptf_algo_final_capital]]/30</f>
        <v>296.17134762986831</v>
      </c>
      <c r="P78">
        <f t="shared" si="8"/>
        <v>-164.08846121625169</v>
      </c>
      <c r="R78" s="2">
        <f t="shared" si="5"/>
        <v>0.52443861907032596</v>
      </c>
      <c r="S78" s="2">
        <f t="shared" si="5"/>
        <v>0.568899976241387</v>
      </c>
      <c r="T78" s="2">
        <f t="shared" si="5"/>
        <v>0.42991527987997102</v>
      </c>
      <c r="U78">
        <f t="shared" si="5"/>
        <v>80</v>
      </c>
      <c r="V78">
        <f t="shared" si="5"/>
        <v>3536</v>
      </c>
      <c r="W78">
        <f>F78</f>
        <v>93</v>
      </c>
      <c r="X78">
        <f>G78</f>
        <v>4709</v>
      </c>
      <c r="Y78" s="3">
        <f t="shared" si="9"/>
        <v>460.25980884611999</v>
      </c>
      <c r="Z78" s="3">
        <f t="shared" si="10"/>
        <v>296.17134762986831</v>
      </c>
      <c r="AA78">
        <f>J78</f>
        <v>19</v>
      </c>
      <c r="AB78">
        <f>K78</f>
        <v>4</v>
      </c>
      <c r="AC78" s="3">
        <f t="shared" si="11"/>
        <v>-164.08846121625169</v>
      </c>
    </row>
    <row r="79" spans="1:29" x14ac:dyDescent="0.25">
      <c r="A79">
        <v>0.53461121305903903</v>
      </c>
      <c r="B79">
        <v>0.54483985765124499</v>
      </c>
      <c r="C79">
        <v>0.446061713231519</v>
      </c>
      <c r="D79">
        <v>367</v>
      </c>
      <c r="E79">
        <v>3498</v>
      </c>
      <c r="F79">
        <v>339</v>
      </c>
      <c r="G79">
        <v>4226</v>
      </c>
      <c r="H79">
        <v>14097.3715673109</v>
      </c>
      <c r="I79">
        <v>11435.530571888199</v>
      </c>
      <c r="J79">
        <v>20</v>
      </c>
      <c r="K79">
        <v>1</v>
      </c>
      <c r="L79">
        <f t="shared" si="7"/>
        <v>-2661.8409954227009</v>
      </c>
      <c r="N79">
        <f>Tabella1[[#This Row],[ptf_holding_final_capital]]/30</f>
        <v>469.91238557703002</v>
      </c>
      <c r="O79">
        <f>Tabella1[[#This Row],[ ptf_algo_final_capital]]/30</f>
        <v>381.18435239627331</v>
      </c>
      <c r="P79">
        <f t="shared" si="8"/>
        <v>-88.728033180756711</v>
      </c>
      <c r="R79" s="2">
        <f t="shared" si="5"/>
        <v>0.53461121305903903</v>
      </c>
      <c r="S79" s="2">
        <f t="shared" si="5"/>
        <v>0.54483985765124499</v>
      </c>
      <c r="T79" s="2">
        <f t="shared" si="5"/>
        <v>0.446061713231519</v>
      </c>
      <c r="U79">
        <f t="shared" si="5"/>
        <v>367</v>
      </c>
      <c r="V79">
        <f t="shared" si="5"/>
        <v>3498</v>
      </c>
      <c r="W79">
        <f>F79</f>
        <v>339</v>
      </c>
      <c r="X79">
        <f>G79</f>
        <v>4226</v>
      </c>
      <c r="Y79" s="3">
        <f t="shared" si="9"/>
        <v>469.91238557703002</v>
      </c>
      <c r="Z79" s="3">
        <f t="shared" si="10"/>
        <v>381.18435239627331</v>
      </c>
      <c r="AA79">
        <f>J79</f>
        <v>20</v>
      </c>
      <c r="AB79">
        <f>K79</f>
        <v>1</v>
      </c>
      <c r="AC79" s="3">
        <f t="shared" si="11"/>
        <v>-88.728033180756711</v>
      </c>
    </row>
    <row r="80" spans="1:29" x14ac:dyDescent="0.25">
      <c r="A80">
        <v>0.54920727417231696</v>
      </c>
      <c r="B80">
        <v>0.55923551756885004</v>
      </c>
      <c r="C80">
        <v>0.441710905497887</v>
      </c>
      <c r="D80">
        <v>229</v>
      </c>
      <c r="E80">
        <v>3514</v>
      </c>
      <c r="F80">
        <v>199</v>
      </c>
      <c r="G80">
        <v>4482</v>
      </c>
      <c r="H80">
        <v>13537.472458693201</v>
      </c>
      <c r="I80">
        <v>7842.2930501520104</v>
      </c>
      <c r="J80">
        <v>20</v>
      </c>
      <c r="K80">
        <v>2</v>
      </c>
      <c r="L80">
        <f t="shared" si="7"/>
        <v>-5695.1794085411902</v>
      </c>
      <c r="N80">
        <f>Tabella1[[#This Row],[ptf_holding_final_capital]]/30</f>
        <v>451.24908195644002</v>
      </c>
      <c r="O80">
        <f>Tabella1[[#This Row],[ ptf_algo_final_capital]]/30</f>
        <v>261.40976833840034</v>
      </c>
      <c r="P80">
        <f t="shared" si="8"/>
        <v>-189.83931361803968</v>
      </c>
      <c r="R80" s="2">
        <f t="shared" si="5"/>
        <v>0.54920727417231696</v>
      </c>
      <c r="S80" s="2">
        <f t="shared" si="5"/>
        <v>0.55923551756885004</v>
      </c>
      <c r="T80" s="2">
        <f t="shared" si="5"/>
        <v>0.441710905497887</v>
      </c>
      <c r="U80">
        <f t="shared" si="5"/>
        <v>229</v>
      </c>
      <c r="V80">
        <f t="shared" si="5"/>
        <v>3514</v>
      </c>
      <c r="W80">
        <f>F80</f>
        <v>199</v>
      </c>
      <c r="X80">
        <f>G80</f>
        <v>4482</v>
      </c>
      <c r="Y80" s="3">
        <f t="shared" si="9"/>
        <v>451.24908195644002</v>
      </c>
      <c r="Z80" s="3">
        <f t="shared" si="10"/>
        <v>261.40976833840034</v>
      </c>
      <c r="AA80">
        <f>J80</f>
        <v>20</v>
      </c>
      <c r="AB80">
        <f>K80</f>
        <v>2</v>
      </c>
      <c r="AC80" s="3">
        <f t="shared" si="11"/>
        <v>-189.83931361803968</v>
      </c>
    </row>
    <row r="81" spans="1:29" x14ac:dyDescent="0.25">
      <c r="A81">
        <v>0.51166993315616005</v>
      </c>
      <c r="B81">
        <v>0.55535756711808004</v>
      </c>
      <c r="C81">
        <v>0.42774071041517903</v>
      </c>
      <c r="D81">
        <v>147</v>
      </c>
      <c r="E81">
        <v>3564</v>
      </c>
      <c r="F81">
        <v>179</v>
      </c>
      <c r="G81">
        <v>4528</v>
      </c>
      <c r="H81">
        <v>13807.7942653836</v>
      </c>
      <c r="I81">
        <v>8167.7029852923497</v>
      </c>
      <c r="J81">
        <v>20</v>
      </c>
      <c r="K81">
        <v>3</v>
      </c>
      <c r="L81">
        <f t="shared" si="7"/>
        <v>-5640.0912800912502</v>
      </c>
      <c r="N81">
        <f>Tabella1[[#This Row],[ptf_holding_final_capital]]/30</f>
        <v>460.25980884611999</v>
      </c>
      <c r="O81">
        <f>Tabella1[[#This Row],[ ptf_algo_final_capital]]/30</f>
        <v>272.25676617641165</v>
      </c>
      <c r="P81">
        <f t="shared" si="8"/>
        <v>-188.00304266970835</v>
      </c>
      <c r="R81" s="2">
        <f t="shared" si="5"/>
        <v>0.51166993315616005</v>
      </c>
      <c r="S81" s="2">
        <f t="shared" si="5"/>
        <v>0.55535756711808004</v>
      </c>
      <c r="T81" s="2">
        <f t="shared" si="5"/>
        <v>0.42774071041517903</v>
      </c>
      <c r="U81">
        <f t="shared" si="5"/>
        <v>147</v>
      </c>
      <c r="V81">
        <f t="shared" si="5"/>
        <v>3564</v>
      </c>
      <c r="W81">
        <f>F81</f>
        <v>179</v>
      </c>
      <c r="X81">
        <f>G81</f>
        <v>4528</v>
      </c>
      <c r="Y81" s="3">
        <f t="shared" si="9"/>
        <v>460.25980884611999</v>
      </c>
      <c r="Z81" s="3">
        <f t="shared" si="10"/>
        <v>272.25676617641165</v>
      </c>
      <c r="AA81">
        <f>J81</f>
        <v>20</v>
      </c>
      <c r="AB81">
        <f>K81</f>
        <v>3</v>
      </c>
      <c r="AC81" s="3">
        <f t="shared" si="11"/>
        <v>-188.00304266970835</v>
      </c>
    </row>
    <row r="82" spans="1:29" x14ac:dyDescent="0.25">
      <c r="A82">
        <v>0.55320577319887998</v>
      </c>
      <c r="B82">
        <v>0.57239657631954299</v>
      </c>
      <c r="C82">
        <v>0.43806653411864399</v>
      </c>
      <c r="D82">
        <v>111</v>
      </c>
      <c r="E82">
        <v>3497</v>
      </c>
      <c r="F82">
        <v>100</v>
      </c>
      <c r="G82">
        <v>4704</v>
      </c>
      <c r="H82">
        <v>13871.121710154801</v>
      </c>
      <c r="I82">
        <v>9046.6458758479694</v>
      </c>
      <c r="J82">
        <v>20</v>
      </c>
      <c r="K82">
        <v>4</v>
      </c>
      <c r="L82">
        <f t="shared" si="7"/>
        <v>-4824.4758343068315</v>
      </c>
      <c r="N82">
        <f>Tabella1[[#This Row],[ptf_holding_final_capital]]/30</f>
        <v>462.37072367182668</v>
      </c>
      <c r="O82">
        <f>Tabella1[[#This Row],[ ptf_algo_final_capital]]/30</f>
        <v>301.55486252826563</v>
      </c>
      <c r="P82">
        <f t="shared" si="8"/>
        <v>-160.81586114356105</v>
      </c>
    </row>
  </sheetData>
  <conditionalFormatting sqref="A1">
    <cfRule type="top10" dxfId="14" priority="16" rank="10"/>
  </conditionalFormatting>
  <conditionalFormatting sqref="B1">
    <cfRule type="top10" dxfId="13" priority="15" rank="10"/>
  </conditionalFormatting>
  <conditionalFormatting sqref="C1">
    <cfRule type="top10" dxfId="12" priority="14" rank="10"/>
  </conditionalFormatting>
  <conditionalFormatting sqref="L2:L82 P1">
    <cfRule type="cellIs" dxfId="11" priority="13" operator="greaterThan">
      <formula>0</formula>
    </cfRule>
  </conditionalFormatting>
  <conditionalFormatting sqref="A1">
    <cfRule type="top10" dxfId="10" priority="12" percent="1" rank="3"/>
  </conditionalFormatting>
  <conditionalFormatting sqref="L2">
    <cfRule type="cellIs" dxfId="9" priority="11" operator="greaterThan">
      <formula>0</formula>
    </cfRule>
  </conditionalFormatting>
  <conditionalFormatting sqref="L2">
    <cfRule type="cellIs" dxfId="8" priority="10" operator="greaterThan">
      <formula>0</formula>
    </cfRule>
  </conditionalFormatting>
  <conditionalFormatting sqref="A1:A1048576">
    <cfRule type="top10" dxfId="7" priority="8" rank="3"/>
  </conditionalFormatting>
  <conditionalFormatting sqref="B1:B1048576">
    <cfRule type="top10" dxfId="6" priority="7" rank="3"/>
  </conditionalFormatting>
  <conditionalFormatting sqref="C1:C1048576">
    <cfRule type="top10" dxfId="5" priority="6" rank="3"/>
  </conditionalFormatting>
  <conditionalFormatting sqref="R2:R81">
    <cfRule type="top10" dxfId="4" priority="5" rank="3"/>
  </conditionalFormatting>
  <conditionalFormatting sqref="S2:S81">
    <cfRule type="top10" dxfId="3" priority="4" rank="3"/>
  </conditionalFormatting>
  <conditionalFormatting sqref="T2:T81">
    <cfRule type="top10" dxfId="2" priority="3" rank="3"/>
  </conditionalFormatting>
  <conditionalFormatting sqref="AC2:AC81">
    <cfRule type="cellIs" dxfId="1" priority="2" operator="greaterThan">
      <formula>0</formula>
    </cfRule>
  </conditionalFormatting>
  <conditionalFormatting sqref="L1">
    <cfRule type="cellIs" dxfId="0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iteration_performance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Burchi</dc:creator>
  <cp:lastModifiedBy>Alberto Burchi</cp:lastModifiedBy>
  <dcterms:created xsi:type="dcterms:W3CDTF">2020-09-26T13:29:40Z</dcterms:created>
  <dcterms:modified xsi:type="dcterms:W3CDTF">2020-10-01T09:18:08Z</dcterms:modified>
</cp:coreProperties>
</file>