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20" windowWidth="2370" windowHeight="1170" activeTab="6"/>
  </bookViews>
  <sheets>
    <sheet name="PRODUCTO TERMINADO " sheetId="12" r:id="rId1"/>
    <sheet name="ROLLOS IMPRESOS" sheetId="2" r:id="rId2"/>
    <sheet name="ROLLOS SIN IMPRESIÓN" sheetId="3" r:id="rId3"/>
    <sheet name="MATERIA PRIMA" sheetId="5" r:id="rId4"/>
    <sheet name="REPROCESO" sheetId="7" r:id="rId5"/>
    <sheet name="TINTAS" sheetId="11" r:id="rId6"/>
    <sheet name="RESINA EXTRUDER" sheetId="8" r:id="rId7"/>
  </sheets>
  <externalReferences>
    <externalReference r:id="rId8"/>
    <externalReference r:id="rId9"/>
  </externalReferences>
  <definedNames>
    <definedName name="_xlnm._FilterDatabase" localSheetId="4" hidden="1">REPROCESO!$A$2:$B$585</definedName>
    <definedName name="_xlnm._FilterDatabase" localSheetId="1" hidden="1">'ROLLOS IMPRESOS'!$A$3:$H$591</definedName>
    <definedName name="_xlnm._FilterDatabase" localSheetId="2" hidden="1">'ROLLOS SIN IMPRESIÓN'!$A$3:$H$638</definedName>
    <definedName name="_xlnm._FilterDatabase" localSheetId="5" hidden="1">TINTAS!$A$1:$O$1</definedName>
    <definedName name="BD">[1]BD!$A$4:$F$3302</definedName>
    <definedName name="COMPRAS">[1]COMPRAS!$F$7:$J$499</definedName>
    <definedName name="DESPACHOS">[2]DESPACHOS!$A$4:$AK$1182</definedName>
    <definedName name="ENTRADAS">[2]ENTRADAS!$A$4:$AK$1195</definedName>
    <definedName name="SALIDAS">[1]SALIDAS!$A$4:$AJ$305</definedName>
    <definedName name="SI">[2]SI!$A$4:$E$2860</definedName>
  </definedNames>
  <calcPr calcId="145621"/>
</workbook>
</file>

<file path=xl/calcChain.xml><?xml version="1.0" encoding="utf-8"?>
<calcChain xmlns="http://schemas.openxmlformats.org/spreadsheetml/2006/main">
  <c r="F51" i="5" l="1"/>
  <c r="E51" i="5"/>
  <c r="D51" i="5"/>
  <c r="C51" i="5"/>
  <c r="F50" i="5"/>
  <c r="E50" i="5"/>
  <c r="D50" i="5"/>
  <c r="C50" i="5"/>
  <c r="F49" i="5"/>
  <c r="E49" i="5"/>
  <c r="D49" i="5"/>
  <c r="C49" i="5"/>
  <c r="F48" i="5"/>
  <c r="E48" i="5"/>
  <c r="D48" i="5"/>
  <c r="C48" i="5"/>
  <c r="F47" i="5"/>
  <c r="E47" i="5"/>
  <c r="D47" i="5"/>
  <c r="C47" i="5"/>
  <c r="F46" i="5"/>
  <c r="E46" i="5"/>
  <c r="D46" i="5"/>
  <c r="C46" i="5"/>
  <c r="F45" i="5"/>
  <c r="E45" i="5"/>
  <c r="D45" i="5"/>
  <c r="C45" i="5"/>
  <c r="F44" i="5"/>
  <c r="E44" i="5"/>
  <c r="D44" i="5"/>
  <c r="C44" i="5"/>
  <c r="F43" i="5"/>
  <c r="E43" i="5"/>
  <c r="D43" i="5"/>
  <c r="C43" i="5"/>
  <c r="F42" i="5"/>
  <c r="E42" i="5"/>
  <c r="D42" i="5"/>
  <c r="C42" i="5"/>
  <c r="F41" i="5"/>
  <c r="E41" i="5"/>
  <c r="D41" i="5"/>
  <c r="C41" i="5"/>
  <c r="F40" i="5"/>
  <c r="E40" i="5"/>
  <c r="D40" i="5"/>
  <c r="C40" i="5"/>
  <c r="F39" i="5"/>
  <c r="E39" i="5"/>
  <c r="D39" i="5"/>
  <c r="C39" i="5"/>
  <c r="F38" i="5"/>
  <c r="E38" i="5"/>
  <c r="D38" i="5"/>
  <c r="C38" i="5"/>
  <c r="F37" i="5"/>
  <c r="E37" i="5"/>
  <c r="D37" i="5"/>
  <c r="C37" i="5"/>
  <c r="F36" i="5"/>
  <c r="E36" i="5"/>
  <c r="D36" i="5"/>
  <c r="C36" i="5"/>
  <c r="F35" i="5"/>
  <c r="E35" i="5"/>
  <c r="D35" i="5"/>
  <c r="C35" i="5"/>
  <c r="F34" i="5"/>
  <c r="E34" i="5"/>
  <c r="D34" i="5"/>
  <c r="C34" i="5"/>
  <c r="F33" i="5"/>
  <c r="E33" i="5"/>
  <c r="D33" i="5"/>
  <c r="C33" i="5"/>
  <c r="F32" i="5"/>
  <c r="E32" i="5"/>
  <c r="D32" i="5"/>
  <c r="C32" i="5"/>
  <c r="F31" i="5"/>
  <c r="E31" i="5"/>
  <c r="D31" i="5"/>
  <c r="C31" i="5"/>
  <c r="F30" i="5"/>
  <c r="F54" i="5" s="1"/>
  <c r="E30" i="5"/>
  <c r="E54" i="5" s="1"/>
  <c r="D30" i="5"/>
  <c r="D54" i="5" s="1"/>
  <c r="C30" i="5"/>
  <c r="C54" i="5" s="1"/>
  <c r="E199" i="12"/>
  <c r="I26" i="5"/>
  <c r="F26" i="5"/>
  <c r="I25" i="5"/>
  <c r="F25" i="5"/>
  <c r="I24" i="5"/>
  <c r="F24" i="5"/>
  <c r="I23" i="5"/>
  <c r="F23" i="5"/>
  <c r="I22" i="5"/>
  <c r="F22" i="5"/>
  <c r="I21" i="5"/>
  <c r="F21" i="5"/>
  <c r="I20" i="5"/>
  <c r="F20" i="5"/>
  <c r="I19" i="5"/>
  <c r="F19" i="5"/>
  <c r="I18" i="5"/>
  <c r="F18" i="5"/>
  <c r="I17" i="5"/>
  <c r="F17" i="5"/>
  <c r="I16" i="5"/>
  <c r="F16" i="5"/>
  <c r="I15" i="5"/>
  <c r="F15" i="5"/>
  <c r="H14" i="5"/>
  <c r="I14" i="5" s="1"/>
  <c r="F14" i="5"/>
  <c r="I13" i="5"/>
  <c r="F13" i="5"/>
  <c r="I12" i="5"/>
  <c r="F12" i="5"/>
  <c r="I11" i="5"/>
  <c r="F11" i="5"/>
  <c r="I10" i="5"/>
  <c r="F10" i="5"/>
  <c r="I9" i="5"/>
  <c r="F9" i="5"/>
  <c r="I8" i="5"/>
  <c r="F8" i="5"/>
  <c r="I7" i="5"/>
  <c r="F7" i="5"/>
  <c r="I6" i="5"/>
  <c r="F6" i="5"/>
  <c r="I5" i="5"/>
  <c r="F5" i="5"/>
  <c r="O612" i="12" l="1"/>
  <c r="O611" i="12"/>
  <c r="O610" i="12"/>
  <c r="O609" i="12"/>
  <c r="O608" i="12"/>
  <c r="O607" i="12"/>
  <c r="O606" i="12"/>
  <c r="O605" i="12"/>
  <c r="O604" i="12"/>
  <c r="O603" i="12"/>
  <c r="O602" i="12"/>
  <c r="O601" i="12"/>
  <c r="O600" i="12"/>
  <c r="O599" i="12"/>
  <c r="O598" i="12"/>
  <c r="O597" i="12"/>
  <c r="O596" i="12"/>
  <c r="O595" i="12"/>
  <c r="O594" i="12"/>
  <c r="O593" i="12"/>
  <c r="O592" i="12"/>
  <c r="O591" i="12"/>
  <c r="O590" i="12"/>
  <c r="O589" i="12"/>
  <c r="O588" i="12"/>
  <c r="O587" i="12"/>
  <c r="O586" i="12"/>
  <c r="O585" i="12"/>
  <c r="O584" i="12"/>
  <c r="O583" i="12"/>
  <c r="O582" i="12"/>
  <c r="O581" i="12"/>
  <c r="O580" i="12"/>
  <c r="O579" i="12"/>
  <c r="O578" i="12"/>
  <c r="O577" i="12"/>
  <c r="O576" i="12"/>
  <c r="O575" i="12"/>
  <c r="O574" i="12"/>
  <c r="O573" i="12"/>
  <c r="O572" i="12"/>
  <c r="O571" i="12"/>
  <c r="O570" i="12"/>
  <c r="O569" i="12"/>
  <c r="O568" i="12"/>
  <c r="O567" i="12"/>
  <c r="O566" i="12"/>
  <c r="O565" i="12"/>
  <c r="O564" i="12"/>
  <c r="O563" i="12"/>
  <c r="O562" i="12"/>
  <c r="O561" i="12"/>
  <c r="O560" i="12"/>
  <c r="O559" i="12"/>
  <c r="O558" i="12"/>
  <c r="O557" i="12"/>
  <c r="O556" i="12"/>
  <c r="O555" i="12"/>
  <c r="O554" i="12"/>
  <c r="O553" i="12"/>
  <c r="O552" i="12"/>
  <c r="O551" i="12"/>
  <c r="O550" i="12"/>
  <c r="O549" i="12"/>
  <c r="O548" i="12"/>
  <c r="O547" i="12"/>
  <c r="O546" i="12"/>
  <c r="O545" i="12"/>
  <c r="O544" i="12"/>
  <c r="O543" i="12"/>
  <c r="O542" i="12"/>
  <c r="O541" i="12"/>
  <c r="O540" i="12"/>
  <c r="O539" i="12"/>
  <c r="O538" i="12"/>
  <c r="O537" i="12"/>
  <c r="O536" i="12"/>
  <c r="O535" i="12"/>
  <c r="O534" i="12"/>
  <c r="O533" i="12"/>
  <c r="O532" i="12"/>
  <c r="O531" i="12"/>
  <c r="O530" i="12"/>
  <c r="O529" i="12"/>
  <c r="O528" i="12"/>
  <c r="O527" i="12"/>
  <c r="O526" i="12"/>
  <c r="O525" i="12"/>
  <c r="O524" i="12"/>
  <c r="O523" i="12"/>
  <c r="O522" i="12"/>
  <c r="O521" i="12"/>
  <c r="O520" i="12"/>
  <c r="O519" i="12"/>
  <c r="O518" i="12"/>
  <c r="O517" i="12"/>
  <c r="O516" i="12"/>
  <c r="O515" i="12"/>
  <c r="O514" i="12"/>
  <c r="O513" i="12"/>
  <c r="O512" i="12"/>
  <c r="O511" i="12"/>
  <c r="O510" i="12"/>
  <c r="O509" i="12"/>
  <c r="O508" i="12"/>
  <c r="O507" i="12"/>
  <c r="O506" i="12"/>
  <c r="O505" i="12"/>
  <c r="O504" i="12"/>
  <c r="O503" i="12"/>
  <c r="O502" i="12"/>
  <c r="O501" i="12"/>
  <c r="O500" i="12"/>
  <c r="O499" i="12"/>
  <c r="O498" i="12"/>
  <c r="O497" i="12"/>
  <c r="O496" i="12"/>
  <c r="O495" i="12"/>
  <c r="O494" i="12"/>
  <c r="O493" i="12"/>
  <c r="O492" i="12"/>
  <c r="O491" i="12"/>
  <c r="O490" i="12"/>
  <c r="O489" i="12"/>
  <c r="O488" i="12"/>
  <c r="O487" i="12"/>
  <c r="O486" i="12"/>
  <c r="O485" i="12"/>
  <c r="O484" i="12"/>
  <c r="O483" i="12"/>
  <c r="O482" i="12"/>
  <c r="O481" i="12"/>
  <c r="O480" i="12"/>
  <c r="O479" i="12"/>
  <c r="N479" i="12"/>
  <c r="O478" i="12"/>
  <c r="N478" i="12"/>
  <c r="O477" i="12"/>
  <c r="N477" i="12"/>
  <c r="O476" i="12"/>
  <c r="N476" i="12"/>
  <c r="O475" i="12"/>
  <c r="O474" i="12"/>
  <c r="O473" i="12"/>
  <c r="O472" i="12"/>
  <c r="O471" i="12"/>
  <c r="O470" i="12"/>
  <c r="O469" i="12"/>
  <c r="O468" i="12"/>
  <c r="O467" i="12"/>
  <c r="O466" i="12"/>
  <c r="O465" i="12"/>
  <c r="O464" i="12"/>
  <c r="O463" i="12"/>
  <c r="O462" i="12"/>
  <c r="O461" i="12"/>
  <c r="O460" i="12"/>
  <c r="O459" i="12"/>
  <c r="O458" i="12"/>
  <c r="O457" i="12"/>
  <c r="O456" i="12"/>
  <c r="O455" i="12"/>
  <c r="O454" i="12"/>
  <c r="O453" i="12"/>
  <c r="O452" i="12"/>
  <c r="O451" i="12"/>
  <c r="O450" i="12"/>
  <c r="O449" i="12"/>
  <c r="O448" i="12"/>
  <c r="O447" i="12"/>
  <c r="O446" i="12"/>
  <c r="O445" i="12"/>
  <c r="O444" i="12"/>
  <c r="O443" i="12"/>
  <c r="O442" i="12"/>
  <c r="O441" i="12"/>
  <c r="O440" i="12"/>
  <c r="O439" i="12"/>
  <c r="O438" i="12"/>
  <c r="O437" i="12"/>
  <c r="O436" i="12"/>
  <c r="O435" i="12"/>
  <c r="O434" i="12"/>
  <c r="O433" i="12"/>
  <c r="O432" i="12"/>
  <c r="O431" i="12"/>
  <c r="O430" i="12"/>
  <c r="O429" i="12"/>
  <c r="O428" i="12"/>
  <c r="O427" i="12"/>
  <c r="O426" i="12"/>
  <c r="O425" i="12"/>
  <c r="O424" i="12"/>
  <c r="O423" i="12"/>
  <c r="O422" i="12"/>
  <c r="O421" i="12"/>
  <c r="O420" i="12"/>
  <c r="O419" i="12"/>
  <c r="O418" i="12"/>
  <c r="O417" i="12"/>
  <c r="O416" i="12"/>
  <c r="O415" i="12"/>
  <c r="O414" i="12"/>
  <c r="O413" i="12"/>
  <c r="O412" i="12"/>
  <c r="O411" i="12"/>
  <c r="O410" i="12"/>
  <c r="O409" i="12"/>
  <c r="O408" i="12"/>
  <c r="O407" i="12"/>
  <c r="O406" i="12"/>
  <c r="O405" i="12"/>
  <c r="O404" i="12"/>
  <c r="O403" i="12"/>
  <c r="O402" i="12"/>
  <c r="O401" i="12"/>
  <c r="O400" i="12"/>
  <c r="O399" i="12"/>
  <c r="O398" i="12"/>
  <c r="O397" i="12"/>
  <c r="O396" i="12"/>
  <c r="O395" i="12"/>
  <c r="O394" i="12"/>
  <c r="O393" i="12"/>
  <c r="O392" i="12"/>
  <c r="O391" i="12"/>
  <c r="O390" i="12"/>
  <c r="O389" i="12"/>
  <c r="O388" i="12"/>
  <c r="O387" i="12"/>
  <c r="O386" i="12"/>
  <c r="O385" i="12"/>
  <c r="O384" i="12"/>
  <c r="O383" i="12"/>
  <c r="O382" i="12"/>
  <c r="O381" i="12"/>
  <c r="O380" i="12"/>
  <c r="O379" i="12"/>
  <c r="O378" i="12"/>
  <c r="O377" i="12"/>
  <c r="O376" i="12"/>
  <c r="O375" i="12"/>
  <c r="O374" i="12"/>
  <c r="O373" i="12"/>
  <c r="O372" i="12"/>
  <c r="O371" i="12"/>
  <c r="O370" i="12"/>
  <c r="O369" i="12"/>
  <c r="O368" i="12"/>
  <c r="O367" i="12"/>
  <c r="O366" i="12"/>
  <c r="O365" i="12"/>
  <c r="O364" i="12"/>
  <c r="O363" i="12"/>
  <c r="O362" i="12"/>
  <c r="O361" i="12"/>
  <c r="O360" i="12"/>
  <c r="O359" i="12"/>
  <c r="O358" i="12"/>
  <c r="O357" i="12"/>
  <c r="O356" i="12"/>
  <c r="O355" i="12"/>
  <c r="O354" i="12"/>
  <c r="O353" i="12"/>
  <c r="O352" i="12"/>
  <c r="O351" i="12"/>
  <c r="O350" i="12"/>
  <c r="O349" i="12"/>
  <c r="O348" i="12"/>
  <c r="O347" i="12"/>
  <c r="O346" i="12"/>
  <c r="O345" i="12"/>
  <c r="O344" i="12"/>
  <c r="O343" i="12"/>
  <c r="O342" i="12"/>
  <c r="O341" i="12"/>
  <c r="O340" i="12"/>
  <c r="O339" i="12"/>
  <c r="O338" i="12"/>
  <c r="O337" i="12"/>
  <c r="O336" i="12"/>
  <c r="O335" i="12"/>
  <c r="O334" i="12"/>
  <c r="O333" i="12"/>
  <c r="O332" i="12"/>
  <c r="O331" i="12"/>
  <c r="O330" i="12"/>
  <c r="O329" i="12"/>
  <c r="O328" i="12"/>
  <c r="O327" i="12"/>
  <c r="O326" i="12"/>
  <c r="O325" i="12"/>
  <c r="O324" i="12"/>
  <c r="O323" i="12"/>
  <c r="O322" i="12"/>
  <c r="O321" i="12"/>
  <c r="O320" i="12"/>
  <c r="O319" i="12"/>
  <c r="O318" i="12"/>
  <c r="O317" i="12"/>
  <c r="O316" i="12"/>
  <c r="O315" i="12"/>
  <c r="O314" i="12"/>
  <c r="O313" i="12"/>
  <c r="O312" i="12"/>
  <c r="O311" i="12"/>
  <c r="O310" i="12"/>
  <c r="O309" i="12"/>
  <c r="O308" i="12"/>
  <c r="O307" i="12"/>
  <c r="O306" i="12"/>
  <c r="O305" i="12"/>
  <c r="O304" i="12"/>
  <c r="O303" i="12"/>
  <c r="O302" i="12"/>
  <c r="O301" i="12"/>
  <c r="O300" i="12"/>
  <c r="O299" i="12"/>
  <c r="O298" i="12"/>
  <c r="O297" i="12"/>
  <c r="O296" i="12"/>
  <c r="O295" i="12"/>
  <c r="O294" i="12"/>
  <c r="O293" i="12"/>
  <c r="O292" i="12"/>
  <c r="O291" i="12"/>
  <c r="O290" i="12"/>
  <c r="O289" i="12"/>
  <c r="O288" i="12"/>
  <c r="O287" i="12"/>
  <c r="O286" i="12"/>
  <c r="O285" i="12"/>
  <c r="O284" i="12"/>
  <c r="O283" i="12"/>
  <c r="O282" i="12"/>
  <c r="O281" i="12"/>
  <c r="O280" i="12"/>
  <c r="O279" i="12"/>
  <c r="O278" i="12"/>
  <c r="O277" i="12"/>
  <c r="O276" i="12"/>
  <c r="O275" i="12"/>
  <c r="O274" i="12"/>
  <c r="O273" i="12"/>
  <c r="O272" i="12"/>
  <c r="O271" i="12"/>
  <c r="O270" i="12"/>
  <c r="O269" i="12"/>
  <c r="O268" i="12"/>
  <c r="O267" i="12"/>
  <c r="O266" i="12"/>
  <c r="N266" i="12"/>
  <c r="O265" i="12"/>
  <c r="O264" i="12"/>
  <c r="O263" i="12"/>
  <c r="O262" i="12"/>
  <c r="O261" i="12"/>
  <c r="O260" i="12"/>
  <c r="O259" i="12"/>
  <c r="O258" i="12"/>
  <c r="O257" i="12"/>
  <c r="O256" i="12"/>
  <c r="O255" i="12"/>
  <c r="O254" i="12"/>
  <c r="O253" i="12"/>
  <c r="O252" i="12"/>
  <c r="O251" i="12"/>
  <c r="O250" i="12"/>
  <c r="O249" i="12"/>
  <c r="O248" i="12"/>
  <c r="O247" i="12"/>
  <c r="O246" i="12"/>
  <c r="O245" i="12"/>
  <c r="O244" i="12"/>
  <c r="O243" i="12"/>
  <c r="O242" i="12"/>
  <c r="O241" i="12"/>
  <c r="O240" i="12"/>
  <c r="O239" i="12"/>
  <c r="O238" i="12"/>
  <c r="O237" i="12"/>
  <c r="O236" i="12"/>
  <c r="O235" i="12"/>
  <c r="O234" i="12"/>
  <c r="O233" i="12"/>
  <c r="O232" i="12"/>
  <c r="O231" i="12"/>
  <c r="O230" i="12"/>
  <c r="O229" i="12"/>
  <c r="O228" i="12"/>
  <c r="O227" i="12"/>
  <c r="O226" i="12"/>
  <c r="O225" i="12"/>
  <c r="O224" i="12"/>
  <c r="O223" i="12"/>
  <c r="O222" i="12"/>
  <c r="O221" i="12"/>
  <c r="O220" i="12"/>
  <c r="O219" i="12"/>
  <c r="O218" i="12"/>
  <c r="O217" i="12"/>
  <c r="O216" i="12"/>
  <c r="O215" i="12"/>
  <c r="O214" i="12"/>
  <c r="O213" i="12"/>
  <c r="O212" i="12"/>
  <c r="O211" i="12"/>
  <c r="O210" i="12"/>
  <c r="O209" i="12"/>
  <c r="O208" i="12"/>
  <c r="O207" i="12"/>
  <c r="O206" i="12"/>
  <c r="O205" i="12"/>
  <c r="O204" i="12"/>
  <c r="O203" i="12"/>
  <c r="O202" i="12"/>
  <c r="O201" i="12"/>
  <c r="O200" i="12"/>
  <c r="O198" i="12"/>
  <c r="O197" i="12"/>
  <c r="O196" i="12"/>
  <c r="O195" i="12"/>
  <c r="O194" i="12"/>
  <c r="O193" i="12"/>
  <c r="O192" i="12"/>
  <c r="O191" i="12"/>
  <c r="O190" i="12"/>
  <c r="O189" i="12"/>
  <c r="O188" i="12"/>
  <c r="O187" i="12"/>
  <c r="O186" i="12"/>
  <c r="O185" i="12"/>
  <c r="O184" i="12"/>
  <c r="O183" i="12"/>
  <c r="O182" i="12"/>
  <c r="O181" i="12"/>
  <c r="O180" i="12"/>
  <c r="O179" i="12"/>
  <c r="O178" i="12"/>
  <c r="O177" i="12"/>
  <c r="O176" i="12"/>
  <c r="O175" i="12"/>
  <c r="O174" i="12"/>
  <c r="O173" i="12"/>
  <c r="O172" i="12"/>
  <c r="O171" i="12"/>
  <c r="O170" i="12"/>
  <c r="O169" i="12"/>
  <c r="O168" i="12"/>
  <c r="O167" i="12"/>
  <c r="O166" i="12"/>
  <c r="O165" i="12"/>
  <c r="O164" i="12"/>
  <c r="O163" i="12"/>
  <c r="O162" i="12"/>
  <c r="O161" i="12"/>
  <c r="O160" i="12"/>
  <c r="O159" i="12"/>
  <c r="O158" i="12"/>
  <c r="O157" i="12"/>
  <c r="O156" i="12"/>
  <c r="O155" i="12"/>
  <c r="O154" i="12"/>
  <c r="O153" i="12"/>
  <c r="O152" i="12"/>
  <c r="O151" i="12"/>
  <c r="O150" i="12"/>
  <c r="O149" i="12"/>
  <c r="O148" i="12"/>
  <c r="O147" i="12"/>
  <c r="O146" i="12"/>
  <c r="O145" i="12"/>
  <c r="O144" i="12"/>
  <c r="O143" i="12"/>
  <c r="O142" i="12"/>
  <c r="O141" i="12"/>
  <c r="O140" i="12"/>
  <c r="O139" i="12"/>
  <c r="O138" i="12"/>
  <c r="O137" i="12"/>
  <c r="O136" i="12"/>
  <c r="O135" i="12"/>
  <c r="O134" i="12"/>
  <c r="O133" i="12"/>
  <c r="O132" i="12"/>
  <c r="O131" i="12"/>
  <c r="O130" i="12"/>
  <c r="O129" i="12"/>
  <c r="O128" i="12"/>
  <c r="O127" i="12"/>
  <c r="O126" i="12"/>
  <c r="O125" i="12"/>
  <c r="O124" i="12"/>
  <c r="O123" i="12"/>
  <c r="O122" i="12"/>
  <c r="O121" i="12"/>
  <c r="O120" i="12"/>
  <c r="O119" i="12"/>
  <c r="O118" i="12"/>
  <c r="O117" i="12"/>
  <c r="O116" i="12"/>
  <c r="O115" i="12"/>
  <c r="O114" i="12"/>
  <c r="O113" i="12"/>
  <c r="O112" i="12"/>
  <c r="O111" i="12"/>
  <c r="O110" i="12"/>
  <c r="O109" i="12"/>
  <c r="O108" i="12"/>
  <c r="O107" i="12"/>
  <c r="O106" i="12"/>
  <c r="O105" i="12"/>
  <c r="O104" i="12"/>
  <c r="O103" i="12"/>
  <c r="O102" i="12"/>
  <c r="O101" i="12"/>
  <c r="O100" i="12"/>
  <c r="O99" i="12"/>
  <c r="O98" i="12"/>
  <c r="O97" i="12"/>
  <c r="O96" i="12"/>
  <c r="O95" i="12"/>
  <c r="O94" i="12"/>
  <c r="O93" i="12"/>
  <c r="O92" i="12"/>
  <c r="O91" i="12"/>
  <c r="O90" i="12"/>
  <c r="O89" i="12"/>
  <c r="O88" i="12"/>
  <c r="O87" i="12"/>
  <c r="N86" i="12"/>
  <c r="O86" i="12" s="1"/>
  <c r="O85" i="12"/>
  <c r="O84" i="12"/>
  <c r="O83" i="12"/>
  <c r="O82" i="12"/>
  <c r="O81" i="12"/>
  <c r="O80" i="12"/>
  <c r="O79" i="12"/>
  <c r="O78" i="12"/>
  <c r="O77" i="12"/>
  <c r="O76" i="12"/>
  <c r="O75" i="12"/>
  <c r="O74" i="12"/>
  <c r="O73" i="12"/>
  <c r="O72" i="12"/>
  <c r="O71" i="12"/>
  <c r="O70" i="12"/>
  <c r="O69" i="12"/>
  <c r="O68" i="12"/>
  <c r="O67" i="12"/>
  <c r="O66" i="12"/>
  <c r="O65" i="12"/>
  <c r="O64" i="12"/>
  <c r="O63" i="12"/>
  <c r="O62" i="12"/>
  <c r="O61" i="12"/>
  <c r="O60" i="12"/>
  <c r="O59" i="12"/>
  <c r="O58" i="12"/>
  <c r="O57" i="12"/>
  <c r="O56" i="12"/>
  <c r="O55" i="12"/>
  <c r="O54" i="12"/>
  <c r="O53" i="12"/>
  <c r="O52" i="12"/>
  <c r="O51" i="12"/>
  <c r="O50" i="12"/>
  <c r="O49" i="12"/>
  <c r="N48" i="12"/>
  <c r="O48" i="12" s="1"/>
  <c r="O47" i="12"/>
  <c r="O46" i="12"/>
  <c r="O45" i="12"/>
  <c r="O44" i="12"/>
  <c r="O43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N6" i="12"/>
  <c r="O5" i="12"/>
  <c r="O4" i="12"/>
  <c r="O3" i="12"/>
  <c r="N3" i="12"/>
  <c r="H57" i="11" l="1"/>
  <c r="O57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2" i="11"/>
  <c r="O39" i="11"/>
  <c r="O28" i="11"/>
  <c r="O29" i="11"/>
  <c r="O30" i="11"/>
  <c r="O53" i="11"/>
  <c r="N53" i="11"/>
  <c r="N27" i="11"/>
  <c r="N28" i="11"/>
  <c r="N29" i="11"/>
  <c r="N30" i="11"/>
  <c r="H33" i="11"/>
  <c r="G33" i="11"/>
  <c r="J46" i="11"/>
  <c r="J13" i="11"/>
  <c r="O50" i="11"/>
  <c r="N50" i="11"/>
  <c r="G50" i="11"/>
  <c r="H50" i="11"/>
  <c r="D50" i="11"/>
  <c r="G49" i="11"/>
  <c r="D49" i="11"/>
  <c r="H49" i="11" s="1"/>
  <c r="O12" i="11"/>
  <c r="N12" i="11"/>
  <c r="G12" i="11"/>
  <c r="O8" i="11"/>
  <c r="N8" i="11"/>
  <c r="G8" i="11"/>
  <c r="D8" i="11"/>
  <c r="H8" i="11" s="1"/>
  <c r="I51" i="11"/>
  <c r="I52" i="11"/>
  <c r="I53" i="11"/>
  <c r="I54" i="11"/>
  <c r="I55" i="11"/>
  <c r="I56" i="11"/>
  <c r="I49" i="11"/>
  <c r="G36" i="11"/>
  <c r="M9" i="11"/>
  <c r="M10" i="11"/>
  <c r="M11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31" i="11"/>
  <c r="M32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52" i="11"/>
  <c r="M53" i="11"/>
  <c r="M54" i="11"/>
  <c r="M55" i="11"/>
  <c r="M56" i="11"/>
  <c r="D36" i="11"/>
  <c r="H36" i="11" s="1"/>
  <c r="O49" i="11" l="1"/>
  <c r="N49" i="11"/>
  <c r="O55" i="11"/>
  <c r="N55" i="11"/>
  <c r="O54" i="11"/>
  <c r="N54" i="11"/>
  <c r="O52" i="11"/>
  <c r="N52" i="11"/>
  <c r="O51" i="11"/>
  <c r="N51" i="11"/>
  <c r="O48" i="11"/>
  <c r="N48" i="11"/>
  <c r="O47" i="11"/>
  <c r="N47" i="11"/>
  <c r="O46" i="11"/>
  <c r="N46" i="11"/>
  <c r="O45" i="11"/>
  <c r="N45" i="11"/>
  <c r="O44" i="11"/>
  <c r="N44" i="11"/>
  <c r="O43" i="11"/>
  <c r="N43" i="11"/>
  <c r="O42" i="11"/>
  <c r="N42" i="11"/>
  <c r="O41" i="11"/>
  <c r="N41" i="11"/>
  <c r="O40" i="11"/>
  <c r="N40" i="11"/>
  <c r="N39" i="11"/>
  <c r="O38" i="11"/>
  <c r="N38" i="11"/>
  <c r="O37" i="11"/>
  <c r="N37" i="11"/>
  <c r="O36" i="11"/>
  <c r="N36" i="11"/>
  <c r="O35" i="11"/>
  <c r="N35" i="11"/>
  <c r="O34" i="11"/>
  <c r="N34" i="11"/>
  <c r="O33" i="11"/>
  <c r="N33" i="11"/>
  <c r="O32" i="11"/>
  <c r="N32" i="11"/>
  <c r="O31" i="11"/>
  <c r="N31" i="11"/>
  <c r="O27" i="11"/>
  <c r="O26" i="11"/>
  <c r="N26" i="11"/>
  <c r="O25" i="11"/>
  <c r="N25" i="11"/>
  <c r="O24" i="11"/>
  <c r="N24" i="11"/>
  <c r="O23" i="11"/>
  <c r="N23" i="11"/>
  <c r="O22" i="11"/>
  <c r="N22" i="11"/>
  <c r="O21" i="11"/>
  <c r="N21" i="11"/>
  <c r="O20" i="11"/>
  <c r="N20" i="11"/>
  <c r="O19" i="11"/>
  <c r="N19" i="11"/>
  <c r="O18" i="11"/>
  <c r="N18" i="11"/>
  <c r="O17" i="11"/>
  <c r="N17" i="11"/>
  <c r="O16" i="11"/>
  <c r="N16" i="11"/>
  <c r="O15" i="11"/>
  <c r="N15" i="11"/>
  <c r="O14" i="11"/>
  <c r="N14" i="11"/>
  <c r="O13" i="11"/>
  <c r="N13" i="11"/>
  <c r="O11" i="11"/>
  <c r="N11" i="11"/>
  <c r="O10" i="11"/>
  <c r="N10" i="11"/>
  <c r="O9" i="11"/>
  <c r="N9" i="11"/>
  <c r="O7" i="11"/>
  <c r="N7" i="11"/>
  <c r="O6" i="11"/>
  <c r="N6" i="11"/>
  <c r="O5" i="11"/>
  <c r="N5" i="11"/>
  <c r="O4" i="11"/>
  <c r="N4" i="11"/>
  <c r="O3" i="11"/>
  <c r="N3" i="11"/>
  <c r="O2" i="11"/>
  <c r="N2" i="11"/>
  <c r="N57" i="11" l="1"/>
  <c r="D2" i="11"/>
  <c r="G2" i="11"/>
  <c r="H2" i="11"/>
  <c r="D3" i="11"/>
  <c r="G3" i="11"/>
  <c r="H3" i="11"/>
  <c r="D4" i="11"/>
  <c r="G4" i="11"/>
  <c r="H4" i="11"/>
  <c r="C5" i="11"/>
  <c r="D5" i="11" s="1"/>
  <c r="H5" i="11" s="1"/>
  <c r="G5" i="11"/>
  <c r="D6" i="11"/>
  <c r="G6" i="11"/>
  <c r="H6" i="11"/>
  <c r="D7" i="11"/>
  <c r="G7" i="11"/>
  <c r="H7" i="11"/>
  <c r="D9" i="11"/>
  <c r="G9" i="11"/>
  <c r="H9" i="11"/>
  <c r="D10" i="11"/>
  <c r="G10" i="11"/>
  <c r="H10" i="11"/>
  <c r="C11" i="11"/>
  <c r="D11" i="11" s="1"/>
  <c r="H11" i="11" s="1"/>
  <c r="G11" i="11"/>
  <c r="D13" i="11"/>
  <c r="G13" i="11"/>
  <c r="H13" i="11"/>
  <c r="D14" i="11"/>
  <c r="G14" i="11"/>
  <c r="H14" i="11"/>
  <c r="D15" i="11"/>
  <c r="G15" i="11"/>
  <c r="H15" i="11"/>
  <c r="D16" i="11"/>
  <c r="G16" i="11"/>
  <c r="H16" i="11"/>
  <c r="D17" i="11"/>
  <c r="G17" i="11"/>
  <c r="H17" i="11"/>
  <c r="G18" i="11"/>
  <c r="H18" i="11"/>
  <c r="D19" i="11"/>
  <c r="G19" i="11"/>
  <c r="H19" i="11"/>
  <c r="D20" i="11"/>
  <c r="G20" i="11"/>
  <c r="H20" i="11"/>
  <c r="D21" i="11"/>
  <c r="G21" i="11"/>
  <c r="H21" i="11"/>
  <c r="D22" i="11"/>
  <c r="G22" i="11"/>
  <c r="H22" i="11"/>
  <c r="D23" i="11"/>
  <c r="G23" i="11"/>
  <c r="H23" i="11"/>
  <c r="D24" i="11"/>
  <c r="G24" i="11"/>
  <c r="H24" i="11"/>
  <c r="D25" i="11"/>
  <c r="H25" i="11" s="1"/>
  <c r="D26" i="11"/>
  <c r="D27" i="11"/>
  <c r="D28" i="11"/>
  <c r="D31" i="11"/>
  <c r="G31" i="11"/>
  <c r="H31" i="11"/>
  <c r="D32" i="11"/>
  <c r="G32" i="11"/>
  <c r="H32" i="11"/>
  <c r="D34" i="11"/>
  <c r="G34" i="11"/>
  <c r="H34" i="11"/>
  <c r="D35" i="11"/>
  <c r="G35" i="11"/>
  <c r="H35" i="11"/>
  <c r="D37" i="11"/>
  <c r="G37" i="11"/>
  <c r="H37" i="11"/>
  <c r="D38" i="11"/>
  <c r="G38" i="11"/>
  <c r="H38" i="11"/>
  <c r="D39" i="11"/>
  <c r="G39" i="11"/>
  <c r="H39" i="11"/>
  <c r="D40" i="11"/>
  <c r="G40" i="11"/>
  <c r="D41" i="11"/>
  <c r="G41" i="11"/>
  <c r="H41" i="11"/>
  <c r="D42" i="11"/>
  <c r="G42" i="11"/>
  <c r="H42" i="11"/>
  <c r="D43" i="11"/>
  <c r="G43" i="11"/>
  <c r="H43" i="11"/>
  <c r="D44" i="11"/>
  <c r="G44" i="11"/>
  <c r="H44" i="11"/>
  <c r="D45" i="11"/>
  <c r="G45" i="11"/>
  <c r="H45" i="11"/>
  <c r="D46" i="11"/>
  <c r="G46" i="11"/>
  <c r="H46" i="11"/>
  <c r="D47" i="11"/>
  <c r="G47" i="11"/>
  <c r="H47" i="11"/>
  <c r="D48" i="11"/>
  <c r="G48" i="11"/>
  <c r="H48" i="11"/>
  <c r="D51" i="11"/>
  <c r="G51" i="11"/>
  <c r="H51" i="11"/>
  <c r="D52" i="11"/>
  <c r="G52" i="11"/>
  <c r="H52" i="11"/>
  <c r="C53" i="11"/>
  <c r="D53" i="11" s="1"/>
  <c r="H53" i="11" s="1"/>
  <c r="G53" i="11"/>
  <c r="D54" i="11"/>
  <c r="G54" i="11"/>
  <c r="H54" i="11"/>
  <c r="D55" i="11"/>
  <c r="G55" i="11"/>
  <c r="H55" i="11"/>
  <c r="G57" i="11" l="1"/>
</calcChain>
</file>

<file path=xl/sharedStrings.xml><?xml version="1.0" encoding="utf-8"?>
<sst xmlns="http://schemas.openxmlformats.org/spreadsheetml/2006/main" count="8704" uniqueCount="1029">
  <si>
    <t>CODIGO</t>
  </si>
  <si>
    <t>DESCRIPCION</t>
  </si>
  <si>
    <t>UNIDAD</t>
  </si>
  <si>
    <t>ENTRADAS</t>
  </si>
  <si>
    <t>SALIDAS</t>
  </si>
  <si>
    <t>001-00</t>
  </si>
  <si>
    <t>BOLSA SEGURIDAD</t>
  </si>
  <si>
    <t>ALPOPULAR S.A.</t>
  </si>
  <si>
    <t>003-02</t>
  </si>
  <si>
    <t>ALBERTO CADAVID R &amp; CIA S.A.</t>
  </si>
  <si>
    <t>004-01</t>
  </si>
  <si>
    <t>THOMAS GREG AND SONS DE COLOMBIA S.A</t>
  </si>
  <si>
    <t>005-01</t>
  </si>
  <si>
    <t>008-00</t>
  </si>
  <si>
    <t>010-00</t>
  </si>
  <si>
    <t>011-00</t>
  </si>
  <si>
    <t>BRINKS COLOMBIA S.A.</t>
  </si>
  <si>
    <t>012-00</t>
  </si>
  <si>
    <t>013-01</t>
  </si>
  <si>
    <t>TRANSPORTADORA DE VALORES ATLAS LTDA</t>
  </si>
  <si>
    <t>015-00</t>
  </si>
  <si>
    <t>CARVAJAL TECNOLOGIA Y SERVICIOS S.A.S.</t>
  </si>
  <si>
    <t>016-01</t>
  </si>
  <si>
    <t>017-03</t>
  </si>
  <si>
    <t>OFIXPRES S.A.S</t>
  </si>
  <si>
    <t>018-00</t>
  </si>
  <si>
    <t>BRINKS PANAMA S.A.</t>
  </si>
  <si>
    <t>019-00</t>
  </si>
  <si>
    <t>020-01</t>
  </si>
  <si>
    <t>024-01</t>
  </si>
  <si>
    <t>BOLSA PLASTICA</t>
  </si>
  <si>
    <t>026-00</t>
  </si>
  <si>
    <t>028-01</t>
  </si>
  <si>
    <t>BANCO CORPBANCA COLOMBIA S.A</t>
  </si>
  <si>
    <t>029-02</t>
  </si>
  <si>
    <t>030-02</t>
  </si>
  <si>
    <t>031-03</t>
  </si>
  <si>
    <t>BANCO DE BOGOTA</t>
  </si>
  <si>
    <t>032-03</t>
  </si>
  <si>
    <t>033-00</t>
  </si>
  <si>
    <t>034-03</t>
  </si>
  <si>
    <t>035-05</t>
  </si>
  <si>
    <t>HERMES TRANSPORTES BLINDADOS S.A.</t>
  </si>
  <si>
    <t>036-05</t>
  </si>
  <si>
    <t>037-05</t>
  </si>
  <si>
    <t>038-01</t>
  </si>
  <si>
    <t>039-04</t>
  </si>
  <si>
    <t>040-00</t>
  </si>
  <si>
    <t>BRINKS BOLIVIA S.A.</t>
  </si>
  <si>
    <t>042-00</t>
  </si>
  <si>
    <t>043-00</t>
  </si>
  <si>
    <t>044-01</t>
  </si>
  <si>
    <t>DOMESA DE COLOMBIA S.A.</t>
  </si>
  <si>
    <t>045-00</t>
  </si>
  <si>
    <t>046-01</t>
  </si>
  <si>
    <t>047-00</t>
  </si>
  <si>
    <t>BOLSA CURRIER</t>
  </si>
  <si>
    <t>048-00</t>
  </si>
  <si>
    <t>049-03</t>
  </si>
  <si>
    <t>SERVIENTREGA S.A.</t>
  </si>
  <si>
    <t>050-01</t>
  </si>
  <si>
    <t>ELECTRIFICADORA DEL CARIBE S.A.</t>
  </si>
  <si>
    <t>052-00</t>
  </si>
  <si>
    <t>AM CORPORATIVE SERVICES SAS</t>
  </si>
  <si>
    <t>053-00</t>
  </si>
  <si>
    <t>ELECTRIFICADORA DE SANTANDER S.A.</t>
  </si>
  <si>
    <t>054-00</t>
  </si>
  <si>
    <t>055-00</t>
  </si>
  <si>
    <t>056-02</t>
  </si>
  <si>
    <t>057-02</t>
  </si>
  <si>
    <t>058-00</t>
  </si>
  <si>
    <t>LINIO COLOMBIA SAS</t>
  </si>
  <si>
    <t>058-01</t>
  </si>
  <si>
    <t>059-00</t>
  </si>
  <si>
    <t>FABRICA DE CALCETINES CRYSTAL S.A.</t>
  </si>
  <si>
    <t>059-01</t>
  </si>
  <si>
    <t>060-00</t>
  </si>
  <si>
    <t>061-00</t>
  </si>
  <si>
    <t>062-00</t>
  </si>
  <si>
    <t>063-00</t>
  </si>
  <si>
    <t>065-02</t>
  </si>
  <si>
    <t>066-00</t>
  </si>
  <si>
    <t>070-01</t>
  </si>
  <si>
    <t>071-03</t>
  </si>
  <si>
    <t>072-01</t>
  </si>
  <si>
    <t>073-01</t>
  </si>
  <si>
    <t>074-00</t>
  </si>
  <si>
    <t>METRO DE MEDELLIN</t>
  </si>
  <si>
    <t>075-00</t>
  </si>
  <si>
    <t>079-00</t>
  </si>
  <si>
    <t>CADENA S.A.</t>
  </si>
  <si>
    <t>081-02</t>
  </si>
  <si>
    <t>BANCO BOLIVARIANO S.A.</t>
  </si>
  <si>
    <t>082-00</t>
  </si>
  <si>
    <t>BBVA S.A.</t>
  </si>
  <si>
    <t>083-01</t>
  </si>
  <si>
    <t>SODEXHO PASS</t>
  </si>
  <si>
    <t>085-00</t>
  </si>
  <si>
    <t>086-00</t>
  </si>
  <si>
    <t>087-00</t>
  </si>
  <si>
    <t>090-00</t>
  </si>
  <si>
    <t>093-01</t>
  </si>
  <si>
    <t>A RIFKIN Co.</t>
  </si>
  <si>
    <t>094-00</t>
  </si>
  <si>
    <t>ELECTRICAS DE MEDELLIN S.A.</t>
  </si>
  <si>
    <t>095-00</t>
  </si>
  <si>
    <t>N.A.</t>
  </si>
  <si>
    <t/>
  </si>
  <si>
    <t>096-01</t>
  </si>
  <si>
    <t>097-01</t>
  </si>
  <si>
    <t>BIG PASS</t>
  </si>
  <si>
    <t>099-00</t>
  </si>
  <si>
    <t>INDUSTRIAS PRINTEX S.A.S.</t>
  </si>
  <si>
    <t>100-00</t>
  </si>
  <si>
    <t>101-01</t>
  </si>
  <si>
    <t>102-00</t>
  </si>
  <si>
    <t>103-00</t>
  </si>
  <si>
    <t>104-00</t>
  </si>
  <si>
    <t>105-00</t>
  </si>
  <si>
    <t>106-00</t>
  </si>
  <si>
    <t>107-00</t>
  </si>
  <si>
    <t>108-00</t>
  </si>
  <si>
    <t>109-00</t>
  </si>
  <si>
    <t>110-00</t>
  </si>
  <si>
    <t>111-01</t>
  </si>
  <si>
    <t>112-04</t>
  </si>
  <si>
    <t>113-00</t>
  </si>
  <si>
    <t>114-01</t>
  </si>
  <si>
    <t>116-01</t>
  </si>
  <si>
    <t>117-00</t>
  </si>
  <si>
    <t>118-01</t>
  </si>
  <si>
    <t>C.I. GOLDEX S.A.</t>
  </si>
  <si>
    <t>120-00</t>
  </si>
  <si>
    <t>121-00</t>
  </si>
  <si>
    <t>122-00</t>
  </si>
  <si>
    <t>123-00</t>
  </si>
  <si>
    <t>124-00</t>
  </si>
  <si>
    <t>125-00</t>
  </si>
  <si>
    <t>128-00</t>
  </si>
  <si>
    <t>COMPAÑIA DE ACUEDUCTO Y ALCANTARILLADO METROPOLITA</t>
  </si>
  <si>
    <t>129-01</t>
  </si>
  <si>
    <t>INVERSIONES MARIN HERNANDEZ</t>
  </si>
  <si>
    <t>131-01</t>
  </si>
  <si>
    <t>133-00</t>
  </si>
  <si>
    <t>134-00</t>
  </si>
  <si>
    <t>135-00</t>
  </si>
  <si>
    <t>BANCOLOMBIA S.A.</t>
  </si>
  <si>
    <t>136-00</t>
  </si>
  <si>
    <t>137-04</t>
  </si>
  <si>
    <t>138-04</t>
  </si>
  <si>
    <t>139-04</t>
  </si>
  <si>
    <t>140-02</t>
  </si>
  <si>
    <t>141-04</t>
  </si>
  <si>
    <t>142-00</t>
  </si>
  <si>
    <t>AXPRESS</t>
  </si>
  <si>
    <t>143-02</t>
  </si>
  <si>
    <t>T.G EXPRESS S.A</t>
  </si>
  <si>
    <t>144-00</t>
  </si>
  <si>
    <t>145-01</t>
  </si>
  <si>
    <t>146-02</t>
  </si>
  <si>
    <t>147-00</t>
  </si>
  <si>
    <t>148-00</t>
  </si>
  <si>
    <t>150-01</t>
  </si>
  <si>
    <t>SEGURIDAD MOVIL DE COLOMBIA S.A</t>
  </si>
  <si>
    <t>156-00</t>
  </si>
  <si>
    <t>158-01</t>
  </si>
  <si>
    <t>OCASA S. A.</t>
  </si>
  <si>
    <t>159-00</t>
  </si>
  <si>
    <t>GESTION TECNOLOGICA DE RECAUDOS</t>
  </si>
  <si>
    <t>163-00</t>
  </si>
  <si>
    <t>SOLUCIONES DINAMICAS S.A.</t>
  </si>
  <si>
    <t>175-01</t>
  </si>
  <si>
    <t>182-00</t>
  </si>
  <si>
    <t>189-01</t>
  </si>
  <si>
    <t>TRANSPORTADORA DE VALORES PROSEGUR DE COLOMBIA S.A</t>
  </si>
  <si>
    <t>190-01</t>
  </si>
  <si>
    <t>196-00</t>
  </si>
  <si>
    <t>197-00</t>
  </si>
  <si>
    <t>198-00</t>
  </si>
  <si>
    <t>COORDINADORA MERCANTIL</t>
  </si>
  <si>
    <t>201-00</t>
  </si>
  <si>
    <t>202-01</t>
  </si>
  <si>
    <t>207-00</t>
  </si>
  <si>
    <t>GLOBAL MENSAJERIA S.A.</t>
  </si>
  <si>
    <t>214-00</t>
  </si>
  <si>
    <t>216-00</t>
  </si>
  <si>
    <t>GANA S.A.</t>
  </si>
  <si>
    <t>217-00</t>
  </si>
  <si>
    <t>218-00</t>
  </si>
  <si>
    <t>219-00</t>
  </si>
  <si>
    <t>223-02</t>
  </si>
  <si>
    <t>G4S DOCUMENT</t>
  </si>
  <si>
    <t>226-01</t>
  </si>
  <si>
    <t>230-00</t>
  </si>
  <si>
    <t>231-02</t>
  </si>
  <si>
    <t>TRANSPORTADORA DE VALORES DEL SUR LTDA</t>
  </si>
  <si>
    <t>232-01</t>
  </si>
  <si>
    <t>INTERLOGISTICA DE VALORES LTDA.</t>
  </si>
  <si>
    <t>233-01</t>
  </si>
  <si>
    <t>241-00</t>
  </si>
  <si>
    <t>244-00</t>
  </si>
  <si>
    <t>245-00</t>
  </si>
  <si>
    <t>246-00</t>
  </si>
  <si>
    <t>247-00</t>
  </si>
  <si>
    <t>249-00</t>
  </si>
  <si>
    <t>250-04</t>
  </si>
  <si>
    <t>253-00</t>
  </si>
  <si>
    <t>DIBEL &amp; CIA LTDA.</t>
  </si>
  <si>
    <t>266-01</t>
  </si>
  <si>
    <t>272-00</t>
  </si>
  <si>
    <t>273-01</t>
  </si>
  <si>
    <t>JAKA IMPORT &amp; EXPO</t>
  </si>
  <si>
    <t>279-00</t>
  </si>
  <si>
    <t>280-00</t>
  </si>
  <si>
    <t>WOODGROUP COLOMBIA</t>
  </si>
  <si>
    <t>285-00</t>
  </si>
  <si>
    <t>286-00</t>
  </si>
  <si>
    <t>290-00</t>
  </si>
  <si>
    <t>301-02</t>
  </si>
  <si>
    <t>302-00</t>
  </si>
  <si>
    <t>ATM NET SYSTEMS</t>
  </si>
  <si>
    <t>306-01</t>
  </si>
  <si>
    <t>SECURICOR SEGURA S.A.</t>
  </si>
  <si>
    <t>307-01</t>
  </si>
  <si>
    <t>SERVICIOS POSTALES NACIONALES S.A</t>
  </si>
  <si>
    <t>308-00</t>
  </si>
  <si>
    <t>HA BICICLETAS</t>
  </si>
  <si>
    <t>309-00</t>
  </si>
  <si>
    <t>EMPRESA MULTIPROPOSITO DE CALARCA S.A. ESP.</t>
  </si>
  <si>
    <t>314-00</t>
  </si>
  <si>
    <t>T.S.E. INTERNATIONAL</t>
  </si>
  <si>
    <t>315-02</t>
  </si>
  <si>
    <t>316-00</t>
  </si>
  <si>
    <t>DISPAPELES S.A.</t>
  </si>
  <si>
    <t>317-00</t>
  </si>
  <si>
    <t>319-00</t>
  </si>
  <si>
    <t>ATTENZA DE ECUADOR S.A</t>
  </si>
  <si>
    <t>320-00</t>
  </si>
  <si>
    <t>C.I. VIELST GROUP LTDA</t>
  </si>
  <si>
    <t>321-00</t>
  </si>
  <si>
    <t>322-00</t>
  </si>
  <si>
    <t>ELITE LOGISTICA Y RENDIMIENTO SAS</t>
  </si>
  <si>
    <t>323-01</t>
  </si>
  <si>
    <t>324-01</t>
  </si>
  <si>
    <t>325-01</t>
  </si>
  <si>
    <t>326-00</t>
  </si>
  <si>
    <t>327-00</t>
  </si>
  <si>
    <t>328-00</t>
  </si>
  <si>
    <t>329-01</t>
  </si>
  <si>
    <t>331-00</t>
  </si>
  <si>
    <t>SISTEMAS Y COMPUTADORES S.A.</t>
  </si>
  <si>
    <t>332-01</t>
  </si>
  <si>
    <t>ROAD TRACK DE COLOMBIA S.A</t>
  </si>
  <si>
    <t>333-00</t>
  </si>
  <si>
    <t>334-04</t>
  </si>
  <si>
    <t>AEROVIAS DEL CONTINENTE AMERICANO S.A, AVIANCA</t>
  </si>
  <si>
    <t>335-04</t>
  </si>
  <si>
    <t>336-00</t>
  </si>
  <si>
    <t>337-02</t>
  </si>
  <si>
    <t>BRIGHTSTAR COLOMBIA SAS</t>
  </si>
  <si>
    <t>338-00</t>
  </si>
  <si>
    <t>339-00</t>
  </si>
  <si>
    <t>340-00</t>
  </si>
  <si>
    <t>343-01</t>
  </si>
  <si>
    <t>COMPAÑIA ENERGETICA DE OCCIDENTE</t>
  </si>
  <si>
    <t>344-04</t>
  </si>
  <si>
    <t>PACKING LIST</t>
  </si>
  <si>
    <t>346-01</t>
  </si>
  <si>
    <t>348-00</t>
  </si>
  <si>
    <t>349-00</t>
  </si>
  <si>
    <t>BRINKS CHILE S.A.</t>
  </si>
  <si>
    <t>350-01</t>
  </si>
  <si>
    <t>SIKA COLOMBIA S.A.</t>
  </si>
  <si>
    <t>352-01</t>
  </si>
  <si>
    <t>G4S LOGISTICA &amp; TECNOLOGIA PERU S.A.</t>
  </si>
  <si>
    <t>353-00</t>
  </si>
  <si>
    <t>354-00</t>
  </si>
  <si>
    <t>355-00</t>
  </si>
  <si>
    <t>356-00</t>
  </si>
  <si>
    <t>LOGOFORMAS S.A.S</t>
  </si>
  <si>
    <t>359-00</t>
  </si>
  <si>
    <t>AEROREPUBLICA S.A.</t>
  </si>
  <si>
    <t>360-00</t>
  </si>
  <si>
    <t>361-00</t>
  </si>
  <si>
    <t>COPA AIRLINES</t>
  </si>
  <si>
    <t>362-00</t>
  </si>
  <si>
    <t>363-00</t>
  </si>
  <si>
    <t>364-00</t>
  </si>
  <si>
    <t>MERCADEO Y MODA S.A.S.</t>
  </si>
  <si>
    <t>365-00</t>
  </si>
  <si>
    <t xml:space="preserve">BEAT MARCAS VITALES </t>
  </si>
  <si>
    <t>366-00</t>
  </si>
  <si>
    <t>EMPRESA DE TRANSPORTE DE VALORES ETV S.A.</t>
  </si>
  <si>
    <t>367-00</t>
  </si>
  <si>
    <t>368-00</t>
  </si>
  <si>
    <t>369-00</t>
  </si>
  <si>
    <t>JORGE HUMBERTO CASTRO SUAREZ</t>
  </si>
  <si>
    <t>370-00</t>
  </si>
  <si>
    <t>BRINKS ARGENTINA S.A.</t>
  </si>
  <si>
    <t>371-00</t>
  </si>
  <si>
    <t>372-00</t>
  </si>
  <si>
    <t>373-00</t>
  </si>
  <si>
    <t>374-00</t>
  </si>
  <si>
    <t>375-01</t>
  </si>
  <si>
    <t>376-01</t>
  </si>
  <si>
    <t>SERVICIO PANAMERICANO DE PROTECCION C.A.</t>
  </si>
  <si>
    <t>377-01</t>
  </si>
  <si>
    <t>378-01</t>
  </si>
  <si>
    <t>DOMESA ARUBA</t>
  </si>
  <si>
    <t>379-01</t>
  </si>
  <si>
    <t>380-01</t>
  </si>
  <si>
    <t>381-00</t>
  </si>
  <si>
    <t>382-00</t>
  </si>
  <si>
    <t>383-00</t>
  </si>
  <si>
    <t>384-01</t>
  </si>
  <si>
    <t>385-01</t>
  </si>
  <si>
    <t>386-01</t>
  </si>
  <si>
    <t>387-01</t>
  </si>
  <si>
    <t>388-00</t>
  </si>
  <si>
    <t>389-00</t>
  </si>
  <si>
    <t>390-00</t>
  </si>
  <si>
    <t>NEGOCIOS DEL CARIBE SRL</t>
  </si>
  <si>
    <t>391-00</t>
  </si>
  <si>
    <t>392-00</t>
  </si>
  <si>
    <t>SERVICIO PANAMERICANO DE PROTECCION CURACAO N.V.</t>
  </si>
  <si>
    <t>393-00</t>
  </si>
  <si>
    <t>394-00</t>
  </si>
  <si>
    <t>395-00</t>
  </si>
  <si>
    <t>PANAMERICAN PROTECTIVE SERVICE SAINT MAARTEN N.V.</t>
  </si>
  <si>
    <t>396-00</t>
  </si>
  <si>
    <t>397-00</t>
  </si>
  <si>
    <t>398-00</t>
  </si>
  <si>
    <t>COMPAÑIA COLOMBIANA DE TABACO S.A.</t>
  </si>
  <si>
    <t>400-00</t>
  </si>
  <si>
    <t>401-00</t>
  </si>
  <si>
    <t>402-00</t>
  </si>
  <si>
    <t>403-00</t>
  </si>
  <si>
    <t>ANNAR DIAGNOSTICA IMPORT S.A.S.</t>
  </si>
  <si>
    <t>404-00</t>
  </si>
  <si>
    <t>BOLSA MONEDA</t>
  </si>
  <si>
    <t>405-01</t>
  </si>
  <si>
    <t>406-00</t>
  </si>
  <si>
    <t>MORPHO CARDS DE COLOMBIA S.A.S.</t>
  </si>
  <si>
    <t>407-00</t>
  </si>
  <si>
    <t>408-00</t>
  </si>
  <si>
    <t>409-00</t>
  </si>
  <si>
    <t>410-00</t>
  </si>
  <si>
    <t>411-00</t>
  </si>
  <si>
    <t>412-00</t>
  </si>
  <si>
    <t>413-00</t>
  </si>
  <si>
    <t>414-00</t>
  </si>
  <si>
    <t>SERVICIOS POSTALES DE COLOMBIA S.A.S</t>
  </si>
  <si>
    <t>415-01</t>
  </si>
  <si>
    <t>416-00</t>
  </si>
  <si>
    <t>417-01</t>
  </si>
  <si>
    <t>CREDIBANCO</t>
  </si>
  <si>
    <t>418-00</t>
  </si>
  <si>
    <t>419-00</t>
  </si>
  <si>
    <t>PROACTIVA DE SERVICIOS INTEGRALES S.A. E.S.P.</t>
  </si>
  <si>
    <t>420-00</t>
  </si>
  <si>
    <t>421-00</t>
  </si>
  <si>
    <t>422-00</t>
  </si>
  <si>
    <t>423-00</t>
  </si>
  <si>
    <t>423-00-1</t>
  </si>
  <si>
    <t>424-00</t>
  </si>
  <si>
    <t>425-00</t>
  </si>
  <si>
    <t>HELM BANK SA</t>
  </si>
  <si>
    <t>426-00</t>
  </si>
  <si>
    <t>CAMARA DE COMERCIO DE BOGOTA</t>
  </si>
  <si>
    <t>427-00</t>
  </si>
  <si>
    <t>428-00</t>
  </si>
  <si>
    <t>429-00</t>
  </si>
  <si>
    <t>430-00</t>
  </si>
  <si>
    <t>433-00</t>
  </si>
  <si>
    <t>SEMINARIOS ANDINOS E.U.</t>
  </si>
  <si>
    <t>434-00</t>
  </si>
  <si>
    <t>435-00</t>
  </si>
  <si>
    <t>ALMACENES EXITO S.A.</t>
  </si>
  <si>
    <t>436-00</t>
  </si>
  <si>
    <t>437-00</t>
  </si>
  <si>
    <t>439-00</t>
  </si>
  <si>
    <t>JOHNSON CONTROLS COLOMBIA LTDA</t>
  </si>
  <si>
    <t>440-00</t>
  </si>
  <si>
    <t>CINE COLOMBIA S.A</t>
  </si>
  <si>
    <t>441-00</t>
  </si>
  <si>
    <t>442-00</t>
  </si>
  <si>
    <t>NUPRINT S.A.</t>
  </si>
  <si>
    <t>443-00</t>
  </si>
  <si>
    <t>TITADSU S.A.S</t>
  </si>
  <si>
    <t>444-04</t>
  </si>
  <si>
    <t>445-00</t>
  </si>
  <si>
    <t>446-00</t>
  </si>
  <si>
    <t>447-00</t>
  </si>
  <si>
    <t>449-00</t>
  </si>
  <si>
    <t>453-00</t>
  </si>
  <si>
    <t>SOLO AGUA BRISAS S.A.S.</t>
  </si>
  <si>
    <t>454-00</t>
  </si>
  <si>
    <t>455-00</t>
  </si>
  <si>
    <t>456-01</t>
  </si>
  <si>
    <t>KITPACK SAS</t>
  </si>
  <si>
    <t>457-00</t>
  </si>
  <si>
    <t>GRUPO AFIN FARMACEUTICAS S.A.S.</t>
  </si>
  <si>
    <t>458-00</t>
  </si>
  <si>
    <t>459-00</t>
  </si>
  <si>
    <t>460-01</t>
  </si>
  <si>
    <t>461-01</t>
  </si>
  <si>
    <t>463-00</t>
  </si>
  <si>
    <t>464-00</t>
  </si>
  <si>
    <t>465-00</t>
  </si>
  <si>
    <t>ARCECANO Y ASOCIADOS Ltda.</t>
  </si>
  <si>
    <t>466-00</t>
  </si>
  <si>
    <t>467-00</t>
  </si>
  <si>
    <t>468-00</t>
  </si>
  <si>
    <t>RADPROCT LTDA</t>
  </si>
  <si>
    <t>469-04</t>
  </si>
  <si>
    <t>470-00</t>
  </si>
  <si>
    <t>AON AFFINITY COLOMBIA AGENCIA DE SEGUROS</t>
  </si>
  <si>
    <t>472-01</t>
  </si>
  <si>
    <t>C.I. HERMECO S.A.</t>
  </si>
  <si>
    <t>473-01</t>
  </si>
  <si>
    <t>474-01</t>
  </si>
  <si>
    <t>475-01</t>
  </si>
  <si>
    <t>477-00</t>
  </si>
  <si>
    <t>TCC S.A.</t>
  </si>
  <si>
    <t>478-00</t>
  </si>
  <si>
    <t>479-00</t>
  </si>
  <si>
    <t>480-00</t>
  </si>
  <si>
    <t>D´VALOR S.A.S</t>
  </si>
  <si>
    <t>481-00</t>
  </si>
  <si>
    <t>482-00</t>
  </si>
  <si>
    <t>483-02</t>
  </si>
  <si>
    <t>PLASTICOS MACOL S.A.S.</t>
  </si>
  <si>
    <t>484-00</t>
  </si>
  <si>
    <t>485-00</t>
  </si>
  <si>
    <t>487-01</t>
  </si>
  <si>
    <t>488-01</t>
  </si>
  <si>
    <t>GALEN 21</t>
  </si>
  <si>
    <t>489-00</t>
  </si>
  <si>
    <t>490-00</t>
  </si>
  <si>
    <t>491-00</t>
  </si>
  <si>
    <t>492-00</t>
  </si>
  <si>
    <t>495-00</t>
  </si>
  <si>
    <t>496-00</t>
  </si>
  <si>
    <t>497-00</t>
  </si>
  <si>
    <t>502-00</t>
  </si>
  <si>
    <t>503-00</t>
  </si>
  <si>
    <t>504-00</t>
  </si>
  <si>
    <t>INTERCOURIER S.A</t>
  </si>
  <si>
    <t>505-00</t>
  </si>
  <si>
    <t>506-00</t>
  </si>
  <si>
    <t>507-00</t>
  </si>
  <si>
    <t>508-00</t>
  </si>
  <si>
    <t>PASAR EXPRESS S.A.</t>
  </si>
  <si>
    <t>513-00</t>
  </si>
  <si>
    <t>PLASTICOS JD  SAS</t>
  </si>
  <si>
    <t>514-00</t>
  </si>
  <si>
    <t>RED ESPECIALIZADA DE TRANSPORTE REDETRANS S.A</t>
  </si>
  <si>
    <t>515-00</t>
  </si>
  <si>
    <t>CAJA DE COMPENSACION FAMILIAR COMPENSAR</t>
  </si>
  <si>
    <t>516-00</t>
  </si>
  <si>
    <t>519-00</t>
  </si>
  <si>
    <t>520-00</t>
  </si>
  <si>
    <t>521-00</t>
  </si>
  <si>
    <t>TITADSU S.A. (PERU)</t>
  </si>
  <si>
    <t>522-00</t>
  </si>
  <si>
    <t>523-00</t>
  </si>
  <si>
    <t>FARMASANITAS SAS</t>
  </si>
  <si>
    <t>524-00</t>
  </si>
  <si>
    <t>525-00</t>
  </si>
  <si>
    <t>526-00</t>
  </si>
  <si>
    <t>527-00</t>
  </si>
  <si>
    <t>528-00</t>
  </si>
  <si>
    <t>529-00</t>
  </si>
  <si>
    <t>530-00</t>
  </si>
  <si>
    <t>531-00</t>
  </si>
  <si>
    <t>532-00</t>
  </si>
  <si>
    <t>533-00</t>
  </si>
  <si>
    <t>534-00</t>
  </si>
  <si>
    <t>LAMINA</t>
  </si>
  <si>
    <t>535-00</t>
  </si>
  <si>
    <t>536-00</t>
  </si>
  <si>
    <t>537-00</t>
  </si>
  <si>
    <t>539-00</t>
  </si>
  <si>
    <t>NAFTALINA S.A.S</t>
  </si>
  <si>
    <t>540-00</t>
  </si>
  <si>
    <t>541-02</t>
  </si>
  <si>
    <t>INTER RAPIDISIMO</t>
  </si>
  <si>
    <t>542-02</t>
  </si>
  <si>
    <t>543-00</t>
  </si>
  <si>
    <t>544-00</t>
  </si>
  <si>
    <t>545-00</t>
  </si>
  <si>
    <t>TABLEMAC S.A</t>
  </si>
  <si>
    <t>550-00</t>
  </si>
  <si>
    <t>552-00</t>
  </si>
  <si>
    <t>554-01</t>
  </si>
  <si>
    <t>555-00</t>
  </si>
  <si>
    <t>556-00</t>
  </si>
  <si>
    <t>557-00</t>
  </si>
  <si>
    <t>558-00</t>
  </si>
  <si>
    <t>LEONISA S.A.</t>
  </si>
  <si>
    <t>559-00</t>
  </si>
  <si>
    <t>560-00</t>
  </si>
  <si>
    <t>561-00</t>
  </si>
  <si>
    <t>563-00</t>
  </si>
  <si>
    <t>564-00</t>
  </si>
  <si>
    <t>NOVAVENTA S.A.S</t>
  </si>
  <si>
    <t>565-00</t>
  </si>
  <si>
    <t>567-00</t>
  </si>
  <si>
    <t>CORPORACION DEMOL S.A.</t>
  </si>
  <si>
    <t>568-01</t>
  </si>
  <si>
    <t>569-00</t>
  </si>
  <si>
    <t>570-00</t>
  </si>
  <si>
    <t>571-00</t>
  </si>
  <si>
    <t>FINAMERICA S.A.</t>
  </si>
  <si>
    <t>574-00</t>
  </si>
  <si>
    <t>575-00</t>
  </si>
  <si>
    <t>581-00</t>
  </si>
  <si>
    <t>PARAGUAY PACKAGING S.A</t>
  </si>
  <si>
    <t>582-00</t>
  </si>
  <si>
    <t>583-00</t>
  </si>
  <si>
    <t>TRANSPORTADORA ECUATORIANA DE VALORES TEVCOL CIA L</t>
  </si>
  <si>
    <t>584-01</t>
  </si>
  <si>
    <t>CREPES &amp; WAFFLES S.A</t>
  </si>
  <si>
    <t>585-00</t>
  </si>
  <si>
    <t>EMPRESAS MUNICIPALES DE CARTAGO E.S.P</t>
  </si>
  <si>
    <t>586-00</t>
  </si>
  <si>
    <t>587-00</t>
  </si>
  <si>
    <t>RADIAN COLOMBIA S.A.S</t>
  </si>
  <si>
    <t>588-00</t>
  </si>
  <si>
    <t>LINEA AMARILLA S.A.C</t>
  </si>
  <si>
    <t>590-00</t>
  </si>
  <si>
    <t>591-00</t>
  </si>
  <si>
    <t>MC MENSAJERIA CONFIDENCIAL S.A</t>
  </si>
  <si>
    <t>592-00</t>
  </si>
  <si>
    <t>593-00</t>
  </si>
  <si>
    <t>GEELBE COLOMBIA S.A.S.</t>
  </si>
  <si>
    <t>594-00</t>
  </si>
  <si>
    <t>595-00</t>
  </si>
  <si>
    <t>596-00</t>
  </si>
  <si>
    <t>597-00</t>
  </si>
  <si>
    <t>598-00</t>
  </si>
  <si>
    <t>599-00</t>
  </si>
  <si>
    <t>SUPERMARKET SOLUTIONS S.A.S.</t>
  </si>
  <si>
    <t>600-00</t>
  </si>
  <si>
    <t>NALSANI  S.A</t>
  </si>
  <si>
    <t>601-00</t>
  </si>
  <si>
    <t>602-00</t>
  </si>
  <si>
    <t>603-01</t>
  </si>
  <si>
    <t>604-00</t>
  </si>
  <si>
    <t>605-00</t>
  </si>
  <si>
    <t>TRANSPORTES SAFERBO S.A</t>
  </si>
  <si>
    <t>606-00</t>
  </si>
  <si>
    <t>607-00</t>
  </si>
  <si>
    <t>608-00</t>
  </si>
  <si>
    <t>609-00</t>
  </si>
  <si>
    <t>610-00</t>
  </si>
  <si>
    <t>PANAMERICANA LIBRERIA Y PAPELERIA S.A.</t>
  </si>
  <si>
    <t>611-00</t>
  </si>
  <si>
    <t>612-00</t>
  </si>
  <si>
    <t>FLINK SAC</t>
  </si>
  <si>
    <t>613-00</t>
  </si>
  <si>
    <t>614-00</t>
  </si>
  <si>
    <t>615-00</t>
  </si>
  <si>
    <t>616-01</t>
  </si>
  <si>
    <t>617-00</t>
  </si>
  <si>
    <t>RED INTEGRADORA S.A.</t>
  </si>
  <si>
    <t>618-00</t>
  </si>
  <si>
    <t>619-00</t>
  </si>
  <si>
    <t>620-00</t>
  </si>
  <si>
    <t>621-00</t>
  </si>
  <si>
    <t>622-00</t>
  </si>
  <si>
    <t>CELUSUPER S.A.S.</t>
  </si>
  <si>
    <t>623-00</t>
  </si>
  <si>
    <t>624-00</t>
  </si>
  <si>
    <t>625-00</t>
  </si>
  <si>
    <t>ENERTOTAL S.A. E.SP.</t>
  </si>
  <si>
    <t>626-00</t>
  </si>
  <si>
    <t>BIOSHOP S.A.S.</t>
  </si>
  <si>
    <t>627-00</t>
  </si>
  <si>
    <t>629-00</t>
  </si>
  <si>
    <t>631-01</t>
  </si>
  <si>
    <t>632-01</t>
  </si>
  <si>
    <t>635-02</t>
  </si>
  <si>
    <t>UETA INC</t>
  </si>
  <si>
    <t>636-01</t>
  </si>
  <si>
    <t>637-00</t>
  </si>
  <si>
    <t>640-00</t>
  </si>
  <si>
    <t>SEC SEL LTDA</t>
  </si>
  <si>
    <t>641-00</t>
  </si>
  <si>
    <t>642-00</t>
  </si>
  <si>
    <t>643-00</t>
  </si>
  <si>
    <t>PROMOCIONES E IMPORTACIONES PROIMPO LTDA</t>
  </si>
  <si>
    <t>644-00</t>
  </si>
  <si>
    <t>BEIPLAS S.A.S.</t>
  </si>
  <si>
    <t>645-00</t>
  </si>
  <si>
    <t>646-00</t>
  </si>
  <si>
    <t>647-00</t>
  </si>
  <si>
    <t>648-00</t>
  </si>
  <si>
    <t>650-00</t>
  </si>
  <si>
    <t>THE OFFICE AUTHORITY LIMITED</t>
  </si>
  <si>
    <t>651-00</t>
  </si>
  <si>
    <t>DERCO COLOMBIA S.A.S.</t>
  </si>
  <si>
    <t>652-00</t>
  </si>
  <si>
    <t>ENVIAMOS COMUNICACIONES S.A.S.</t>
  </si>
  <si>
    <t>654-00</t>
  </si>
  <si>
    <t>655-00</t>
  </si>
  <si>
    <t>656-00</t>
  </si>
  <si>
    <t>657-00</t>
  </si>
  <si>
    <t>658-00</t>
  </si>
  <si>
    <t>COMPAÑIA MUNDIAL DE SEGUROS S.A</t>
  </si>
  <si>
    <t>659-00</t>
  </si>
  <si>
    <t>OBERTHUR TECHNOLOGIES LTDA.</t>
  </si>
  <si>
    <t>662-00</t>
  </si>
  <si>
    <t>663-00</t>
  </si>
  <si>
    <t>COORDIUTIL S.A.</t>
  </si>
  <si>
    <t>664-00</t>
  </si>
  <si>
    <t>665-00</t>
  </si>
  <si>
    <t>666-00</t>
  </si>
  <si>
    <t>BANCO DE LA REPUBLICA</t>
  </si>
  <si>
    <t>667-00</t>
  </si>
  <si>
    <t>668-00</t>
  </si>
  <si>
    <t>CENTAUROS MENSAJEROS S.A</t>
  </si>
  <si>
    <t>669-00</t>
  </si>
  <si>
    <t>670-00</t>
  </si>
  <si>
    <t>674-00</t>
  </si>
  <si>
    <t>675-00</t>
  </si>
  <si>
    <t>676-00</t>
  </si>
  <si>
    <t>677-00</t>
  </si>
  <si>
    <t>678-00</t>
  </si>
  <si>
    <t>679-02</t>
  </si>
  <si>
    <t>680-00</t>
  </si>
  <si>
    <t>FLEMINGO BRASIL IMPORTACION LIMITADA</t>
  </si>
  <si>
    <t>681-00</t>
  </si>
  <si>
    <t>682-00</t>
  </si>
  <si>
    <t>683-00</t>
  </si>
  <si>
    <t>684-00</t>
  </si>
  <si>
    <t>685-00</t>
  </si>
  <si>
    <t>686-00</t>
  </si>
  <si>
    <t>687-00</t>
  </si>
  <si>
    <t>688-00</t>
  </si>
  <si>
    <t>689-00</t>
  </si>
  <si>
    <t>JUAN CARLOS LAMOS ECHEVERRY</t>
  </si>
  <si>
    <t>690-00</t>
  </si>
  <si>
    <t>IN BOND GEMA SAS.</t>
  </si>
  <si>
    <t>691-00</t>
  </si>
  <si>
    <t>692-00</t>
  </si>
  <si>
    <t>EMPRESA DE ACUEDUCTO Y ALCANTARILLADO DE VILLAVICE</t>
  </si>
  <si>
    <t>693-00</t>
  </si>
  <si>
    <t>CORPORACIÓN FONDO DE EMPLEADOS DE LA INDUSTRIA PET</t>
  </si>
  <si>
    <t>694-00</t>
  </si>
  <si>
    <t>695-00</t>
  </si>
  <si>
    <t>ESTUDIO DE MODA S.A.</t>
  </si>
  <si>
    <t>696-00</t>
  </si>
  <si>
    <t>697-00</t>
  </si>
  <si>
    <t>698-00</t>
  </si>
  <si>
    <t>699-00</t>
  </si>
  <si>
    <t>700-00</t>
  </si>
  <si>
    <t>BANCO AV VILLAS</t>
  </si>
  <si>
    <t>701-00</t>
  </si>
  <si>
    <t>702-00</t>
  </si>
  <si>
    <t>DOMINA ENTREGA TOTAL S.A.S</t>
  </si>
  <si>
    <t>703-00</t>
  </si>
  <si>
    <t>704-00</t>
  </si>
  <si>
    <t>705-00</t>
  </si>
  <si>
    <t>706-00</t>
  </si>
  <si>
    <t>707-00</t>
  </si>
  <si>
    <t>708-00</t>
  </si>
  <si>
    <t>709-00</t>
  </si>
  <si>
    <t>710-00</t>
  </si>
  <si>
    <t>711-00</t>
  </si>
  <si>
    <t>712-00</t>
  </si>
  <si>
    <t>713-00</t>
  </si>
  <si>
    <t>SOLUCIONES Y SUMINISTROS</t>
  </si>
  <si>
    <t>714-00</t>
  </si>
  <si>
    <t>LENDAR BUSINES CORPORATION</t>
  </si>
  <si>
    <t>715-00</t>
  </si>
  <si>
    <t>716-00</t>
  </si>
  <si>
    <t>FUNDONEMOS BANCO DE TEJIDOS</t>
  </si>
  <si>
    <t>720-00</t>
  </si>
  <si>
    <t>721-00</t>
  </si>
  <si>
    <t>CIFSA S.A.</t>
  </si>
  <si>
    <t>722-00</t>
  </si>
  <si>
    <t xml:space="preserve">CARVAJAL SOLUCIONES DE COMUNICACION </t>
  </si>
  <si>
    <t>723-00</t>
  </si>
  <si>
    <t>724-00</t>
  </si>
  <si>
    <t>725-00</t>
  </si>
  <si>
    <t>726-00</t>
  </si>
  <si>
    <t>727-00</t>
  </si>
  <si>
    <t>728-00</t>
  </si>
  <si>
    <t>729-00</t>
  </si>
  <si>
    <t>730-00</t>
  </si>
  <si>
    <t>731-00</t>
  </si>
  <si>
    <t>732-00</t>
  </si>
  <si>
    <t>733-00</t>
  </si>
  <si>
    <t>734-00</t>
  </si>
  <si>
    <t>735-00</t>
  </si>
  <si>
    <t>737-00</t>
  </si>
  <si>
    <t>740-00</t>
  </si>
  <si>
    <t>741-00</t>
  </si>
  <si>
    <t>742-00</t>
  </si>
  <si>
    <t>746-00</t>
  </si>
  <si>
    <t>747-00</t>
  </si>
  <si>
    <t>748-00</t>
  </si>
  <si>
    <t>749-00</t>
  </si>
  <si>
    <t>750-00</t>
  </si>
  <si>
    <t>751-00</t>
  </si>
  <si>
    <t>752-00</t>
  </si>
  <si>
    <t>756-00</t>
  </si>
  <si>
    <t>757-00</t>
  </si>
  <si>
    <t>758-00</t>
  </si>
  <si>
    <t>SMART VIEW</t>
  </si>
  <si>
    <t>759-00</t>
  </si>
  <si>
    <t>760-00</t>
  </si>
  <si>
    <t>761-00</t>
  </si>
  <si>
    <t>762-00</t>
  </si>
  <si>
    <t>765-00</t>
  </si>
  <si>
    <t>766-00</t>
  </si>
  <si>
    <t>772-00</t>
  </si>
  <si>
    <t>773-00</t>
  </si>
  <si>
    <t>774-00</t>
  </si>
  <si>
    <t>775-00</t>
  </si>
  <si>
    <t>776-00</t>
  </si>
  <si>
    <t>777-00</t>
  </si>
  <si>
    <t>778-00</t>
  </si>
  <si>
    <t>779-00</t>
  </si>
  <si>
    <t>783-00</t>
  </si>
  <si>
    <t>784-00</t>
  </si>
  <si>
    <t>785-00</t>
  </si>
  <si>
    <t>787-00</t>
  </si>
  <si>
    <t>789-00</t>
  </si>
  <si>
    <t>790-00</t>
  </si>
  <si>
    <t>ARTES GRÁFICAS REY C.A.</t>
  </si>
  <si>
    <t>791-00</t>
  </si>
  <si>
    <t>792-00</t>
  </si>
  <si>
    <t>793-00</t>
  </si>
  <si>
    <t>794-00</t>
  </si>
  <si>
    <t>795-00</t>
  </si>
  <si>
    <t>796-00</t>
  </si>
  <si>
    <t>797-00</t>
  </si>
  <si>
    <t>798-00</t>
  </si>
  <si>
    <t>799-00</t>
  </si>
  <si>
    <t>803-00</t>
  </si>
  <si>
    <t>804-00</t>
  </si>
  <si>
    <t>806-00</t>
  </si>
  <si>
    <t>ALBERTO CADAVID &amp; CIA S.A.</t>
  </si>
  <si>
    <t>INICIO</t>
  </si>
  <si>
    <t>FORMATO TOMA FISICA INVENTARIOS - PRODUCTO EN PROCESO-ROLLOS CON IMPRESIÓN</t>
  </si>
  <si>
    <t>CLIENTE</t>
  </si>
  <si>
    <t>TIPO</t>
  </si>
  <si>
    <t>ESTADO</t>
  </si>
  <si>
    <t>KILOS</t>
  </si>
  <si>
    <t>PRODUCTO EN PROCESO</t>
  </si>
  <si>
    <t>INACTIVO</t>
  </si>
  <si>
    <t>ACTIVO</t>
  </si>
  <si>
    <t>017-00</t>
  </si>
  <si>
    <t>017-02</t>
  </si>
  <si>
    <t>029-00</t>
  </si>
  <si>
    <t>030-00</t>
  </si>
  <si>
    <t>031-00</t>
  </si>
  <si>
    <t>034-00</t>
  </si>
  <si>
    <t>035-00</t>
  </si>
  <si>
    <t>035-02</t>
  </si>
  <si>
    <t>035-04</t>
  </si>
  <si>
    <t>036-00</t>
  </si>
  <si>
    <t>036-02</t>
  </si>
  <si>
    <t>036-04</t>
  </si>
  <si>
    <t>037-00</t>
  </si>
  <si>
    <t>037-02</t>
  </si>
  <si>
    <t>037-04</t>
  </si>
  <si>
    <t>039-02</t>
  </si>
  <si>
    <t>039-03</t>
  </si>
  <si>
    <t>046-00</t>
  </si>
  <si>
    <t>056-00</t>
  </si>
  <si>
    <t>057-00</t>
  </si>
  <si>
    <t>071-00</t>
  </si>
  <si>
    <t>071-01</t>
  </si>
  <si>
    <t>073-00</t>
  </si>
  <si>
    <t>083-00</t>
  </si>
  <si>
    <t>096-00</t>
  </si>
  <si>
    <t>097-00</t>
  </si>
  <si>
    <t>101-00</t>
  </si>
  <si>
    <t>114-00</t>
  </si>
  <si>
    <t>140-00</t>
  </si>
  <si>
    <t>141-00</t>
  </si>
  <si>
    <t>141-01</t>
  </si>
  <si>
    <t>158-00</t>
  </si>
  <si>
    <t>175-00</t>
  </si>
  <si>
    <t>189-00</t>
  </si>
  <si>
    <t>190-00</t>
  </si>
  <si>
    <t>202-00</t>
  </si>
  <si>
    <t>250-00</t>
  </si>
  <si>
    <t>250-01</t>
  </si>
  <si>
    <t>250-02</t>
  </si>
  <si>
    <t>301-00</t>
  </si>
  <si>
    <t>315-00</t>
  </si>
  <si>
    <t>329-00</t>
  </si>
  <si>
    <t>332-00</t>
  </si>
  <si>
    <t>337-00</t>
  </si>
  <si>
    <t>343-00</t>
  </si>
  <si>
    <t>344-00</t>
  </si>
  <si>
    <t>346-00</t>
  </si>
  <si>
    <t>350-00</t>
  </si>
  <si>
    <t>375-00</t>
  </si>
  <si>
    <t>376-00</t>
  </si>
  <si>
    <t>377-00</t>
  </si>
  <si>
    <t>384-00</t>
  </si>
  <si>
    <t>385-00</t>
  </si>
  <si>
    <t>386-00</t>
  </si>
  <si>
    <t>387-00</t>
  </si>
  <si>
    <t>405-00</t>
  </si>
  <si>
    <t>444-00</t>
  </si>
  <si>
    <t>456-00</t>
  </si>
  <si>
    <t>469-00</t>
  </si>
  <si>
    <t>469-03</t>
  </si>
  <si>
    <t>472-00</t>
  </si>
  <si>
    <t>473-00</t>
  </si>
  <si>
    <t>474-00</t>
  </si>
  <si>
    <t>475-00</t>
  </si>
  <si>
    <t>483-00</t>
  </si>
  <si>
    <t>483-01</t>
  </si>
  <si>
    <t>542-00</t>
  </si>
  <si>
    <t>542-01</t>
  </si>
  <si>
    <t>554-00</t>
  </si>
  <si>
    <t>584-00</t>
  </si>
  <si>
    <t>603-00</t>
  </si>
  <si>
    <t>616-00</t>
  </si>
  <si>
    <t>631-00</t>
  </si>
  <si>
    <t>632-00</t>
  </si>
  <si>
    <t>635-00</t>
  </si>
  <si>
    <t>635-01</t>
  </si>
  <si>
    <t>636-00</t>
  </si>
  <si>
    <t>679-00</t>
  </si>
  <si>
    <t>717-00</t>
  </si>
  <si>
    <t>718-00</t>
  </si>
  <si>
    <t>719-00</t>
  </si>
  <si>
    <t>AVIANCA S.A.</t>
  </si>
  <si>
    <t>CADENA</t>
  </si>
  <si>
    <t>CABRERA Y PEREZ</t>
  </si>
  <si>
    <t>FORMATO TOMA FISICA INVENTARIOS - PRODUCTO EN PROCESO-ROLLOS SIN IMPRESIÓN</t>
  </si>
  <si>
    <t>004-00</t>
  </si>
  <si>
    <t>044-00</t>
  </si>
  <si>
    <t>049-00</t>
  </si>
  <si>
    <t>146-01</t>
  </si>
  <si>
    <t>150-00</t>
  </si>
  <si>
    <t>323-00</t>
  </si>
  <si>
    <t>324-00</t>
  </si>
  <si>
    <t>325-00</t>
  </si>
  <si>
    <t>415-00</t>
  </si>
  <si>
    <t>417-00</t>
  </si>
  <si>
    <t>541-00</t>
  </si>
  <si>
    <t>541-03</t>
  </si>
  <si>
    <t>CARVAJAL SOLUCIONES DE COMUNICACIÓN</t>
  </si>
  <si>
    <t>738-00</t>
  </si>
  <si>
    <t>739-00</t>
  </si>
  <si>
    <t xml:space="preserve">PLASTICOS ABG </t>
  </si>
  <si>
    <t>CIFSA</t>
  </si>
  <si>
    <t>LOGYTECH MOBILE S.A.S.</t>
  </si>
  <si>
    <t>TITADSU</t>
  </si>
  <si>
    <t>FLEXIYA S.A.S.</t>
  </si>
  <si>
    <t>800-00</t>
  </si>
  <si>
    <t>CYC TRADING SA</t>
  </si>
  <si>
    <t>FORMATO TOMA FISICA INVENTARIOS - MATERIA PRIMA, INSUMOS Y EMPAQUE</t>
  </si>
  <si>
    <t>CAJA REGULAR AVIANCA GRANDE</t>
  </si>
  <si>
    <t>CAJA PRENDERIA</t>
  </si>
  <si>
    <t>BRC1-12100R (RESELLABLE BARATA)</t>
  </si>
  <si>
    <t>OPP LINER (CURRIER) 19 mm</t>
  </si>
  <si>
    <t>OPP LINER (MONEDAS) 40 mm</t>
  </si>
  <si>
    <t>RESPALDO PAKING 260 MM</t>
  </si>
  <si>
    <t>RESPALDO PAKING 140 MM</t>
  </si>
  <si>
    <t>CAJA REGULAR ESTANDAR N° 3</t>
  </si>
  <si>
    <t>802-00</t>
  </si>
  <si>
    <t>PLASTIBOLSAS DE COLOMBIA</t>
  </si>
  <si>
    <t xml:space="preserve">ARTES GRÁFICAS REY CA </t>
  </si>
  <si>
    <t>MUTUAL SER</t>
  </si>
  <si>
    <t>807-00</t>
  </si>
  <si>
    <t>801-00</t>
  </si>
  <si>
    <t>NPD GLOBAL SUPPLIERS S.A.</t>
  </si>
  <si>
    <t>808-00</t>
  </si>
  <si>
    <t>174-00</t>
  </si>
  <si>
    <t xml:space="preserve">TRANSPORTADORA DE VAOLRES DE L SUR </t>
  </si>
  <si>
    <t xml:space="preserve">CINTA DE SEGURIDAD ROJA DR4342 </t>
  </si>
  <si>
    <t>828-00</t>
  </si>
  <si>
    <t>780-00</t>
  </si>
  <si>
    <t>111-02</t>
  </si>
  <si>
    <t>HOT MELT SANYHOT PC-6063</t>
  </si>
  <si>
    <t>CAJA REGULAR ESTANDAR N° 3 SIN IMPRESIÓN</t>
  </si>
  <si>
    <t>CAJA REGULAR AVIANCA PEQUEÑA</t>
  </si>
  <si>
    <t>CINTA DE SEGURIDAD  DR4637 (38 MM)</t>
  </si>
  <si>
    <t>REFERENCIA</t>
  </si>
  <si>
    <t>CANTIDAD (KG)</t>
  </si>
  <si>
    <t xml:space="preserve"> AZUL NITROFLEX  25-567 (P-662) 18KG</t>
  </si>
  <si>
    <t>ROJO NITROFLEX 25-395 (P-485)</t>
  </si>
  <si>
    <t>ROJO INTENSO NITROFLEX 25-370  18KG  REF.800-00 807-00</t>
  </si>
  <si>
    <t>VERDE NITROFLEX 25-620 (P-347)  18KG</t>
  </si>
  <si>
    <t xml:space="preserve"> BLANCO NITROFLEX 25-080 20KG  GRIS BA</t>
  </si>
  <si>
    <t>T-POLIFLEX NEGRO 08742-001700  17KG</t>
  </si>
  <si>
    <t>T-POLYFLEX ROJO  PANT.80623C 083R012   17 KG (NAF-NAF)</t>
  </si>
  <si>
    <t>T-POLYFLEX ROJO  PANT.228C   17 KG (ASTRA ZENECA)</t>
  </si>
  <si>
    <t>T-POLYFLEX VIOLETA 08500-001700  17KG</t>
  </si>
  <si>
    <t>NEGRO SOLFLEX 13-847  (P.7547)  18KG (INTERRAPIDISIMO)</t>
  </si>
  <si>
    <t>T-POLYFLEX VERDE PANT.376C 086G000  17KG (ATENZA)</t>
  </si>
  <si>
    <t>T-POLYFLEX VERDE PANT.3308C 086G007  17KG (ECOPETROL)</t>
  </si>
  <si>
    <t>T-POLYFLEX VERDE PANT.626C 086G006  17KG (ECOPETROL)</t>
  </si>
  <si>
    <t>T-TINTUFLEX VERDE PANT.382C 62622-001700  17KG (ECOPETROL)</t>
  </si>
  <si>
    <t>T-POLYFLEX AMARILO PANT.109C 081Y004  17KG (HERMECO)</t>
  </si>
  <si>
    <t>T-POLYFLEX AMARILLO PANT.130C  17KG  (ASTRA ZENECA)</t>
  </si>
  <si>
    <t>AMARILLO SOLFLEX 13-118 (P-116) 18KG</t>
  </si>
  <si>
    <t>T-TINTUFLEX VIOLETA PANT.269C  17KG  (ASTRA ZENECA)</t>
  </si>
  <si>
    <t>T-TINTUFLEX NARANJA PANT.021C 62221-001700  17KG</t>
  </si>
  <si>
    <t>T-TINTUFLEX ORO PANT.872C 621Y001  17KG</t>
  </si>
  <si>
    <t>B-BARNIZ MATE 53992-001700  17KG</t>
  </si>
  <si>
    <t>B-POLYFLEX VEHICULO REDUCTOR 08952-001600  16KG</t>
  </si>
  <si>
    <t>27934: RV EUROPA:FJ02</t>
  </si>
  <si>
    <t>VERDE TINTAFLEX 011-0011881  20KG</t>
  </si>
  <si>
    <t>VERDE NITROFLEX 25-688(P-3288)  18KG (BANCO BOLIVARIANO)</t>
  </si>
  <si>
    <t>T-SERIE H5 AMARILLO PROCESS H5115-001700  17KG</t>
  </si>
  <si>
    <t>T-SERIE H5 CYAN PROCESS H5425-001700  17KG</t>
  </si>
  <si>
    <t>T-SERIE H5 MAGENTA PROCESS H5315-001700  17KG</t>
  </si>
  <si>
    <t>T-SERIE H5 NEGRO PROCESS H5715-001700  17KG</t>
  </si>
  <si>
    <t>A-METOXIPROPANOL 179122 SOLVENTE KA911739</t>
  </si>
  <si>
    <t>PROPIFLEX BRENFLEX</t>
  </si>
  <si>
    <t>NPA ACETATO</t>
  </si>
  <si>
    <t>832-00</t>
  </si>
  <si>
    <t>833-00</t>
  </si>
  <si>
    <t>834-00</t>
  </si>
  <si>
    <t>835-00</t>
  </si>
  <si>
    <t>827-00</t>
  </si>
  <si>
    <t>INICIAL</t>
  </si>
  <si>
    <t>VALOR KILO</t>
  </si>
  <si>
    <t>VALOR TOTAL</t>
  </si>
  <si>
    <t>GASTOS</t>
  </si>
  <si>
    <t>830-00</t>
  </si>
  <si>
    <t>831-00</t>
  </si>
  <si>
    <t>836-00</t>
  </si>
  <si>
    <t>VERDE SOLFLEX PANT.668C  (COLANTA)</t>
  </si>
  <si>
    <t>PROPYFLEX</t>
  </si>
  <si>
    <t>DOWANOL (PM)</t>
  </si>
  <si>
    <t>841-00</t>
  </si>
  <si>
    <t>842-00</t>
  </si>
  <si>
    <t>843-00</t>
  </si>
  <si>
    <t>844-00</t>
  </si>
  <si>
    <t>845-00</t>
  </si>
  <si>
    <t>846-00</t>
  </si>
  <si>
    <t>848-00</t>
  </si>
  <si>
    <t>849-00</t>
  </si>
  <si>
    <t>FINAL MAYO 2016</t>
  </si>
  <si>
    <t>249-01</t>
  </si>
  <si>
    <t>405-02</t>
  </si>
  <si>
    <t>809-00</t>
  </si>
  <si>
    <t>810-00</t>
  </si>
  <si>
    <t>811-00</t>
  </si>
  <si>
    <t>812-00</t>
  </si>
  <si>
    <t>813-00</t>
  </si>
  <si>
    <t>814-00</t>
  </si>
  <si>
    <t>817-00</t>
  </si>
  <si>
    <t>818-00</t>
  </si>
  <si>
    <t>819-00</t>
  </si>
  <si>
    <t>820-00</t>
  </si>
  <si>
    <t>823-00</t>
  </si>
  <si>
    <t>824-00</t>
  </si>
  <si>
    <t>851-00</t>
  </si>
  <si>
    <t>852-00</t>
  </si>
  <si>
    <t>853-00</t>
  </si>
  <si>
    <t>854-00</t>
  </si>
  <si>
    <t>ACYCIA USA</t>
  </si>
  <si>
    <t>CINTA DE SEGURIDAD  DR4918 (LOGO NUEVO AC Y CIA-30MM )</t>
  </si>
  <si>
    <t>CINTA DE SEGURIDAD  DR4919 (LOGO NUEVO AC Y CIA-38MM )</t>
  </si>
  <si>
    <t>CINTA DE SEGURIDAD  DR4890 (LOGO AC Y CIA-30MM/LINER PLATEAD0)</t>
  </si>
  <si>
    <t>T-POLYFLEX AMARILLO PANT.7409C  081Y012   17KG  (SIKA)</t>
  </si>
  <si>
    <t>T-POLYFLEX ROJO PANT.1795C 083R035   17KG  (SIKA)</t>
  </si>
  <si>
    <t>T-POLYFLEX VERDE PANT.574C 086G012  17KG  (SIKA)</t>
  </si>
  <si>
    <t>T- POLYFLEX SEPIA PANT.153C 080S007  17KG  (SIKA)</t>
  </si>
  <si>
    <t>VERDE NITOFLEX 25-635(P-356C)  18KG  (THOMAS GREEG)</t>
  </si>
  <si>
    <t>VERDE NITROFLEX 25-674(P-7496C)  18KG  (THOMAS GREEG)</t>
  </si>
  <si>
    <t>346-01-R</t>
  </si>
  <si>
    <t>847-00</t>
  </si>
  <si>
    <t>850-00</t>
  </si>
  <si>
    <t>856-00</t>
  </si>
  <si>
    <t>857-00</t>
  </si>
  <si>
    <t>FINAL JUNIO 2016</t>
  </si>
  <si>
    <t>INVENTARIO DE REPROCESO JUNIO</t>
  </si>
  <si>
    <t>826-00</t>
  </si>
  <si>
    <t>858-00</t>
  </si>
  <si>
    <t>838-00</t>
  </si>
  <si>
    <t>PRODUCTOS LACTEOS EL RECREO</t>
  </si>
  <si>
    <t>CONSUMO</t>
  </si>
  <si>
    <t>T-POLIFLEX AZUL PANT.3125C  17KG  (ETB 4G)</t>
  </si>
  <si>
    <t>T- TINTUFLEX AZUL PANT.281C  17KG  (ALPINA)</t>
  </si>
  <si>
    <t>BARNIZ NITROFLEX  25-800</t>
  </si>
  <si>
    <t>T-POLYFLEX VIOLETA PANT.2579C    17KG (EL RECREO LATTI)</t>
  </si>
  <si>
    <t>INICIAL JUNIO</t>
  </si>
  <si>
    <t xml:space="preserve">REFERENCIA                                          </t>
  </si>
  <si>
    <t>INICIAL MAYO</t>
  </si>
  <si>
    <t>FINAL MAYO</t>
  </si>
  <si>
    <t>FINAL JUNIO</t>
  </si>
  <si>
    <t>CONSUMOS</t>
  </si>
  <si>
    <t>T-LUNARFILM VERDE PANT.356C  - 001700  17KG</t>
  </si>
  <si>
    <t>T-LUNARFILM NEGRO 72771-001700  17KG</t>
  </si>
  <si>
    <t>VERDE LUNARFILM P347C 72606</t>
  </si>
  <si>
    <t>BLANCO SOLFLEX 13-080 GRIS BA</t>
  </si>
  <si>
    <t>T-POLYFLEX MAGENTA 08030  17KG</t>
  </si>
  <si>
    <t>T-LUNARFILM ROJO PANT.7421C  723R019  17KG (ATLAS)</t>
  </si>
  <si>
    <t>T-LUNARFILM AZUL REFLEX 72442-001700  17KG</t>
  </si>
  <si>
    <t>BLANCO TINTUFLEX 628W001</t>
  </si>
  <si>
    <t>NEGRO DISPERSIÓN 56774</t>
  </si>
  <si>
    <t>ABRIL</t>
  </si>
  <si>
    <t>MAYO</t>
  </si>
  <si>
    <t>JUNIO</t>
  </si>
  <si>
    <t>FINAL ABRIL</t>
  </si>
  <si>
    <t>COSTO ABRIL</t>
  </si>
  <si>
    <t>COSTO MAYO</t>
  </si>
  <si>
    <t>COSTO</t>
  </si>
  <si>
    <t>FINAL FEBRERO 2016</t>
  </si>
  <si>
    <t>FINAL MARZO 2016</t>
  </si>
  <si>
    <t>FINAL ABRIL 2016</t>
  </si>
  <si>
    <t>ENTRADAS MAYO</t>
  </si>
  <si>
    <t>CONSUMO MAYO</t>
  </si>
  <si>
    <t>ENTRADAS JUNIO</t>
  </si>
  <si>
    <t>CONSUMO JUNIO</t>
  </si>
  <si>
    <t>CINTA DE SEGURIDAD ROJA DR4450</t>
  </si>
  <si>
    <t>CINTA DE SEGURIDAD  DR4408 (LOGO AC Y CIA-30MM))</t>
  </si>
  <si>
    <t>CINTA DE SEGURIDAD  DR4890 (AC Y CIA-30MM/LINER PLATEAD0)</t>
  </si>
  <si>
    <t>CINTA NARANJA VIEJA</t>
  </si>
  <si>
    <t>CINTA NARANJA NUEVA</t>
  </si>
  <si>
    <t xml:space="preserve">LAMINA BOLSILLO PORTAGUIA </t>
  </si>
  <si>
    <t>TECHNOMELT</t>
  </si>
  <si>
    <t>MARZO</t>
  </si>
  <si>
    <t>JULIO</t>
  </si>
  <si>
    <t>TOTAL MATERIA PRIMA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</si>
</sst>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800]dddd\,\ mmmm\ dd\,\ yyyy"/>
    <numFmt numFmtId="165" formatCode="&quot;$&quot;\ #,##0.00"/>
    <numFmt numFmtId="166" formatCode="#,##0.0"/>
  </numFmts>
  <fonts count="2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8"/>
      <name val="Calibri"/>
      <family val="2"/>
    </font>
    <font>
      <sz val="8"/>
      <color indexed="8"/>
      <name val="Calibri"/>
      <family val="2"/>
    </font>
    <font>
      <b/>
      <sz val="11"/>
      <color indexed="8"/>
      <name val="Calibri"/>
      <family val="2"/>
    </font>
    <font>
      <b/>
      <sz val="9"/>
      <color indexed="30"/>
      <name val="Calibri"/>
      <family val="2"/>
    </font>
    <font>
      <sz val="8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indexed="8"/>
      <name val="Calibri"/>
      <family val="2"/>
    </font>
    <font>
      <b/>
      <sz val="13"/>
      <color indexed="8"/>
      <name val="Calibri"/>
      <family val="2"/>
    </font>
    <font>
      <sz val="12"/>
      <color theme="1"/>
      <name val="Calibri"/>
      <family val="2"/>
      <scheme val="minor"/>
    </font>
    <font>
      <sz val="10"/>
      <name val="Calibri"/>
      <family val="2"/>
    </font>
    <font>
      <sz val="9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color theme="1"/>
      <name val="Calibri"/>
      <family val="2"/>
    </font>
    <font>
      <b/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6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16" fillId="0" borderId="0"/>
    <xf numFmtId="164" fontId="13" fillId="0" borderId="0"/>
    <xf numFmtId="164" fontId="13" fillId="0" borderId="0"/>
    <xf numFmtId="164" fontId="13" fillId="0" borderId="0"/>
    <xf numFmtId="164" fontId="13" fillId="0" borderId="0"/>
  </cellStyleXfs>
  <cellXfs count="118">
    <xf numFmtId="0" fontId="0" fillId="0" borderId="0" xfId="0"/>
    <xf numFmtId="3" fontId="3" fillId="2" borderId="4" xfId="0" applyNumberFormat="1" applyFont="1" applyFill="1" applyBorder="1" applyAlignment="1" applyProtection="1">
      <alignment horizontal="center" vertical="center" wrapText="1"/>
    </xf>
    <xf numFmtId="164" fontId="2" fillId="2" borderId="4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/>
    <xf numFmtId="0" fontId="4" fillId="2" borderId="7" xfId="0" applyNumberFormat="1" applyFont="1" applyFill="1" applyBorder="1" applyAlignment="1" applyProtection="1">
      <alignment horizontal="center" vertical="center"/>
    </xf>
    <xf numFmtId="164" fontId="5" fillId="2" borderId="7" xfId="0" applyNumberFormat="1" applyFont="1" applyFill="1" applyBorder="1" applyAlignment="1" applyProtection="1">
      <alignment horizontal="center" vertical="center"/>
    </xf>
    <xf numFmtId="0" fontId="3" fillId="2" borderId="4" xfId="0" applyNumberFormat="1" applyFont="1" applyFill="1" applyBorder="1" applyAlignment="1" applyProtection="1">
      <alignment horizontal="center" vertical="center"/>
    </xf>
    <xf numFmtId="0" fontId="6" fillId="2" borderId="4" xfId="0" applyNumberFormat="1" applyFont="1" applyFill="1" applyBorder="1" applyAlignment="1" applyProtection="1">
      <alignment horizontal="center" vertical="center"/>
    </xf>
    <xf numFmtId="164" fontId="5" fillId="2" borderId="8" xfId="0" applyNumberFormat="1" applyFont="1" applyFill="1" applyBorder="1" applyAlignment="1" applyProtection="1">
      <alignment horizontal="center" vertical="center"/>
    </xf>
    <xf numFmtId="0" fontId="4" fillId="2" borderId="11" xfId="0" applyNumberFormat="1" applyFont="1" applyFill="1" applyBorder="1" applyAlignment="1" applyProtection="1">
      <alignment horizontal="center" vertical="center"/>
    </xf>
    <xf numFmtId="3" fontId="3" fillId="2" borderId="9" xfId="0" applyNumberFormat="1" applyFont="1" applyFill="1" applyBorder="1" applyAlignment="1" applyProtection="1">
      <alignment horizontal="center" vertical="center" wrapText="1"/>
    </xf>
    <xf numFmtId="164" fontId="5" fillId="2" borderId="5" xfId="0" applyNumberFormat="1" applyFont="1" applyFill="1" applyBorder="1" applyAlignment="1" applyProtection="1">
      <alignment horizontal="center" vertical="center"/>
    </xf>
    <xf numFmtId="164" fontId="5" fillId="2" borderId="4" xfId="0" applyNumberFormat="1" applyFont="1" applyFill="1" applyBorder="1" applyAlignment="1" applyProtection="1">
      <alignment horizontal="center" vertical="center"/>
    </xf>
    <xf numFmtId="0" fontId="6" fillId="2" borderId="5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5" xfId="0" applyFill="1" applyBorder="1"/>
    <xf numFmtId="0" fontId="9" fillId="0" borderId="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ill="1"/>
    <xf numFmtId="0" fontId="11" fillId="0" borderId="5" xfId="0" applyFont="1" applyBorder="1"/>
    <xf numFmtId="0" fontId="11" fillId="0" borderId="5" xfId="0" applyFont="1" applyBorder="1" applyAlignment="1">
      <alignment horizontal="center"/>
    </xf>
    <xf numFmtId="0" fontId="0" fillId="0" borderId="12" xfId="0" applyFill="1" applyBorder="1"/>
    <xf numFmtId="0" fontId="0" fillId="0" borderId="5" xfId="0" applyFont="1" applyBorder="1"/>
    <xf numFmtId="0" fontId="0" fillId="0" borderId="0" xfId="0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/>
    <xf numFmtId="0" fontId="0" fillId="0" borderId="5" xfId="0" applyBorder="1" applyAlignment="1">
      <alignment horizontal="center"/>
    </xf>
    <xf numFmtId="0" fontId="0" fillId="0" borderId="5" xfId="0" applyBorder="1"/>
    <xf numFmtId="164" fontId="2" fillId="0" borderId="4" xfId="0" applyNumberFormat="1" applyFont="1" applyFill="1" applyBorder="1" applyAlignment="1" applyProtection="1">
      <alignment horizontal="center" vertical="center"/>
    </xf>
    <xf numFmtId="0" fontId="0" fillId="0" borderId="5" xfId="0" applyFill="1" applyBorder="1" applyAlignment="1">
      <alignment horizontal="center"/>
    </xf>
    <xf numFmtId="0" fontId="12" fillId="0" borderId="5" xfId="0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 applyProtection="1">
      <alignment horizontal="center" vertical="center"/>
    </xf>
    <xf numFmtId="164" fontId="2" fillId="0" borderId="10" xfId="0" applyNumberFormat="1" applyFont="1" applyFill="1" applyBorder="1" applyAlignment="1" applyProtection="1">
      <alignment horizontal="center" vertical="center"/>
    </xf>
    <xf numFmtId="166" fontId="6" fillId="0" borderId="4" xfId="0" applyNumberFormat="1" applyFont="1" applyFill="1" applyBorder="1" applyAlignment="1" applyProtection="1">
      <alignment horizontal="center" vertical="center"/>
    </xf>
    <xf numFmtId="166" fontId="3" fillId="0" borderId="4" xfId="0" applyNumberFormat="1" applyFont="1" applyFill="1" applyBorder="1" applyAlignment="1" applyProtection="1">
      <alignment horizontal="center" vertical="center" wrapText="1"/>
    </xf>
    <xf numFmtId="166" fontId="6" fillId="0" borderId="4" xfId="0" applyNumberFormat="1" applyFont="1" applyFill="1" applyBorder="1" applyAlignment="1" applyProtection="1">
      <alignment horizontal="center" vertical="center" wrapText="1"/>
    </xf>
    <xf numFmtId="166" fontId="6" fillId="0" borderId="5" xfId="0" applyNumberFormat="1" applyFont="1" applyFill="1" applyBorder="1" applyAlignment="1" applyProtection="1">
      <alignment horizontal="center" vertical="center"/>
    </xf>
    <xf numFmtId="166" fontId="0" fillId="0" borderId="0" xfId="0" applyNumberFormat="1" applyAlignment="1">
      <alignment wrapText="1"/>
    </xf>
    <xf numFmtId="166" fontId="0" fillId="0" borderId="0" xfId="0" applyNumberFormat="1"/>
    <xf numFmtId="165" fontId="1" fillId="0" borderId="0" xfId="0" applyNumberFormat="1" applyFont="1" applyFill="1" applyBorder="1" applyAlignment="1" applyProtection="1"/>
    <xf numFmtId="0" fontId="14" fillId="0" borderId="13" xfId="0" applyNumberFormat="1" applyFont="1" applyFill="1" applyBorder="1" applyAlignment="1" applyProtection="1"/>
    <xf numFmtId="0" fontId="15" fillId="0" borderId="13" xfId="0" applyNumberFormat="1" applyFont="1" applyFill="1" applyBorder="1" applyAlignment="1" applyProtection="1">
      <alignment horizontal="center"/>
    </xf>
    <xf numFmtId="165" fontId="15" fillId="0" borderId="13" xfId="0" applyNumberFormat="1" applyFont="1" applyFill="1" applyBorder="1" applyAlignment="1" applyProtection="1">
      <alignment horizontal="center" wrapText="1"/>
    </xf>
    <xf numFmtId="0" fontId="1" fillId="0" borderId="13" xfId="0" applyNumberFormat="1" applyFont="1" applyFill="1" applyBorder="1" applyAlignment="1" applyProtection="1"/>
    <xf numFmtId="0" fontId="1" fillId="0" borderId="13" xfId="0" applyNumberFormat="1" applyFont="1" applyFill="1" applyBorder="1" applyAlignment="1" applyProtection="1">
      <alignment horizontal="center"/>
    </xf>
    <xf numFmtId="165" fontId="1" fillId="0" borderId="13" xfId="0" applyNumberFormat="1" applyFont="1" applyFill="1" applyBorder="1" applyAlignment="1" applyProtection="1"/>
    <xf numFmtId="0" fontId="1" fillId="0" borderId="14" xfId="0" applyNumberFormat="1" applyFont="1" applyFill="1" applyBorder="1" applyAlignment="1" applyProtection="1"/>
    <xf numFmtId="164" fontId="2" fillId="0" borderId="13" xfId="0" applyNumberFormat="1" applyFont="1" applyFill="1" applyBorder="1" applyAlignment="1" applyProtection="1">
      <alignment horizontal="center" vertical="center"/>
    </xf>
    <xf numFmtId="0" fontId="0" fillId="0" borderId="13" xfId="0" applyFill="1" applyBorder="1" applyAlignment="1">
      <alignment horizontal="center"/>
    </xf>
    <xf numFmtId="3" fontId="2" fillId="0" borderId="13" xfId="0" applyNumberFormat="1" applyFont="1" applyFill="1" applyBorder="1" applyAlignment="1" applyProtection="1">
      <alignment horizontal="center" vertic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4" xfId="0" applyFill="1" applyBorder="1"/>
    <xf numFmtId="0" fontId="0" fillId="0" borderId="0" xfId="0" applyAlignment="1">
      <alignment horizontal="center" vertical="center"/>
    </xf>
    <xf numFmtId="164" fontId="10" fillId="3" borderId="13" xfId="3" applyNumberFormat="1" applyFont="1" applyFill="1" applyBorder="1" applyAlignment="1" applyProtection="1">
      <alignment horizontal="center" vertical="center"/>
    </xf>
    <xf numFmtId="1" fontId="10" fillId="3" borderId="13" xfId="4" applyNumberFormat="1" applyFont="1" applyFill="1" applyBorder="1" applyAlignment="1" applyProtection="1">
      <alignment horizontal="center" vertical="center"/>
    </xf>
    <xf numFmtId="3" fontId="10" fillId="3" borderId="13" xfId="4" applyNumberFormat="1" applyFont="1" applyFill="1" applyBorder="1" applyAlignment="1" applyProtection="1">
      <alignment horizontal="center" vertical="center"/>
    </xf>
    <xf numFmtId="3" fontId="0" fillId="3" borderId="13" xfId="4" applyNumberFormat="1" applyFont="1" applyFill="1" applyBorder="1" applyAlignment="1" applyProtection="1">
      <alignment horizontal="center" vertical="center"/>
    </xf>
    <xf numFmtId="3" fontId="0" fillId="3" borderId="7" xfId="4" applyNumberFormat="1" applyFont="1" applyFill="1" applyBorder="1" applyAlignment="1" applyProtection="1">
      <alignment horizontal="center" vertical="center"/>
    </xf>
    <xf numFmtId="1" fontId="10" fillId="3" borderId="13" xfId="5" applyNumberFormat="1" applyFont="1" applyFill="1" applyBorder="1" applyAlignment="1" applyProtection="1">
      <alignment horizontal="center" vertical="center"/>
    </xf>
    <xf numFmtId="3" fontId="10" fillId="3" borderId="13" xfId="5" applyNumberFormat="1" applyFont="1" applyFill="1" applyBorder="1" applyAlignment="1" applyProtection="1">
      <alignment horizontal="center" vertical="center"/>
    </xf>
    <xf numFmtId="3" fontId="0" fillId="3" borderId="13" xfId="5" applyNumberFormat="1" applyFont="1" applyFill="1" applyBorder="1" applyAlignment="1" applyProtection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3" fontId="1" fillId="0" borderId="13" xfId="0" applyNumberFormat="1" applyFont="1" applyFill="1" applyBorder="1" applyAlignment="1" applyProtection="1">
      <alignment horizontal="center" vertical="center"/>
    </xf>
    <xf numFmtId="3" fontId="10" fillId="0" borderId="13" xfId="4" applyNumberFormat="1" applyFont="1" applyFill="1" applyBorder="1" applyAlignment="1" applyProtection="1">
      <alignment horizontal="center" vertical="center"/>
    </xf>
    <xf numFmtId="3" fontId="0" fillId="0" borderId="13" xfId="4" applyNumberFormat="1" applyFont="1" applyFill="1" applyBorder="1" applyAlignment="1" applyProtection="1">
      <alignment horizontal="center" vertical="center"/>
    </xf>
    <xf numFmtId="3" fontId="17" fillId="0" borderId="13" xfId="0" applyNumberFormat="1" applyFont="1" applyFill="1" applyBorder="1" applyAlignment="1" applyProtection="1">
      <alignment horizontal="center" vertical="center"/>
    </xf>
    <xf numFmtId="0" fontId="0" fillId="0" borderId="13" xfId="0" applyFill="1" applyBorder="1" applyAlignment="1">
      <alignment horizontal="center" vertical="center"/>
    </xf>
    <xf numFmtId="164" fontId="10" fillId="3" borderId="13" xfId="0" applyNumberFormat="1" applyFont="1" applyFill="1" applyBorder="1" applyAlignment="1" applyProtection="1">
      <alignment horizontal="center" vertical="center"/>
    </xf>
    <xf numFmtId="164" fontId="10" fillId="3" borderId="7" xfId="3" applyNumberFormat="1" applyFont="1" applyFill="1" applyBorder="1" applyAlignment="1" applyProtection="1">
      <alignment horizontal="center" vertical="center"/>
    </xf>
    <xf numFmtId="0" fontId="20" fillId="0" borderId="13" xfId="0" applyNumberFormat="1" applyFont="1" applyFill="1" applyBorder="1" applyAlignment="1" applyProtection="1">
      <alignment horizontal="left" vertical="center"/>
    </xf>
    <xf numFmtId="166" fontId="20" fillId="0" borderId="13" xfId="0" applyNumberFormat="1" applyFont="1" applyFill="1" applyBorder="1" applyAlignment="1" applyProtection="1">
      <alignment horizontal="center" vertical="center"/>
    </xf>
    <xf numFmtId="166" fontId="4" fillId="0" borderId="13" xfId="0" applyNumberFormat="1" applyFont="1" applyFill="1" applyBorder="1" applyAlignment="1" applyProtection="1">
      <alignment horizontal="center" vertical="center"/>
    </xf>
    <xf numFmtId="166" fontId="18" fillId="0" borderId="13" xfId="0" applyNumberFormat="1" applyFont="1" applyBorder="1"/>
    <xf numFmtId="166" fontId="18" fillId="0" borderId="13" xfId="0" applyNumberFormat="1" applyFont="1" applyBorder="1" applyAlignment="1">
      <alignment horizontal="center"/>
    </xf>
    <xf numFmtId="3" fontId="20" fillId="0" borderId="13" xfId="0" applyNumberFormat="1" applyFont="1" applyFill="1" applyBorder="1" applyAlignment="1" applyProtection="1">
      <alignment horizontal="center" vertical="center"/>
    </xf>
    <xf numFmtId="166" fontId="4" fillId="4" borderId="13" xfId="0" applyNumberFormat="1" applyFont="1" applyFill="1" applyBorder="1" applyAlignment="1" applyProtection="1">
      <alignment horizontal="center" vertical="center"/>
    </xf>
    <xf numFmtId="0" fontId="20" fillId="2" borderId="13" xfId="0" applyNumberFormat="1" applyFont="1" applyFill="1" applyBorder="1" applyAlignment="1" applyProtection="1">
      <alignment horizontal="left" vertical="center"/>
    </xf>
    <xf numFmtId="166" fontId="21" fillId="0" borderId="13" xfId="0" applyNumberFormat="1" applyFont="1" applyFill="1" applyBorder="1" applyAlignment="1" applyProtection="1">
      <alignment horizontal="center" vertical="center"/>
    </xf>
    <xf numFmtId="0" fontId="20" fillId="0" borderId="13" xfId="1" applyNumberFormat="1" applyFont="1" applyFill="1" applyBorder="1" applyAlignment="1" applyProtection="1">
      <alignment horizontal="left" vertical="center"/>
    </xf>
    <xf numFmtId="3" fontId="20" fillId="0" borderId="13" xfId="0" quotePrefix="1" applyNumberFormat="1" applyFont="1" applyFill="1" applyBorder="1" applyAlignment="1" applyProtection="1">
      <alignment horizontal="center" vertical="center"/>
    </xf>
    <xf numFmtId="0" fontId="18" fillId="0" borderId="9" xfId="0" applyFont="1" applyBorder="1" applyAlignment="1">
      <alignment vertical="center"/>
    </xf>
    <xf numFmtId="166" fontId="19" fillId="8" borderId="9" xfId="0" applyNumberFormat="1" applyFont="1" applyFill="1" applyBorder="1" applyAlignment="1" applyProtection="1">
      <alignment horizontal="center" vertical="center" wrapText="1"/>
    </xf>
    <xf numFmtId="166" fontId="3" fillId="8" borderId="9" xfId="0" applyNumberFormat="1" applyFont="1" applyFill="1" applyBorder="1" applyAlignment="1" applyProtection="1">
      <alignment horizontal="center" vertical="center" wrapText="1"/>
    </xf>
    <xf numFmtId="166" fontId="3" fillId="9" borderId="9" xfId="0" applyNumberFormat="1" applyFont="1" applyFill="1" applyBorder="1" applyAlignment="1" applyProtection="1">
      <alignment horizontal="center" vertical="center" wrapText="1"/>
    </xf>
    <xf numFmtId="166" fontId="3" fillId="0" borderId="9" xfId="0" applyNumberFormat="1" applyFont="1" applyFill="1" applyBorder="1" applyAlignment="1" applyProtection="1">
      <alignment horizontal="center" vertical="center" wrapText="1"/>
    </xf>
    <xf numFmtId="166" fontId="22" fillId="0" borderId="0" xfId="0" applyNumberFormat="1" applyFont="1" applyAlignment="1">
      <alignment horizontal="center" vertical="center"/>
    </xf>
    <xf numFmtId="166" fontId="0" fillId="0" borderId="0" xfId="0" applyNumberFormat="1" applyFill="1"/>
    <xf numFmtId="0" fontId="0" fillId="0" borderId="0" xfId="0" applyAlignment="1">
      <alignment horizontal="right"/>
    </xf>
    <xf numFmtId="166" fontId="0" fillId="4" borderId="13" xfId="0" applyNumberFormat="1" applyFill="1" applyBorder="1"/>
    <xf numFmtId="166" fontId="22" fillId="0" borderId="13" xfId="0" applyNumberFormat="1" applyFont="1" applyBorder="1" applyAlignment="1">
      <alignment horizontal="center" vertical="center"/>
    </xf>
    <xf numFmtId="166" fontId="22" fillId="0" borderId="13" xfId="0" applyNumberFormat="1" applyFont="1" applyFill="1" applyBorder="1" applyAlignment="1">
      <alignment horizontal="center" vertical="center"/>
    </xf>
    <xf numFmtId="166" fontId="0" fillId="0" borderId="13" xfId="0" applyNumberFormat="1" applyBorder="1" applyAlignment="1">
      <alignment horizontal="center"/>
    </xf>
    <xf numFmtId="166" fontId="0" fillId="0" borderId="13" xfId="0" applyNumberFormat="1" applyBorder="1"/>
    <xf numFmtId="166" fontId="0" fillId="0" borderId="13" xfId="0" applyNumberFormat="1" applyFill="1" applyBorder="1"/>
    <xf numFmtId="0" fontId="20" fillId="0" borderId="13" xfId="1" applyNumberFormat="1" applyFont="1" applyFill="1" applyBorder="1" applyAlignment="1" applyProtection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7" fillId="2" borderId="2" xfId="0" applyNumberFormat="1" applyFont="1" applyFill="1" applyBorder="1" applyAlignment="1" applyProtection="1">
      <alignment horizontal="center"/>
    </xf>
    <xf numFmtId="0" fontId="7" fillId="2" borderId="3" xfId="0" applyNumberFormat="1" applyFont="1" applyFill="1" applyBorder="1" applyAlignment="1" applyProtection="1">
      <alignment horizontal="center"/>
    </xf>
    <xf numFmtId="0" fontId="7" fillId="2" borderId="3" xfId="0" applyNumberFormat="1" applyFont="1" applyFill="1" applyBorder="1" applyAlignment="1" applyProtection="1">
      <alignment horizontal="center" wrapText="1"/>
    </xf>
    <xf numFmtId="0" fontId="8" fillId="2" borderId="6" xfId="0" applyNumberFormat="1" applyFont="1" applyFill="1" applyBorder="1" applyAlignment="1" applyProtection="1">
      <alignment horizontal="center" vertical="center"/>
    </xf>
    <xf numFmtId="0" fontId="8" fillId="2" borderId="8" xfId="0" applyNumberFormat="1" applyFont="1" applyFill="1" applyBorder="1" applyAlignment="1" applyProtection="1">
      <alignment horizontal="center" vertical="center"/>
    </xf>
    <xf numFmtId="0" fontId="8" fillId="2" borderId="8" xfId="0" applyNumberFormat="1" applyFont="1" applyFill="1" applyBorder="1" applyAlignment="1" applyProtection="1">
      <alignment horizontal="center" vertical="center" wrapText="1"/>
    </xf>
    <xf numFmtId="0" fontId="7" fillId="2" borderId="15" xfId="0" applyNumberFormat="1" applyFont="1" applyFill="1" applyBorder="1" applyAlignment="1" applyProtection="1">
      <alignment horizontal="center"/>
    </xf>
    <xf numFmtId="0" fontId="7" fillId="2" borderId="16" xfId="0" applyNumberFormat="1" applyFont="1" applyFill="1" applyBorder="1" applyAlignment="1" applyProtection="1">
      <alignment horizontal="center"/>
    </xf>
    <xf numFmtId="0" fontId="7" fillId="2" borderId="17" xfId="0" applyNumberFormat="1" applyFont="1" applyFill="1" applyBorder="1" applyAlignment="1" applyProtection="1">
      <alignment horizontal="center"/>
    </xf>
    <xf numFmtId="0" fontId="8" fillId="2" borderId="18" xfId="0" applyNumberFormat="1" applyFont="1" applyFill="1" applyBorder="1" applyAlignment="1" applyProtection="1">
      <alignment horizontal="center" vertical="center"/>
    </xf>
    <xf numFmtId="0" fontId="8" fillId="2" borderId="19" xfId="0" applyNumberFormat="1" applyFont="1" applyFill="1" applyBorder="1" applyAlignment="1" applyProtection="1">
      <alignment horizontal="center" vertical="center"/>
    </xf>
    <xf numFmtId="0" fontId="8" fillId="2" borderId="20" xfId="0" applyNumberFormat="1" applyFont="1" applyFill="1" applyBorder="1" applyAlignment="1" applyProtection="1">
      <alignment horizontal="center" vertical="center"/>
    </xf>
    <xf numFmtId="0" fontId="0" fillId="10" borderId="5" xfId="0" applyFill="1" applyBorder="1" applyAlignment="1">
      <alignment horizontal="center" vertical="center" wrapText="1"/>
    </xf>
  </cellXfs>
  <cellStyles count="6">
    <cellStyle name="Normal" xfId="0" builtinId="0"/>
    <cellStyle name="Normal 11" xfId="2"/>
    <cellStyle name="Normal 2" xfId="1"/>
    <cellStyle name="Normal 20" xfId="5"/>
    <cellStyle name="Normal 22" xfId="3"/>
    <cellStyle name="Normal 25" xfId="4"/>
  </cellStyles>
  <dxfs count="5">
    <dxf>
      <fill>
        <patternFill>
          <fgColor theme="1"/>
          <bgColor theme="8" tint="0.39994506668294322"/>
        </patternFill>
      </fill>
    </dxf>
    <dxf>
      <font>
        <color theme="1"/>
      </font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mac&#233;n/Dropbox/A%20&amp;%20C/Gesti&#243;n%20Almacenamiento%20y%20Despacho/Inventarios/2016/INVENTARIO%20JULIO%20DE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mac&#233;n/Dropbox/A%20&amp;%20C/Gesti&#243;n%20Almacenamiento%20y%20Despacho/Inventarios/2015/INVENTARIOS%20DICIEMBRE%20DE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BD"/>
      <sheetName val="CLIENTES"/>
      <sheetName val="PROVEEDORES"/>
      <sheetName val="SI"/>
      <sheetName val="PT"/>
      <sheetName val="ENTRADAS"/>
      <sheetName val="DESPACHOS"/>
      <sheetName val="SF"/>
      <sheetName val="PRODUCTO EN REPROCESO"/>
      <sheetName val="PRODUCTO EN REPROCESO SALIDA"/>
      <sheetName val="STOCK"/>
      <sheetName val="FORMATO TF PRODUCTOTERMINADO"/>
      <sheetName val="FORMATO TF ROLLOS SIN IMPRESION"/>
      <sheetName val="FORMATO TF ROLLOS IMPRESOS"/>
      <sheetName val="FORMATO TF MATERIA PRIMA"/>
      <sheetName val="FORMATOSALIDASALMACEN"/>
      <sheetName val="ANALISISDIFERENCIAS"/>
      <sheetName val="MP"/>
      <sheetName val="COMPRAS"/>
      <sheetName val="SALIDAS"/>
      <sheetName val="KARDEX"/>
      <sheetName val="temp"/>
      <sheetName val="Hoja1"/>
    </sheetNames>
    <sheetDataSet>
      <sheetData sheetId="0"/>
      <sheetData sheetId="1">
        <row r="4">
          <cell r="A4">
            <v>14001</v>
          </cell>
          <cell r="B4" t="str">
            <v>ROLLO CINTA TFE F.V. ADHESIVA 1/2</v>
          </cell>
          <cell r="C4" t="str">
            <v>ROLLO CINTA TFE F.V. ADHESIVA 1/2</v>
          </cell>
          <cell r="D4" t="str">
            <v>KILO</v>
          </cell>
          <cell r="E4">
            <v>0</v>
          </cell>
          <cell r="F4" t="str">
            <v>MATERIA PRIMA, INSUMO O SERVICIO</v>
          </cell>
        </row>
        <row r="5">
          <cell r="A5">
            <v>14002</v>
          </cell>
          <cell r="B5" t="str">
            <v>TELA TEFLON F.V. ADHESIVA 3/4 X 25 MTS</v>
          </cell>
          <cell r="C5" t="str">
            <v>TELA TEFLON F.V. ADHESIVA 3/4 X 25 MTS</v>
          </cell>
          <cell r="D5" t="str">
            <v>ROLLO</v>
          </cell>
          <cell r="E5">
            <v>0</v>
          </cell>
          <cell r="F5" t="str">
            <v>MATERIA PRIMA, INSUMO O SERVICIO</v>
          </cell>
        </row>
        <row r="6">
          <cell r="A6">
            <v>14003</v>
          </cell>
          <cell r="B6" t="str">
            <v>A-METOXIPROPANOL 179122 SOLVENTE KA911739 16 KG</v>
          </cell>
          <cell r="C6" t="str">
            <v>A-METOXIPROPANOL 179122 SOLVENTE KA911739 16 KG</v>
          </cell>
          <cell r="D6" t="str">
            <v>KILO</v>
          </cell>
          <cell r="E6">
            <v>0</v>
          </cell>
          <cell r="F6" t="str">
            <v>MATERIA PRIMA, INSUMO O SERVICIO</v>
          </cell>
        </row>
        <row r="7">
          <cell r="A7">
            <v>15001</v>
          </cell>
          <cell r="B7" t="str">
            <v>SOLDADOR 300W</v>
          </cell>
          <cell r="C7" t="str">
            <v>SOLDADOR 300W</v>
          </cell>
          <cell r="D7" t="str">
            <v>UNIDAD</v>
          </cell>
          <cell r="E7">
            <v>0</v>
          </cell>
          <cell r="F7" t="str">
            <v>MATERIA PRIMA, INSUMO O SERVICIO</v>
          </cell>
        </row>
        <row r="8">
          <cell r="A8">
            <v>14004</v>
          </cell>
          <cell r="B8" t="str">
            <v>CINTA DE EMPAQUE IMPRESA 48MM X 100</v>
          </cell>
          <cell r="C8" t="str">
            <v>CINTA DE EMPAQUE IMPRESA 48MM X 100</v>
          </cell>
          <cell r="D8" t="str">
            <v>ROLLO</v>
          </cell>
          <cell r="E8">
            <v>0</v>
          </cell>
          <cell r="F8" t="str">
            <v>MATERIA PRIMA, INSUMO O SERVICIO</v>
          </cell>
        </row>
        <row r="9">
          <cell r="A9">
            <v>14005</v>
          </cell>
          <cell r="B9" t="str">
            <v>CINTA DE EMPAQUE TRANSPARENTE 19 MM</v>
          </cell>
          <cell r="C9" t="str">
            <v>CINTA DE EMPAQUE TRANSPARENTE 19 MM</v>
          </cell>
          <cell r="D9" t="str">
            <v>ROLLO</v>
          </cell>
          <cell r="E9">
            <v>0</v>
          </cell>
          <cell r="F9" t="str">
            <v>MATERIA PRIMA, INSUMO O SERVICIO</v>
          </cell>
        </row>
        <row r="10">
          <cell r="A10">
            <v>14006</v>
          </cell>
          <cell r="B10" t="str">
            <v>TELA TEFLON F.V. ADHESIVA DE 0.010</v>
          </cell>
          <cell r="C10" t="str">
            <v>TELA TEFLON F.V. ADHESIVA DE 0.010</v>
          </cell>
          <cell r="D10" t="str">
            <v>METRO</v>
          </cell>
          <cell r="E10">
            <v>0</v>
          </cell>
          <cell r="F10" t="str">
            <v>MATERIA PRIMA, INSUMO O SERVICIO</v>
          </cell>
        </row>
        <row r="11">
          <cell r="A11">
            <v>14007</v>
          </cell>
          <cell r="B11" t="str">
            <v>TELA TEFLON F.V. NO ADHESIVO DE 0.010</v>
          </cell>
          <cell r="C11" t="str">
            <v>TELA TEFLON F.V. NO ADHESIVO DE 0.010</v>
          </cell>
          <cell r="D11" t="str">
            <v>METRO</v>
          </cell>
          <cell r="E11">
            <v>0</v>
          </cell>
          <cell r="F11" t="str">
            <v>MATERIA PRIMA, INSUMO O SERVICIO</v>
          </cell>
        </row>
        <row r="12">
          <cell r="A12">
            <v>14008</v>
          </cell>
          <cell r="B12" t="str">
            <v>LIQUIDO PENETRANTE</v>
          </cell>
          <cell r="C12" t="str">
            <v>LIQUIDO PENETRANTE</v>
          </cell>
          <cell r="D12" t="str">
            <v>UNIDAD</v>
          </cell>
          <cell r="E12">
            <v>0</v>
          </cell>
          <cell r="F12" t="str">
            <v>MATERIA PRIMA, INSUMO O SERVICIO</v>
          </cell>
        </row>
        <row r="13">
          <cell r="A13">
            <v>14009</v>
          </cell>
          <cell r="B13" t="str">
            <v>ACEITE SHELL OMALA 220 1/5</v>
          </cell>
          <cell r="C13" t="str">
            <v>ACEITE SHELL OMALA 220 1/5</v>
          </cell>
          <cell r="D13" t="str">
            <v>UNIDAD</v>
          </cell>
          <cell r="E13">
            <v>0</v>
          </cell>
          <cell r="F13" t="str">
            <v>MATERIA PRIMA, INSUMO O SERVICIO</v>
          </cell>
        </row>
        <row r="14">
          <cell r="A14">
            <v>14010</v>
          </cell>
          <cell r="B14" t="str">
            <v>LIMPIADOR BOTELLA X 1000 CC  L-200</v>
          </cell>
          <cell r="C14" t="str">
            <v>LIMPIADOR BOTELLA X 1000 CC  L-200</v>
          </cell>
          <cell r="D14" t="str">
            <v>UNIDAD</v>
          </cell>
          <cell r="E14">
            <v>0</v>
          </cell>
          <cell r="F14" t="str">
            <v>MATERIA PRIMA, INSUMO O SERVICIO</v>
          </cell>
        </row>
        <row r="15">
          <cell r="A15">
            <v>14015</v>
          </cell>
          <cell r="B15" t="str">
            <v>SILICONA PARA DESMOLDAR X GALON</v>
          </cell>
          <cell r="C15" t="str">
            <v>SILICONA PARA DESMOLDAR X GALON</v>
          </cell>
          <cell r="D15" t="str">
            <v>UNIDAD</v>
          </cell>
          <cell r="E15">
            <v>0</v>
          </cell>
          <cell r="F15" t="str">
            <v>MATERIA PRIMA, INSUMO O SERVICIO</v>
          </cell>
        </row>
        <row r="16">
          <cell r="A16">
            <v>14016</v>
          </cell>
          <cell r="B16" t="str">
            <v>PELICULA STRECH 30 CM</v>
          </cell>
          <cell r="C16" t="str">
            <v>PELICULA STRECH 30 CM</v>
          </cell>
          <cell r="D16" t="str">
            <v>ROLLO</v>
          </cell>
          <cell r="E16">
            <v>0</v>
          </cell>
          <cell r="F16" t="str">
            <v>MATERIA PRIMA, INSUMO O SERVICIO</v>
          </cell>
        </row>
        <row r="17">
          <cell r="A17">
            <v>16001</v>
          </cell>
          <cell r="B17" t="str">
            <v>AZUL REFLEX NITROFLEX 25-510 18 KG GRIS BA</v>
          </cell>
          <cell r="C17" t="str">
            <v>AZUL REFLEX NITROFLEX 25-510 18 KG GRIS BA</v>
          </cell>
          <cell r="D17" t="str">
            <v>KILO</v>
          </cell>
          <cell r="E17">
            <v>0</v>
          </cell>
          <cell r="F17" t="str">
            <v>MATERIA PRIMA, INSUMO O SERVICIO</v>
          </cell>
        </row>
        <row r="18">
          <cell r="A18">
            <v>16002</v>
          </cell>
          <cell r="B18" t="str">
            <v>POLIETILENO-641</v>
          </cell>
          <cell r="C18" t="str">
            <v>POLIETILENO-641</v>
          </cell>
          <cell r="D18" t="str">
            <v>KILO</v>
          </cell>
          <cell r="E18">
            <v>0</v>
          </cell>
          <cell r="F18" t="str">
            <v>MATERIA PRIMA, INSUMO O SERVICIO</v>
          </cell>
        </row>
        <row r="19">
          <cell r="A19">
            <v>13001</v>
          </cell>
          <cell r="B19" t="str">
            <v>SINCEL DE  4 PULGADAS</v>
          </cell>
          <cell r="C19" t="str">
            <v>SINCEL DE  4 PULGADAS</v>
          </cell>
          <cell r="D19" t="str">
            <v>UNIDAD</v>
          </cell>
          <cell r="E19">
            <v>0</v>
          </cell>
          <cell r="F19" t="str">
            <v>MATERIA PRIMA, INSUMO O SERVICIO</v>
          </cell>
        </row>
        <row r="20">
          <cell r="A20">
            <v>13002</v>
          </cell>
          <cell r="B20" t="str">
            <v>SINCEL DE 6 PULGADAS</v>
          </cell>
          <cell r="C20" t="str">
            <v>SINCEL DE 6 PULGADAS</v>
          </cell>
          <cell r="D20" t="str">
            <v>UNIDAD</v>
          </cell>
          <cell r="E20">
            <v>0</v>
          </cell>
          <cell r="F20" t="str">
            <v>MATERIA PRIMA, INSUMO O SERVICIO</v>
          </cell>
        </row>
        <row r="21">
          <cell r="A21">
            <v>13003</v>
          </cell>
          <cell r="B21" t="str">
            <v>SINCEL DE 8 PULGADAS</v>
          </cell>
          <cell r="C21" t="str">
            <v>SINCEL DE 8 PULGADAS</v>
          </cell>
          <cell r="D21" t="str">
            <v>UNIDAD</v>
          </cell>
          <cell r="E21">
            <v>0</v>
          </cell>
          <cell r="F21" t="str">
            <v>MATERIA PRIMA, INSUMO O SERVICIO</v>
          </cell>
        </row>
        <row r="22">
          <cell r="A22">
            <v>16004</v>
          </cell>
          <cell r="B22" t="str">
            <v>POLIPROPILENO</v>
          </cell>
          <cell r="C22" t="str">
            <v>POLIPROPILENO</v>
          </cell>
          <cell r="D22" t="str">
            <v>KILO</v>
          </cell>
          <cell r="E22">
            <v>0</v>
          </cell>
          <cell r="F22" t="str">
            <v>MATERIA PRIMA, INSUMO O SERVICIO</v>
          </cell>
        </row>
        <row r="23">
          <cell r="A23">
            <v>13004</v>
          </cell>
          <cell r="B23" t="str">
            <v>DISPENSADOR DE CINTA</v>
          </cell>
          <cell r="C23" t="str">
            <v>DISPENSADOR DE CINTA</v>
          </cell>
          <cell r="D23" t="str">
            <v>UNIDAD</v>
          </cell>
          <cell r="E23">
            <v>0</v>
          </cell>
          <cell r="F23" t="str">
            <v>MATERIA PRIMA, INSUMO O SERVICIO</v>
          </cell>
        </row>
        <row r="24">
          <cell r="A24">
            <v>11001</v>
          </cell>
          <cell r="B24" t="str">
            <v>ZUNCHOS IMPRESOS</v>
          </cell>
          <cell r="C24" t="str">
            <v>ZUNCHOS IMPRESOS</v>
          </cell>
          <cell r="D24" t="str">
            <v>UNIDAD</v>
          </cell>
          <cell r="E24">
            <v>0</v>
          </cell>
          <cell r="F24" t="str">
            <v>MATERIA PRIMA, INSUMO O SERVICIO</v>
          </cell>
        </row>
        <row r="25">
          <cell r="A25">
            <v>14017</v>
          </cell>
          <cell r="B25" t="str">
            <v>TINTA RESERVORIO X 1200 CC</v>
          </cell>
          <cell r="C25" t="str">
            <v>TINTA RESERVORIO X 1200 CC</v>
          </cell>
          <cell r="D25" t="str">
            <v>KILO</v>
          </cell>
          <cell r="E25">
            <v>0</v>
          </cell>
          <cell r="F25" t="str">
            <v>MATERIA PRIMA, INSUMO O SERVICIO</v>
          </cell>
        </row>
        <row r="26">
          <cell r="A26">
            <v>13005</v>
          </cell>
          <cell r="B26" t="str">
            <v>CATALOGO PANTONE</v>
          </cell>
          <cell r="C26" t="str">
            <v>CATALOGO PANTONE</v>
          </cell>
          <cell r="D26" t="str">
            <v>UNIDAD</v>
          </cell>
          <cell r="E26">
            <v>0</v>
          </cell>
          <cell r="F26" t="str">
            <v>MATERIA PRIMA, INSUMO O SERVICIO</v>
          </cell>
        </row>
        <row r="27">
          <cell r="A27">
            <v>14018</v>
          </cell>
          <cell r="B27" t="str">
            <v>SILICONA ROJA</v>
          </cell>
          <cell r="C27" t="str">
            <v>SILICONA ROJA</v>
          </cell>
          <cell r="D27" t="str">
            <v>UNIDAD</v>
          </cell>
          <cell r="E27">
            <v>0</v>
          </cell>
          <cell r="F27" t="str">
            <v>MATERIA PRIMA, INSUMO O SERVICIO</v>
          </cell>
        </row>
        <row r="28">
          <cell r="A28">
            <v>13006</v>
          </cell>
          <cell r="B28" t="str">
            <v>EXTINTOR DE 15 LIBRAS DE CO2 BIOXIDO DE CARBONO</v>
          </cell>
          <cell r="C28" t="str">
            <v>EXTINTOR DE 15 LIBRAS DE CO2 BIOXIDO DE CARBONO</v>
          </cell>
          <cell r="D28" t="str">
            <v>UNIDAD</v>
          </cell>
          <cell r="E28">
            <v>0</v>
          </cell>
          <cell r="F28" t="str">
            <v>MATERIA PRIMA, INSUMO O SERVICIO</v>
          </cell>
        </row>
        <row r="29">
          <cell r="A29">
            <v>13007</v>
          </cell>
          <cell r="B29" t="str">
            <v>EXTINTOE SOLKAFLAM 123 DE 4.0 KGRS</v>
          </cell>
          <cell r="C29" t="str">
            <v>EXTINTOE SOLKAFLAM 123 DE 4.0 KGRS</v>
          </cell>
          <cell r="D29" t="str">
            <v>UNIDAD</v>
          </cell>
          <cell r="E29">
            <v>0</v>
          </cell>
          <cell r="F29" t="str">
            <v>MATERIA PRIMA, INSUMO O SERVICIO</v>
          </cell>
        </row>
        <row r="30">
          <cell r="A30">
            <v>13008</v>
          </cell>
          <cell r="B30" t="str">
            <v>EXTINTOR PQS DE 20 LIBRAS ABC MULTIPROPOSITO</v>
          </cell>
          <cell r="C30" t="str">
            <v>EXTINTOR PQS DE 20 LIBRAS ABC MULTIPROPOSITO</v>
          </cell>
          <cell r="D30" t="str">
            <v>UNIDAD</v>
          </cell>
          <cell r="E30">
            <v>0</v>
          </cell>
          <cell r="F30" t="str">
            <v>MATERIA PRIMA, INSUMO O SERVICIO</v>
          </cell>
        </row>
        <row r="31">
          <cell r="A31">
            <v>13009</v>
          </cell>
          <cell r="B31" t="str">
            <v>EXTINTOR PQS DE 10 LIBRAS ABC MULTIPROPOSITO</v>
          </cell>
          <cell r="C31" t="str">
            <v>EXTINTOR PQS DE 10 LIBRAS ABC MULTIPROPOSITO</v>
          </cell>
          <cell r="D31" t="str">
            <v>UNIDAD</v>
          </cell>
          <cell r="E31">
            <v>0</v>
          </cell>
          <cell r="F31" t="str">
            <v>MATERIA PRIMA, INSUMO O SERVICIO</v>
          </cell>
        </row>
        <row r="32">
          <cell r="A32">
            <v>11002</v>
          </cell>
          <cell r="B32" t="str">
            <v>ZUNCHO PLASTICO IMPRESO DE COLOR AZUL</v>
          </cell>
          <cell r="C32" t="str">
            <v>ZUNCHO PLASTICO IMPRESO DE COLOR AZUL</v>
          </cell>
          <cell r="D32" t="str">
            <v>UNIDAD</v>
          </cell>
          <cell r="E32">
            <v>0</v>
          </cell>
          <cell r="F32" t="str">
            <v>MATERIA PRIMA, INSUMO O SERVICIO</v>
          </cell>
        </row>
        <row r="33">
          <cell r="A33">
            <v>11003</v>
          </cell>
          <cell r="B33" t="str">
            <v>GRAPAS PLASTICAS</v>
          </cell>
          <cell r="C33" t="str">
            <v>GRAPAS PLASTICAS</v>
          </cell>
          <cell r="D33" t="str">
            <v>PAQUETE</v>
          </cell>
          <cell r="E33">
            <v>0</v>
          </cell>
          <cell r="F33" t="str">
            <v>MATERIA PRIMA, INSUMO O SERVICIO</v>
          </cell>
        </row>
        <row r="34">
          <cell r="A34">
            <v>14019</v>
          </cell>
          <cell r="B34" t="str">
            <v>ACEITE PENETRANTE CRC</v>
          </cell>
          <cell r="C34" t="str">
            <v>ACEITE PENETRANTE CRC</v>
          </cell>
          <cell r="D34" t="str">
            <v>KILO</v>
          </cell>
          <cell r="E34">
            <v>0</v>
          </cell>
          <cell r="F34" t="str">
            <v>MATERIA PRIMA, INSUMO O SERVICIO</v>
          </cell>
        </row>
        <row r="35">
          <cell r="A35">
            <v>14020</v>
          </cell>
          <cell r="B35" t="str">
            <v>SILICONA LIQUIDA CRC</v>
          </cell>
          <cell r="C35" t="str">
            <v>SILICONA LIQUIDA CRC</v>
          </cell>
          <cell r="D35" t="str">
            <v>KILO</v>
          </cell>
          <cell r="E35">
            <v>0</v>
          </cell>
          <cell r="F35" t="str">
            <v>MATERIA PRIMA, INSUMO O SERVICIO</v>
          </cell>
        </row>
        <row r="36">
          <cell r="A36">
            <v>14021</v>
          </cell>
          <cell r="B36" t="str">
            <v>SOLDADURA EXT EJE Y RECUPERACIÃ’N AJUSTE RODAMIENTO</v>
          </cell>
          <cell r="C36" t="str">
            <v>SOLDADURA EXT EJE Y RECUPERACIÃ’N AJUSTE RODAMIENTO</v>
          </cell>
          <cell r="D36" t="str">
            <v>KILO</v>
          </cell>
          <cell r="E36">
            <v>0</v>
          </cell>
          <cell r="F36" t="str">
            <v>MATERIA PRIMA, INSUMO O SERVICIO</v>
          </cell>
        </row>
        <row r="37">
          <cell r="A37">
            <v>17001</v>
          </cell>
          <cell r="B37" t="str">
            <v>GRABACION Y CROMADO RODILLO ANILOX</v>
          </cell>
          <cell r="C37" t="str">
            <v>GRABACION Y CROMADO RODILLO ANILOX</v>
          </cell>
          <cell r="D37" t="str">
            <v>KILO</v>
          </cell>
          <cell r="E37">
            <v>0</v>
          </cell>
          <cell r="F37" t="str">
            <v>MATERIA PRIMA, INSUMO O SERVICIO</v>
          </cell>
        </row>
        <row r="38">
          <cell r="A38">
            <v>17002</v>
          </cell>
          <cell r="B38" t="str">
            <v>ROSCA INTERNA VASTAGO</v>
          </cell>
          <cell r="C38" t="str">
            <v>ROSCA INTERNA VASTAGO</v>
          </cell>
          <cell r="D38" t="str">
            <v>UNIDAD</v>
          </cell>
          <cell r="E38">
            <v>0</v>
          </cell>
          <cell r="F38" t="str">
            <v>MATERIA PRIMA, INSUMO O SERVICIO</v>
          </cell>
        </row>
        <row r="39">
          <cell r="A39">
            <v>14022</v>
          </cell>
          <cell r="B39" t="str">
            <v>CINTA DE ENMASCARAR 24 MM</v>
          </cell>
          <cell r="C39" t="str">
            <v>CINTA DE ENMASCARAR 24 MM</v>
          </cell>
          <cell r="D39" t="str">
            <v>ROLLO</v>
          </cell>
          <cell r="E39">
            <v>0</v>
          </cell>
          <cell r="F39" t="str">
            <v>MATERIA PRIMA, INSUMO O SERVICIO</v>
          </cell>
        </row>
        <row r="40">
          <cell r="A40">
            <v>16007</v>
          </cell>
          <cell r="B40" t="str">
            <v>CINTA ADHESIVA DE SEGURIDAD SK-2001.3</v>
          </cell>
          <cell r="C40" t="str">
            <v>CINTA ADHESIVA DE SEGURIDAD SK-2001.3</v>
          </cell>
          <cell r="D40" t="str">
            <v>METRO</v>
          </cell>
          <cell r="E40">
            <v>0</v>
          </cell>
          <cell r="F40" t="str">
            <v>MATERIA PRIMA, INSUMO O SERVICIO</v>
          </cell>
        </row>
        <row r="41">
          <cell r="A41">
            <v>14023</v>
          </cell>
          <cell r="B41" t="str">
            <v>GUANTES DE LATEX</v>
          </cell>
          <cell r="C41" t="str">
            <v>GUANTES DE LATEX</v>
          </cell>
          <cell r="D41" t="str">
            <v>UNIDAD</v>
          </cell>
          <cell r="E41">
            <v>0</v>
          </cell>
          <cell r="F41" t="str">
            <v>MATERIA PRIMA, INSUMO O SERVICIO</v>
          </cell>
        </row>
        <row r="42">
          <cell r="A42">
            <v>16008</v>
          </cell>
          <cell r="B42" t="str">
            <v>T-TINTUFLEX AMARILLO PROCESS  62111-001700 17KG</v>
          </cell>
          <cell r="C42" t="str">
            <v>T-TINTUFLEX AMARILLO PROCESS  62111-001700 17KG</v>
          </cell>
          <cell r="D42" t="str">
            <v>KILO</v>
          </cell>
          <cell r="E42">
            <v>0</v>
          </cell>
          <cell r="F42" t="str">
            <v>MATERIA PRIMA, INSUMO O SERVICIO</v>
          </cell>
        </row>
        <row r="43">
          <cell r="A43">
            <v>16009</v>
          </cell>
          <cell r="B43" t="str">
            <v>HOT MELT</v>
          </cell>
          <cell r="C43" t="str">
            <v>HOT MELT</v>
          </cell>
          <cell r="D43" t="str">
            <v>KILO</v>
          </cell>
          <cell r="E43">
            <v>0</v>
          </cell>
          <cell r="F43" t="str">
            <v>MATERIA PRIMA, INSUMO O SERVICIO</v>
          </cell>
        </row>
        <row r="44">
          <cell r="A44">
            <v>13010</v>
          </cell>
          <cell r="B44" t="str">
            <v>SILENCIADOR C/RU -M5</v>
          </cell>
          <cell r="C44" t="str">
            <v>SILENCIADOR C/RU -M5</v>
          </cell>
          <cell r="D44" t="str">
            <v>UNIDAD</v>
          </cell>
          <cell r="E44">
            <v>0</v>
          </cell>
          <cell r="F44" t="str">
            <v>MATERIA PRIMA, INSUMO O SERVICIO</v>
          </cell>
        </row>
        <row r="45">
          <cell r="A45">
            <v>14024</v>
          </cell>
          <cell r="B45" t="str">
            <v>ROLLOS DE CINTA SUPER 33</v>
          </cell>
          <cell r="C45" t="str">
            <v>ROLLOS DE CINTA SUPER 33</v>
          </cell>
          <cell r="D45" t="str">
            <v>UNIDAD</v>
          </cell>
          <cell r="E45">
            <v>0</v>
          </cell>
          <cell r="F45" t="str">
            <v>MATERIA PRIMA, INSUMO O SERVICIO</v>
          </cell>
        </row>
        <row r="46">
          <cell r="A46">
            <v>13011</v>
          </cell>
          <cell r="B46" t="str">
            <v>SISTEMA AUTOMATICO DE APLICACION HOT MELT</v>
          </cell>
          <cell r="C46" t="str">
            <v>SISTEMA AUTOMATICO DE APLICACION HOT MELT</v>
          </cell>
          <cell r="D46" t="str">
            <v>UNIDAD</v>
          </cell>
          <cell r="E46">
            <v>0</v>
          </cell>
          <cell r="F46" t="str">
            <v>MATERIA PRIMA, INSUMO O SERVICIO</v>
          </cell>
        </row>
        <row r="47">
          <cell r="A47">
            <v>14025</v>
          </cell>
          <cell r="B47" t="str">
            <v>SOLDADURA Y ALESADO DE SOPORTE</v>
          </cell>
          <cell r="C47" t="str">
            <v>SOLDADURA Y ALESADO DE SOPORTE</v>
          </cell>
          <cell r="D47" t="str">
            <v>KILO</v>
          </cell>
          <cell r="E47">
            <v>0</v>
          </cell>
          <cell r="F47" t="str">
            <v>MATERIA PRIMA, INSUMO O SERVICIO</v>
          </cell>
        </row>
        <row r="48">
          <cell r="A48">
            <v>14026</v>
          </cell>
          <cell r="B48" t="str">
            <v>SILICABLE CNVS</v>
          </cell>
          <cell r="C48" t="str">
            <v>SILICABLE CNVS</v>
          </cell>
          <cell r="D48" t="str">
            <v>KILO</v>
          </cell>
          <cell r="E48">
            <v>0</v>
          </cell>
          <cell r="F48" t="str">
            <v>MATERIA PRIMA, INSUMO O SERVICIO</v>
          </cell>
        </row>
        <row r="49">
          <cell r="A49">
            <v>14027</v>
          </cell>
          <cell r="B49" t="str">
            <v>SILICABLE CNVS 14AWG</v>
          </cell>
          <cell r="C49" t="str">
            <v>SILICABLE CNVS 14AWG</v>
          </cell>
          <cell r="D49" t="str">
            <v>KILO</v>
          </cell>
          <cell r="E49">
            <v>0</v>
          </cell>
          <cell r="F49" t="str">
            <v>MATERIA PRIMA, INSUMO O SERVICIO</v>
          </cell>
        </row>
        <row r="50">
          <cell r="A50">
            <v>16010</v>
          </cell>
          <cell r="B50" t="str">
            <v>AZUL T-LUNARFILM 72487-001700 17 KG</v>
          </cell>
          <cell r="C50" t="str">
            <v>AZUL T-LUNARFILM 72487-001700 17 KG</v>
          </cell>
          <cell r="D50" t="str">
            <v>KILO</v>
          </cell>
          <cell r="E50">
            <v>0</v>
          </cell>
          <cell r="F50" t="str">
            <v>MATERIA PRIMA, INSUMO O SERVICIO</v>
          </cell>
        </row>
        <row r="51">
          <cell r="A51">
            <v>16011</v>
          </cell>
          <cell r="B51" t="str">
            <v>AZUL T-LUNARFILM PROCESS 72412-001700</v>
          </cell>
          <cell r="C51" t="str">
            <v>AZUL T-LUNARFILM PROCESS 72412-001700</v>
          </cell>
          <cell r="D51" t="str">
            <v>KILO</v>
          </cell>
          <cell r="E51">
            <v>0</v>
          </cell>
          <cell r="F51" t="str">
            <v>MATERIA PRIMA, INSUMO O SERVICIO</v>
          </cell>
        </row>
        <row r="52">
          <cell r="A52">
            <v>13012</v>
          </cell>
          <cell r="B52" t="str">
            <v>KIT CODIFICADOR DE PULSO</v>
          </cell>
          <cell r="C52" t="str">
            <v>KIT CODIFICADOR DE PULSO</v>
          </cell>
          <cell r="D52" t="str">
            <v>UNIDAD</v>
          </cell>
          <cell r="E52">
            <v>0</v>
          </cell>
          <cell r="F52" t="str">
            <v>MATERIA PRIMA, INSUMO O SERVICIO</v>
          </cell>
        </row>
        <row r="53">
          <cell r="A53">
            <v>16012</v>
          </cell>
          <cell r="B53" t="str">
            <v>MAGENTA T-LUNARFILM PROCESS 72318-001700</v>
          </cell>
          <cell r="C53" t="str">
            <v>MAGENTA T-LUNARFILM PROCESS 72318-001700</v>
          </cell>
          <cell r="D53" t="str">
            <v>KILO</v>
          </cell>
          <cell r="E53">
            <v>0</v>
          </cell>
          <cell r="F53" t="str">
            <v>MATERIA PRIMA, INSUMO O SERVICIO</v>
          </cell>
        </row>
        <row r="54">
          <cell r="A54">
            <v>16013</v>
          </cell>
          <cell r="B54" t="str">
            <v>MAGENTA T-POLYFLEX PROCESS 08380-001700</v>
          </cell>
          <cell r="C54" t="str">
            <v>MAGENTA T-POLYFLEX PROCESS 08380-001700</v>
          </cell>
          <cell r="D54" t="str">
            <v>KILO</v>
          </cell>
          <cell r="E54">
            <v>0</v>
          </cell>
          <cell r="F54" t="str">
            <v>MATERIA PRIMA, INSUMO O SERVICIO</v>
          </cell>
        </row>
        <row r="55">
          <cell r="A55">
            <v>16014</v>
          </cell>
          <cell r="B55" t="str">
            <v xml:space="preserve">VERDE T-LUNARFILM  PANTONE 356C 72611-001700 </v>
          </cell>
          <cell r="C55" t="str">
            <v xml:space="preserve">VERDE T-LUNARFILM  PANTONE 356C 72611-001700 </v>
          </cell>
          <cell r="D55" t="str">
            <v>KILO</v>
          </cell>
          <cell r="E55">
            <v>0</v>
          </cell>
          <cell r="F55" t="str">
            <v>MATERIA PRIMA, INSUMO O SERVICIO</v>
          </cell>
        </row>
        <row r="56">
          <cell r="A56">
            <v>16015</v>
          </cell>
          <cell r="B56" t="str">
            <v>T-POLYFLEX VERDE PANTONE 376C 086G000 17 KG</v>
          </cell>
          <cell r="C56" t="str">
            <v>T-POLYFLEX VERDE PANTONE 376C 086G000 17 KG</v>
          </cell>
          <cell r="D56" t="str">
            <v>KILO</v>
          </cell>
          <cell r="E56">
            <v>0</v>
          </cell>
          <cell r="F56" t="str">
            <v>MATERIA PRIMA, INSUMO O SERVICIO</v>
          </cell>
        </row>
        <row r="57">
          <cell r="A57">
            <v>16016</v>
          </cell>
          <cell r="B57" t="str">
            <v>SEPIA T-LUNARFILM PANTONE 1817C 72014-001700</v>
          </cell>
          <cell r="C57" t="str">
            <v>SEPIA T-LUNARFILM PANTONE 1817C 72014-001700</v>
          </cell>
          <cell r="D57" t="str">
            <v>KILO</v>
          </cell>
          <cell r="E57">
            <v>0</v>
          </cell>
          <cell r="F57" t="str">
            <v>MATERIA PRIMA, INSUMO O SERVICIO</v>
          </cell>
        </row>
        <row r="58">
          <cell r="A58">
            <v>16017</v>
          </cell>
          <cell r="B58" t="str">
            <v>SEPIA T-LUNARFILM  72017-001700</v>
          </cell>
          <cell r="C58" t="str">
            <v>SEPIA T-LUNARFILM  72017-001700</v>
          </cell>
          <cell r="D58" t="str">
            <v>KILO</v>
          </cell>
          <cell r="E58">
            <v>0</v>
          </cell>
          <cell r="F58" t="str">
            <v>MATERIA PRIMA, INSUMO O SERVICIO</v>
          </cell>
        </row>
        <row r="59">
          <cell r="A59">
            <v>16018</v>
          </cell>
          <cell r="B59" t="str">
            <v>GRIS T-LUNARFILM  727K002</v>
          </cell>
          <cell r="C59" t="str">
            <v>GRIS T-LUNARFILM  727K002</v>
          </cell>
          <cell r="D59" t="str">
            <v>KILO</v>
          </cell>
          <cell r="E59">
            <v>0</v>
          </cell>
          <cell r="F59" t="str">
            <v>MATERIA PRIMA, INSUMO O SERVICIO</v>
          </cell>
        </row>
        <row r="60">
          <cell r="A60">
            <v>16019</v>
          </cell>
          <cell r="B60" t="str">
            <v>DORADO T-LUNARFILM  721Y009 17 KG</v>
          </cell>
          <cell r="C60" t="str">
            <v>DORADO T-LUNARFILM  721Y009 17 KG</v>
          </cell>
          <cell r="D60" t="str">
            <v>KILO</v>
          </cell>
          <cell r="E60">
            <v>0</v>
          </cell>
          <cell r="F60" t="str">
            <v>MATERIA PRIMA, INSUMO O SERVICIO</v>
          </cell>
        </row>
        <row r="61">
          <cell r="A61">
            <v>16020</v>
          </cell>
          <cell r="B61" t="str">
            <v>ORO T-TINTUFLEX  PANTONE 872C 621Y001 17 KG</v>
          </cell>
          <cell r="C61" t="str">
            <v>ORO T-TINTUFLEX  PANTONE 872C 621Y001 17 KG</v>
          </cell>
          <cell r="D61" t="str">
            <v>KILO</v>
          </cell>
          <cell r="E61">
            <v>0</v>
          </cell>
          <cell r="F61" t="str">
            <v>MATERIA PRIMA, INSUMO O SERVICIO</v>
          </cell>
        </row>
        <row r="62">
          <cell r="A62">
            <v>16021</v>
          </cell>
          <cell r="B62" t="str">
            <v>GRIS T-POLYFLEX 087K005 17 KGÂ Â  (AVIANCA)</v>
          </cell>
          <cell r="C62" t="str">
            <v>GRIS T-POLYFLEX 087K005 17 KGÂ Â  (AVIANCA)</v>
          </cell>
          <cell r="D62" t="str">
            <v>KILO</v>
          </cell>
          <cell r="E62">
            <v>0</v>
          </cell>
          <cell r="F62" t="str">
            <v>MATERIA PRIMA, INSUMO O SERVICIO</v>
          </cell>
        </row>
        <row r="63">
          <cell r="A63">
            <v>16023</v>
          </cell>
          <cell r="B63" t="str">
            <v xml:space="preserve">CINTA DE SEGURIDAD </v>
          </cell>
          <cell r="C63" t="str">
            <v xml:space="preserve">CINTA DE SEGURIDAD </v>
          </cell>
          <cell r="D63" t="str">
            <v>METRO</v>
          </cell>
          <cell r="E63">
            <v>0</v>
          </cell>
          <cell r="F63" t="str">
            <v>MATERIA PRIMA, INSUMO O SERVICIO</v>
          </cell>
        </row>
        <row r="64">
          <cell r="A64">
            <v>16024</v>
          </cell>
          <cell r="B64" t="str">
            <v>ROLLO CINTA NEGRA SERIE T2A 55 X</v>
          </cell>
          <cell r="C64" t="str">
            <v>ROLLO CINTA NEGRA SERIE T2A 55 X</v>
          </cell>
          <cell r="D64" t="str">
            <v>ROLLO</v>
          </cell>
          <cell r="E64">
            <v>0</v>
          </cell>
          <cell r="F64" t="str">
            <v>MATERIA PRIMA, INSUMO O SERVICIO</v>
          </cell>
        </row>
        <row r="65">
          <cell r="A65">
            <v>14028</v>
          </cell>
          <cell r="B65" t="str">
            <v>VIGAS LAMINA CAL 14</v>
          </cell>
          <cell r="C65" t="str">
            <v>VIGAS LAMINA CAL 14</v>
          </cell>
          <cell r="D65" t="str">
            <v>UNIDAD</v>
          </cell>
          <cell r="E65">
            <v>0</v>
          </cell>
          <cell r="F65" t="str">
            <v>MATERIA PRIMA, INSUMO O SERVICIO</v>
          </cell>
        </row>
        <row r="66">
          <cell r="A66">
            <v>16025</v>
          </cell>
          <cell r="B66" t="str">
            <v>AZUL  T-LUNARFILM PROCESS 72476-001700</v>
          </cell>
          <cell r="C66" t="str">
            <v>AZUL  T-LUNARFILM PROCESS 72476-001700</v>
          </cell>
          <cell r="D66" t="str">
            <v>KILO</v>
          </cell>
          <cell r="E66">
            <v>0</v>
          </cell>
          <cell r="F66" t="str">
            <v>MATERIA PRIMA, INSUMO O SERVICIO</v>
          </cell>
        </row>
        <row r="67">
          <cell r="A67">
            <v>13013</v>
          </cell>
          <cell r="B67" t="str">
            <v>SILENCIADOR C/RU -1/8</v>
          </cell>
          <cell r="C67" t="str">
            <v>SILENCIADOR C/RU -1/8</v>
          </cell>
          <cell r="D67" t="str">
            <v>UNIDAD</v>
          </cell>
          <cell r="E67">
            <v>0</v>
          </cell>
          <cell r="F67" t="str">
            <v>MATERIA PRIMA, INSUMO O SERVICIO</v>
          </cell>
        </row>
        <row r="68">
          <cell r="A68">
            <v>14029</v>
          </cell>
          <cell r="B68" t="str">
            <v>ADHESIVO INSTANTANEO</v>
          </cell>
          <cell r="C68" t="str">
            <v>ADHESIVO INSTANTANEO</v>
          </cell>
          <cell r="D68" t="str">
            <v>KILO</v>
          </cell>
          <cell r="E68">
            <v>0</v>
          </cell>
          <cell r="F68" t="str">
            <v>MATERIA PRIMA, INSUMO O SERVICIO</v>
          </cell>
        </row>
        <row r="69">
          <cell r="A69">
            <v>13014</v>
          </cell>
          <cell r="B69" t="str">
            <v>SILENCIADORES O FILTROS PARA VALVULAS 1/4</v>
          </cell>
          <cell r="C69" t="str">
            <v>SILENCIADORES O FILTROS PARA VALVULAS 1/4</v>
          </cell>
          <cell r="D69" t="str">
            <v>UNIDAD</v>
          </cell>
          <cell r="E69">
            <v>0</v>
          </cell>
          <cell r="F69" t="str">
            <v>MATERIA PRIMA, INSUMO O SERVICIO</v>
          </cell>
        </row>
        <row r="70">
          <cell r="A70">
            <v>16026</v>
          </cell>
          <cell r="B70" t="str">
            <v>TINTA CARTUCHO POR 825 CC</v>
          </cell>
          <cell r="C70" t="str">
            <v>TINTA CARTUCHO POR 825 CC</v>
          </cell>
          <cell r="D70" t="str">
            <v>KILO</v>
          </cell>
          <cell r="E70">
            <v>0</v>
          </cell>
          <cell r="F70" t="str">
            <v>MATERIA PRIMA, INSUMO O SERVICIO</v>
          </cell>
        </row>
        <row r="71">
          <cell r="A71">
            <v>16027</v>
          </cell>
          <cell r="B71" t="str">
            <v>MEZCLADOR CARTUCHO X 825 CC</v>
          </cell>
          <cell r="C71" t="str">
            <v>MEZCLADOR CARTUCHO X 825 CC</v>
          </cell>
          <cell r="D71" t="str">
            <v>KILO</v>
          </cell>
          <cell r="E71">
            <v>0</v>
          </cell>
          <cell r="F71" t="str">
            <v>MATERIA PRIMA, INSUMO O SERVICIO</v>
          </cell>
        </row>
        <row r="72">
          <cell r="A72">
            <v>16028</v>
          </cell>
          <cell r="B72" t="str">
            <v>METALOCENO SIN ADITIVOS</v>
          </cell>
          <cell r="C72" t="str">
            <v>METALOCENO SIN ADITIVOS</v>
          </cell>
          <cell r="D72" t="str">
            <v>KILO</v>
          </cell>
          <cell r="E72">
            <v>0</v>
          </cell>
          <cell r="F72" t="str">
            <v>MATERIA PRIMA, INSUMO O SERVICIO</v>
          </cell>
        </row>
        <row r="73">
          <cell r="A73">
            <v>16029</v>
          </cell>
          <cell r="B73" t="str">
            <v>CINTA AUTOADHESIVA OPP LINER (2,0 ANCH X 300MTS)</v>
          </cell>
          <cell r="C73" t="str">
            <v>CINTA AUTOADHESIVA OPP LINER (2,0 ANCH X 300MTS)</v>
          </cell>
          <cell r="D73" t="str">
            <v>ROLLO</v>
          </cell>
          <cell r="E73">
            <v>0</v>
          </cell>
          <cell r="F73" t="str">
            <v>MATERIA PRIMA, INSUMO O SERVICIO</v>
          </cell>
        </row>
        <row r="74">
          <cell r="A74">
            <v>16030</v>
          </cell>
          <cell r="B74" t="str">
            <v>NEGRO SOLFLEX 13-845 GRIS BA</v>
          </cell>
          <cell r="C74" t="str">
            <v>NEGRO SOLFLEX 13-845 GRIS BA</v>
          </cell>
          <cell r="D74" t="str">
            <v>KILO</v>
          </cell>
          <cell r="E74">
            <v>0</v>
          </cell>
          <cell r="F74" t="str">
            <v>MATERIA PRIMA, INSUMO O SERVICIO</v>
          </cell>
        </row>
        <row r="75">
          <cell r="A75">
            <v>14030</v>
          </cell>
          <cell r="B75" t="str">
            <v>FLEJE EN ACERO AL CARBONO DE ALTA DENSIDAD CON MIC</v>
          </cell>
          <cell r="C75" t="str">
            <v>FLEJE EN ACERO AL CARBONO DE ALTA DENSIDAD CON MIC</v>
          </cell>
          <cell r="D75" t="str">
            <v>UNIDAD</v>
          </cell>
          <cell r="E75">
            <v>0</v>
          </cell>
          <cell r="F75" t="str">
            <v>MATERIA PRIMA, INSUMO O SERVICIO</v>
          </cell>
        </row>
        <row r="76">
          <cell r="A76">
            <v>13015</v>
          </cell>
          <cell r="B76" t="str">
            <v>SILENCIADOR U -1/4</v>
          </cell>
          <cell r="C76" t="str">
            <v>SILENCIADOR U -1/4</v>
          </cell>
          <cell r="D76" t="str">
            <v>UNIDAD</v>
          </cell>
          <cell r="E76">
            <v>0</v>
          </cell>
          <cell r="F76" t="str">
            <v>MATERIA PRIMA, INSUMO O SERVICIO</v>
          </cell>
        </row>
        <row r="77">
          <cell r="A77">
            <v>14031</v>
          </cell>
          <cell r="B77" t="str">
            <v>GUANTES EN CAUCHO NEGRO DE 12" LT9</v>
          </cell>
          <cell r="C77" t="str">
            <v>GUANTES EN CAUCHO NEGRO DE 12" LT9</v>
          </cell>
          <cell r="D77" t="str">
            <v>UNIDAD</v>
          </cell>
          <cell r="E77">
            <v>0</v>
          </cell>
          <cell r="F77" t="str">
            <v>MATERIA PRIMA, INSUMO O SERVICIO</v>
          </cell>
        </row>
        <row r="78">
          <cell r="A78">
            <v>13016</v>
          </cell>
          <cell r="B78" t="str">
            <v>KIT CODIFICADOR DE PULSOS DOMINO</v>
          </cell>
          <cell r="C78" t="str">
            <v>KIT CODIFICADOR DE PULSOS DOMINO</v>
          </cell>
          <cell r="D78" t="str">
            <v>UNIDAD</v>
          </cell>
          <cell r="E78">
            <v>0</v>
          </cell>
          <cell r="F78" t="str">
            <v>MATERIA PRIMA, INSUMO O SERVICIO</v>
          </cell>
        </row>
        <row r="79">
          <cell r="A79">
            <v>16031</v>
          </cell>
          <cell r="B79" t="str">
            <v>VEHICULO REDUCTOR</v>
          </cell>
          <cell r="C79" t="str">
            <v>VEHICULO REDUCTOR</v>
          </cell>
          <cell r="D79" t="str">
            <v>KILO</v>
          </cell>
          <cell r="E79">
            <v>0</v>
          </cell>
          <cell r="F79" t="str">
            <v>MATERIA PRIMA, INSUMO O SERVICIO</v>
          </cell>
        </row>
        <row r="80">
          <cell r="A80">
            <v>16032</v>
          </cell>
          <cell r="B80" t="str">
            <v>CINTA DE ADHESIVA DE SEGURIDAD 30MM X 1000 MTS</v>
          </cell>
          <cell r="C80" t="str">
            <v>CINTA DE ADHESIVA DE SEGURIDAD 30MM X 1000 MTS</v>
          </cell>
          <cell r="D80" t="str">
            <v>ROLLO</v>
          </cell>
          <cell r="E80">
            <v>0</v>
          </cell>
          <cell r="F80" t="str">
            <v>MATERIA PRIMA, INSUMO O SERVICIO</v>
          </cell>
        </row>
        <row r="81">
          <cell r="A81">
            <v>16033</v>
          </cell>
          <cell r="B81" t="str">
            <v>BLANCO NITROFLEX 25-080 GRIS BA</v>
          </cell>
          <cell r="C81" t="str">
            <v>BLANCO NITROFLEX 25-080 GRIS BA</v>
          </cell>
          <cell r="D81" t="str">
            <v>KILO</v>
          </cell>
          <cell r="E81">
            <v>0</v>
          </cell>
          <cell r="F81" t="str">
            <v>MATERIA PRIMA, INSUMO O SERVICIO</v>
          </cell>
        </row>
        <row r="82">
          <cell r="A82">
            <v>16034</v>
          </cell>
          <cell r="B82" t="str">
            <v>NEGRO NITROFLEX 25-800 18 KG GRIS BA</v>
          </cell>
          <cell r="C82" t="str">
            <v>NEGRO NITROFLEX 25-800 18 KG GRIS BA</v>
          </cell>
          <cell r="D82" t="str">
            <v>KILO</v>
          </cell>
          <cell r="E82">
            <v>0</v>
          </cell>
          <cell r="F82" t="str">
            <v>MATERIA PRIMA, INSUMO O SERVICIO</v>
          </cell>
        </row>
        <row r="83">
          <cell r="A83">
            <v>13017</v>
          </cell>
          <cell r="B83" t="str">
            <v>SISTEMA AUTOMATICO DE APLICACION DE ADHESIVO HOT M</v>
          </cell>
          <cell r="C83" t="str">
            <v>SISTEMA AUTOMATICO DE APLICACION DE ADHESIVO HOT M</v>
          </cell>
          <cell r="D83" t="str">
            <v>UNIDAD</v>
          </cell>
          <cell r="E83">
            <v>0</v>
          </cell>
          <cell r="F83" t="str">
            <v>MATERIA PRIMA, INSUMO O SERVICIO</v>
          </cell>
        </row>
        <row r="84">
          <cell r="A84">
            <v>14032</v>
          </cell>
          <cell r="B84" t="str">
            <v>VARIOS (Insumos no Inventariables)</v>
          </cell>
          <cell r="C84" t="str">
            <v>VARIOS (Insumos no Inventariables)</v>
          </cell>
          <cell r="D84" t="str">
            <v>UNIDAD</v>
          </cell>
          <cell r="E84">
            <v>0</v>
          </cell>
          <cell r="F84" t="str">
            <v>MATERIA PRIMA, INSUMO O SERVICIO</v>
          </cell>
        </row>
        <row r="85">
          <cell r="A85">
            <v>16035</v>
          </cell>
          <cell r="B85" t="str">
            <v>MAGENTA PROCESS NITROFLEX 25-330 18 KG GRIS BA</v>
          </cell>
          <cell r="C85" t="str">
            <v>MAGENTA PROCESS NITROFLEX 25-330 18 KG GRIS BA</v>
          </cell>
          <cell r="D85" t="str">
            <v>KILO</v>
          </cell>
          <cell r="E85">
            <v>0</v>
          </cell>
          <cell r="F85" t="str">
            <v>MATERIA PRIMA, INSUMO O SERVICIO</v>
          </cell>
        </row>
        <row r="86">
          <cell r="A86">
            <v>16036</v>
          </cell>
          <cell r="B86" t="str">
            <v>AZUL T-POLYFLEX  PANTONE 7684C 084B008</v>
          </cell>
          <cell r="C86" t="str">
            <v>AZUL T-POLYFLEX  PANTONE 7684C 084B008</v>
          </cell>
          <cell r="D86" t="str">
            <v>KILO</v>
          </cell>
          <cell r="E86">
            <v>0</v>
          </cell>
          <cell r="F86" t="str">
            <v>MATERIA PRIMA, INSUMO O SERVICIO</v>
          </cell>
        </row>
        <row r="87">
          <cell r="A87">
            <v>16037</v>
          </cell>
          <cell r="B87" t="str">
            <v>VERDE ESMERALDA NITROFLEX 25-610 18 KG</v>
          </cell>
          <cell r="C87" t="str">
            <v>VERDE ESMERALDA NITROFLEX 25-610 18 KG</v>
          </cell>
          <cell r="D87" t="str">
            <v>KILO</v>
          </cell>
          <cell r="E87">
            <v>0</v>
          </cell>
          <cell r="F87" t="str">
            <v>MATERIA PRIMA, INSUMO O SERVICIO</v>
          </cell>
        </row>
        <row r="88">
          <cell r="A88">
            <v>16038</v>
          </cell>
          <cell r="B88" t="str">
            <v>VERDE TINTAFLEX S GRANEL</v>
          </cell>
          <cell r="C88" t="str">
            <v>VERDE TINTAFLEX S GRANEL</v>
          </cell>
          <cell r="D88" t="str">
            <v>KILO</v>
          </cell>
          <cell r="E88">
            <v>0</v>
          </cell>
          <cell r="F88" t="str">
            <v>MATERIA PRIMA, INSUMO O SERVICIO</v>
          </cell>
        </row>
        <row r="89">
          <cell r="A89">
            <v>16039</v>
          </cell>
          <cell r="B89" t="str">
            <v>AZUL BASICO NITROFLEX 25-510 18 KG GRIS BA</v>
          </cell>
          <cell r="C89" t="str">
            <v>AZUL BASICO NITROFLEX 25-510 18 KG GRIS BA</v>
          </cell>
          <cell r="D89" t="str">
            <v>KILO</v>
          </cell>
          <cell r="E89">
            <v>0</v>
          </cell>
          <cell r="F89" t="str">
            <v>MATERIA PRIMA, INSUMO O SERVICIO</v>
          </cell>
        </row>
        <row r="90">
          <cell r="A90">
            <v>16040</v>
          </cell>
          <cell r="B90" t="str">
            <v>ROJO MEDIO NITROFLEX 25-390 18 KG GRIS BA</v>
          </cell>
          <cell r="C90" t="str">
            <v>ROJO MEDIO NITROFLEX 25-390 18 KG GRIS BA</v>
          </cell>
          <cell r="D90" t="str">
            <v>KILO</v>
          </cell>
          <cell r="E90">
            <v>0</v>
          </cell>
          <cell r="F90" t="str">
            <v>MATERIA PRIMA, INSUMO O SERVICIO</v>
          </cell>
        </row>
        <row r="91">
          <cell r="A91">
            <v>16041</v>
          </cell>
          <cell r="B91" t="str">
            <v>NARANJA NITROFLEX 25-200 18 KG GRIS BA</v>
          </cell>
          <cell r="C91" t="str">
            <v>NARANJA NITROFLEX 25-200 18 KG GRIS BA</v>
          </cell>
          <cell r="D91" t="str">
            <v>KILO</v>
          </cell>
          <cell r="E91">
            <v>0</v>
          </cell>
          <cell r="F91" t="str">
            <v>MATERIA PRIMA, INSUMO O SERVICIO</v>
          </cell>
        </row>
        <row r="92">
          <cell r="A92">
            <v>14033</v>
          </cell>
          <cell r="B92" t="str">
            <v>PELICULA STRECH 44 CM</v>
          </cell>
          <cell r="C92" t="str">
            <v>PELICULA STRECH 44 CM</v>
          </cell>
          <cell r="D92" t="str">
            <v>ROLLO</v>
          </cell>
          <cell r="E92">
            <v>0</v>
          </cell>
          <cell r="F92" t="str">
            <v>MATERIA PRIMA, INSUMO O SERVICIO</v>
          </cell>
        </row>
        <row r="93">
          <cell r="A93">
            <v>14034</v>
          </cell>
          <cell r="B93" t="str">
            <v>ACETATO DE PROPILO (Acelerante)</v>
          </cell>
          <cell r="C93" t="str">
            <v>ACETATO DE PROPILO (Acelerante)</v>
          </cell>
          <cell r="D93" t="str">
            <v>KILO</v>
          </cell>
          <cell r="E93">
            <v>0</v>
          </cell>
          <cell r="F93" t="str">
            <v>MATERIA PRIMA, INSUMO O SERVICIO</v>
          </cell>
        </row>
        <row r="94">
          <cell r="A94">
            <v>16042</v>
          </cell>
          <cell r="B94" t="str">
            <v>METOXIPROPANOL (Retardante)</v>
          </cell>
          <cell r="C94" t="str">
            <v>METOXIPROPANOL (Retardante)</v>
          </cell>
          <cell r="D94" t="str">
            <v>KILO</v>
          </cell>
          <cell r="E94">
            <v>0</v>
          </cell>
          <cell r="F94" t="str">
            <v>MATERIA PRIMA, INSUMO O SERVICIO</v>
          </cell>
        </row>
        <row r="95">
          <cell r="A95">
            <v>14035</v>
          </cell>
          <cell r="B95" t="str">
            <v>GUANTE DYNEMA/NITIRLO</v>
          </cell>
          <cell r="C95" t="str">
            <v>GUANTE DYNEMA/NITIRLO</v>
          </cell>
          <cell r="D95" t="str">
            <v>UNIDAD</v>
          </cell>
          <cell r="E95">
            <v>0</v>
          </cell>
          <cell r="F95" t="str">
            <v>MATERIA PRIMA, INSUMO O SERVICIO</v>
          </cell>
        </row>
        <row r="96">
          <cell r="A96">
            <v>16043</v>
          </cell>
          <cell r="B96" t="str">
            <v>BLANCO ACCESS MAX LA PLUS</v>
          </cell>
          <cell r="C96" t="str">
            <v>BLANCO ACCESS MAX LA PLUS</v>
          </cell>
          <cell r="D96" t="str">
            <v>KILO</v>
          </cell>
          <cell r="E96">
            <v>0</v>
          </cell>
          <cell r="F96" t="str">
            <v>MATERIA PRIMA, INSUMO O SERVICIO</v>
          </cell>
        </row>
        <row r="97">
          <cell r="A97">
            <v>16044</v>
          </cell>
          <cell r="B97" t="str">
            <v>HEAVY DUTY</v>
          </cell>
          <cell r="C97" t="str">
            <v>HEAVY DUTY</v>
          </cell>
          <cell r="D97" t="str">
            <v>KILO</v>
          </cell>
          <cell r="E97">
            <v>0</v>
          </cell>
          <cell r="F97" t="str">
            <v>MATERIA PRIMA, INSUMO O SERVICIO</v>
          </cell>
        </row>
        <row r="98">
          <cell r="A98">
            <v>16045</v>
          </cell>
          <cell r="B98" t="str">
            <v>POLIETILENO DE BAJA DENSIDAD-501-023</v>
          </cell>
          <cell r="C98" t="str">
            <v>POLIETILENO DE BAJA DENSIDAD-501-023</v>
          </cell>
          <cell r="D98" t="str">
            <v>KILO</v>
          </cell>
          <cell r="E98">
            <v>0</v>
          </cell>
          <cell r="F98" t="str">
            <v>MATERIA PRIMA, INSUMO O SERVICIO</v>
          </cell>
        </row>
        <row r="99">
          <cell r="A99">
            <v>16046</v>
          </cell>
          <cell r="B99" t="str">
            <v>POLIETILENO DE BAJA DENSIDAD 345</v>
          </cell>
          <cell r="C99" t="str">
            <v>POLIETILENO DE BAJA DENSIDAD 345</v>
          </cell>
          <cell r="D99" t="str">
            <v>KILO</v>
          </cell>
          <cell r="E99">
            <v>0</v>
          </cell>
          <cell r="F99" t="str">
            <v>MATERIA PRIMA, INSUMO O SERVICIO</v>
          </cell>
        </row>
        <row r="100">
          <cell r="A100">
            <v>16047</v>
          </cell>
          <cell r="B100" t="str">
            <v>BLANCO NITROFLEX 25-081 GRIS BA</v>
          </cell>
          <cell r="C100" t="str">
            <v>BLANCO NITROFLEX 25-081 GRIS BA</v>
          </cell>
          <cell r="D100" t="str">
            <v>KILO</v>
          </cell>
          <cell r="E100">
            <v>0</v>
          </cell>
          <cell r="F100" t="str">
            <v>MATERIA PRIMA, INSUMO O SERVICIO</v>
          </cell>
        </row>
        <row r="101">
          <cell r="A101">
            <v>17003</v>
          </cell>
          <cell r="B101" t="str">
            <v>CALIBRACION DE EQUIPOS</v>
          </cell>
          <cell r="C101" t="str">
            <v>CALIBRACION DE EQUIPOS</v>
          </cell>
          <cell r="D101" t="str">
            <v>UNIDAD</v>
          </cell>
          <cell r="E101">
            <v>0</v>
          </cell>
          <cell r="F101" t="str">
            <v>MATERIA PRIMA, INSUMO O SERVICIO</v>
          </cell>
        </row>
        <row r="102">
          <cell r="A102">
            <v>16048</v>
          </cell>
          <cell r="B102" t="str">
            <v>AZUL T-LUNARFILM PROCESS 72476-001700 17</v>
          </cell>
          <cell r="C102" t="str">
            <v>AZUL T-LUNARFILM PROCESS 72476-001700 17</v>
          </cell>
          <cell r="D102" t="str">
            <v>KILO</v>
          </cell>
          <cell r="E102">
            <v>0</v>
          </cell>
          <cell r="F102" t="str">
            <v>MATERIA PRIMA, INSUMO O SERVICIO</v>
          </cell>
        </row>
        <row r="103">
          <cell r="A103">
            <v>11004</v>
          </cell>
          <cell r="B103" t="str">
            <v>CAJA ESTANDAR 3 - 530X440X180 BC 1130K</v>
          </cell>
          <cell r="C103" t="str">
            <v>CAJA ESTANDAR 3 - 530X440X180 BC 1130K</v>
          </cell>
          <cell r="D103" t="str">
            <v>CAJA</v>
          </cell>
          <cell r="E103">
            <v>0</v>
          </cell>
          <cell r="F103" t="str">
            <v>MATERIA PRIMA, INSUMO O SERVICIO</v>
          </cell>
        </row>
        <row r="104">
          <cell r="A104">
            <v>16049</v>
          </cell>
          <cell r="B104" t="str">
            <v>NEGRO T-POLYFLEX PANTONE COOL GRAY 11C 087K003</v>
          </cell>
          <cell r="C104" t="str">
            <v>NEGRO T-POLYFLEX PANTONE COOL GRAY 11C 087K003</v>
          </cell>
          <cell r="D104" t="str">
            <v>KILO</v>
          </cell>
          <cell r="E104">
            <v>0</v>
          </cell>
          <cell r="F104" t="str">
            <v>MATERIA PRIMA, INSUMO O SERVICIO</v>
          </cell>
        </row>
        <row r="105">
          <cell r="A105">
            <v>16050</v>
          </cell>
          <cell r="B105" t="str">
            <v>NARANJA T-POLYFLEX 08297-00160</v>
          </cell>
          <cell r="C105" t="str">
            <v>NARANJA T-POLYFLEX 08297-00160</v>
          </cell>
          <cell r="D105" t="str">
            <v>KILO</v>
          </cell>
          <cell r="E105">
            <v>0</v>
          </cell>
          <cell r="F105" t="str">
            <v>MATERIA PRIMA, INSUMO O SERVICIO</v>
          </cell>
        </row>
        <row r="106">
          <cell r="A106">
            <v>16051</v>
          </cell>
          <cell r="B106" t="str">
            <v>NARANJA T-LUNARFILM 72213-001700</v>
          </cell>
          <cell r="C106" t="str">
            <v>NARANJA T-LUNARFILM 72213-001700</v>
          </cell>
          <cell r="D106" t="str">
            <v>KILO</v>
          </cell>
          <cell r="E106">
            <v>0</v>
          </cell>
          <cell r="F106" t="str">
            <v>MATERIA PRIMA, INSUMO O SERVICIO</v>
          </cell>
        </row>
        <row r="107">
          <cell r="A107">
            <v>16052</v>
          </cell>
          <cell r="B107" t="str">
            <v>NARANJA T-TINTUFLEX 62297-001700</v>
          </cell>
          <cell r="C107" t="str">
            <v>NARANJA T-TINTUFLEX 62297-001700</v>
          </cell>
          <cell r="D107" t="str">
            <v>KILO</v>
          </cell>
          <cell r="E107">
            <v>0</v>
          </cell>
          <cell r="F107" t="str">
            <v>MATERIA PRIMA, INSUMO O SERVICIO</v>
          </cell>
        </row>
        <row r="108">
          <cell r="A108">
            <v>16053</v>
          </cell>
          <cell r="B108" t="str">
            <v>NARANJA T-TINTUFLEX  PANTONE 021C 62221-001700</v>
          </cell>
          <cell r="C108" t="str">
            <v>NARANJA T-TINTUFLEX  PANTONE 021C 62221-001700</v>
          </cell>
          <cell r="D108" t="str">
            <v>KILO</v>
          </cell>
          <cell r="E108">
            <v>0</v>
          </cell>
          <cell r="F108" t="str">
            <v>MATERIA PRIMA, INSUMO O SERVICIO</v>
          </cell>
        </row>
        <row r="109">
          <cell r="A109">
            <v>14036</v>
          </cell>
          <cell r="B109" t="str">
            <v xml:space="preserve"> RECYL CLEAN 2000</v>
          </cell>
          <cell r="C109" t="str">
            <v xml:space="preserve"> RECYL CLEAN 2000</v>
          </cell>
          <cell r="D109" t="str">
            <v>KILO</v>
          </cell>
          <cell r="E109">
            <v>0</v>
          </cell>
          <cell r="F109" t="str">
            <v>MATERIA PRIMA, INSUMO O SERVICIO</v>
          </cell>
        </row>
        <row r="110">
          <cell r="A110">
            <v>14037</v>
          </cell>
          <cell r="B110" t="str">
            <v>REACY CLEAN 2000</v>
          </cell>
          <cell r="C110" t="str">
            <v>REACY CLEAN 2000</v>
          </cell>
          <cell r="D110" t="str">
            <v>KILO</v>
          </cell>
          <cell r="E110">
            <v>0</v>
          </cell>
          <cell r="F110" t="str">
            <v>MATERIA PRIMA, INSUMO O SERVICIO</v>
          </cell>
        </row>
        <row r="111">
          <cell r="A111">
            <v>16054</v>
          </cell>
          <cell r="B111" t="str">
            <v>B. BARNIZ VEHICULO 62952</v>
          </cell>
          <cell r="C111" t="str">
            <v>B. BARNIZ VEHICULO 62952</v>
          </cell>
          <cell r="D111" t="str">
            <v>KILO</v>
          </cell>
          <cell r="E111">
            <v>0</v>
          </cell>
          <cell r="F111" t="str">
            <v>MATERIA PRIMA, INSUMO O SERVICIO</v>
          </cell>
        </row>
        <row r="112">
          <cell r="A112">
            <v>16055</v>
          </cell>
          <cell r="B112" t="str">
            <v>BLANCO LUNARFILM 72831</v>
          </cell>
          <cell r="C112" t="str">
            <v>BLANCO LUNARFILM 72831</v>
          </cell>
          <cell r="D112" t="str">
            <v>KILO</v>
          </cell>
          <cell r="E112">
            <v>0</v>
          </cell>
          <cell r="F112" t="str">
            <v>MATERIA PRIMA, INSUMO O SERVICIO</v>
          </cell>
        </row>
        <row r="113">
          <cell r="A113">
            <v>16056</v>
          </cell>
          <cell r="B113" t="str">
            <v>ROJO PANTONE 485C 72349</v>
          </cell>
          <cell r="C113" t="str">
            <v>ROJO PANTONE 485C 72349</v>
          </cell>
          <cell r="D113" t="str">
            <v>KILO</v>
          </cell>
          <cell r="E113">
            <v>0</v>
          </cell>
          <cell r="F113" t="str">
            <v>MATERIA PRIMA, INSUMO O SERVICIO</v>
          </cell>
        </row>
        <row r="114">
          <cell r="A114">
            <v>16057</v>
          </cell>
          <cell r="B114" t="str">
            <v>VIOLETA 08500</v>
          </cell>
          <cell r="C114" t="str">
            <v>VIOLETA 08500</v>
          </cell>
          <cell r="D114" t="str">
            <v>KILO</v>
          </cell>
          <cell r="E114">
            <v>0</v>
          </cell>
          <cell r="F114" t="str">
            <v>MATERIA PRIMA, INSUMO O SERVICIO</v>
          </cell>
        </row>
        <row r="115">
          <cell r="A115">
            <v>16058</v>
          </cell>
          <cell r="B115" t="str">
            <v>NEGRO T-LUNARFILM  72771-001700</v>
          </cell>
          <cell r="C115" t="str">
            <v>NEGRO T-LUNARFILM  72771-001700</v>
          </cell>
          <cell r="D115" t="str">
            <v>KILO</v>
          </cell>
          <cell r="E115">
            <v>0</v>
          </cell>
          <cell r="F115" t="str">
            <v>MATERIA PRIMA, INSUMO O SERVICIO</v>
          </cell>
        </row>
        <row r="116">
          <cell r="A116">
            <v>16059</v>
          </cell>
          <cell r="B116" t="str">
            <v>AMARILLO PROCESS POLIFLEX. 08116</v>
          </cell>
          <cell r="C116" t="str">
            <v>AMARILLO PROCESS POLIFLEX. 08116</v>
          </cell>
          <cell r="D116" t="str">
            <v>KILO</v>
          </cell>
          <cell r="E116">
            <v>0</v>
          </cell>
          <cell r="F116" t="str">
            <v>MATERIA PRIMA, INSUMO O SERVICIO</v>
          </cell>
        </row>
        <row r="117">
          <cell r="A117">
            <v>16060</v>
          </cell>
          <cell r="B117" t="str">
            <v>MAGENTA POLYFLEX P. 08380</v>
          </cell>
          <cell r="C117" t="str">
            <v>MAGENTA POLYFLEX P. 08380</v>
          </cell>
          <cell r="D117" t="str">
            <v>KILO</v>
          </cell>
          <cell r="E117">
            <v>0</v>
          </cell>
          <cell r="F117" t="str">
            <v>MATERIA PRIMA, INSUMO O SERVICIO</v>
          </cell>
        </row>
        <row r="118">
          <cell r="A118">
            <v>16061</v>
          </cell>
          <cell r="B118" t="str">
            <v>NEGRO LUNARFILM 08742</v>
          </cell>
          <cell r="C118" t="str">
            <v>NEGRO LUNARFILM 08742</v>
          </cell>
          <cell r="D118" t="str">
            <v>KILO</v>
          </cell>
          <cell r="E118">
            <v>0</v>
          </cell>
          <cell r="F118" t="str">
            <v>MATERIA PRIMA, INSUMO O SERVICIO</v>
          </cell>
        </row>
        <row r="119">
          <cell r="A119">
            <v>16062</v>
          </cell>
          <cell r="B119" t="str">
            <v>BLANCO POLYFLEX 08816</v>
          </cell>
          <cell r="C119" t="str">
            <v>BLANCO POLYFLEX 08816</v>
          </cell>
          <cell r="D119" t="str">
            <v>KILO</v>
          </cell>
          <cell r="E119">
            <v>0</v>
          </cell>
          <cell r="F119" t="str">
            <v>MATERIA PRIMA, INSUMO O SERVICIO</v>
          </cell>
        </row>
        <row r="120">
          <cell r="A120">
            <v>16063</v>
          </cell>
          <cell r="B120" t="str">
            <v>ROJO 72316</v>
          </cell>
          <cell r="C120" t="str">
            <v>ROJO 72316</v>
          </cell>
          <cell r="D120" t="str">
            <v>KILO</v>
          </cell>
          <cell r="E120">
            <v>0</v>
          </cell>
          <cell r="F120" t="str">
            <v>MATERIA PRIMA, INSUMO O SERVICIO</v>
          </cell>
        </row>
        <row r="121">
          <cell r="A121">
            <v>14038</v>
          </cell>
          <cell r="B121" t="str">
            <v>ADITIVO SOLVENTE LENTO 53901</v>
          </cell>
          <cell r="C121" t="str">
            <v>ADITIVO SOLVENTE LENTO 53901</v>
          </cell>
          <cell r="D121" t="str">
            <v>KILO</v>
          </cell>
          <cell r="E121">
            <v>0</v>
          </cell>
          <cell r="F121" t="str">
            <v>MATERIA PRIMA, INSUMO O SERVICIO</v>
          </cell>
        </row>
        <row r="122">
          <cell r="A122">
            <v>16064</v>
          </cell>
          <cell r="B122" t="str">
            <v>VERDE LUNARFILM 347C 72660</v>
          </cell>
          <cell r="C122" t="str">
            <v>VERDE LUNARFILM 347C 72660</v>
          </cell>
          <cell r="D122" t="str">
            <v>KILO</v>
          </cell>
          <cell r="E122">
            <v>0</v>
          </cell>
          <cell r="F122" t="str">
            <v>MATERIA PRIMA, INSUMO O SERVICIO</v>
          </cell>
        </row>
        <row r="123">
          <cell r="A123">
            <v>16065</v>
          </cell>
          <cell r="B123" t="str">
            <v>NARANJA LUNARFILM 72202</v>
          </cell>
          <cell r="C123" t="str">
            <v>NARANJA LUNARFILM 72202</v>
          </cell>
          <cell r="D123" t="str">
            <v>KILO</v>
          </cell>
          <cell r="E123">
            <v>0</v>
          </cell>
          <cell r="F123" t="str">
            <v>MATERIA PRIMA, INSUMO O SERVICIO</v>
          </cell>
        </row>
        <row r="124">
          <cell r="A124">
            <v>16066</v>
          </cell>
          <cell r="B124" t="str">
            <v>CINTA NUMERADORA</v>
          </cell>
          <cell r="C124" t="str">
            <v>CINTA NUMERADORA</v>
          </cell>
          <cell r="D124" t="str">
            <v>ROLLO</v>
          </cell>
          <cell r="E124">
            <v>0</v>
          </cell>
          <cell r="F124" t="str">
            <v>MATERIA PRIMA, INSUMO O SERVICIO</v>
          </cell>
        </row>
        <row r="125">
          <cell r="A125">
            <v>11005</v>
          </cell>
          <cell r="B125" t="str">
            <v>BOLSA DE EMPAQUE 8 X 12</v>
          </cell>
          <cell r="C125" t="str">
            <v>BOLSA DE EMPAQUE 8 X 12</v>
          </cell>
          <cell r="D125" t="str">
            <v>BOLSA</v>
          </cell>
          <cell r="E125">
            <v>0</v>
          </cell>
          <cell r="F125" t="str">
            <v>MATERIA PRIMA, INSUMO O SERVICIO</v>
          </cell>
        </row>
        <row r="126">
          <cell r="A126">
            <v>11006</v>
          </cell>
          <cell r="B126" t="str">
            <v>BOLSA DE EMPAQUE 12 X 16</v>
          </cell>
          <cell r="C126" t="str">
            <v>BOLSA DE EMPAQUE 12 X 16</v>
          </cell>
          <cell r="D126" t="str">
            <v>UNIDAD</v>
          </cell>
          <cell r="E126">
            <v>0</v>
          </cell>
          <cell r="F126" t="str">
            <v>MATERIA PRIMA, INSUMO O SERVICIO</v>
          </cell>
        </row>
        <row r="127">
          <cell r="A127">
            <v>11007</v>
          </cell>
          <cell r="B127" t="str">
            <v>BOLSA DE EMPAQUE 9 X 16</v>
          </cell>
          <cell r="C127" t="str">
            <v>BOLSA DE EMPAQUE 9 X 16</v>
          </cell>
          <cell r="D127" t="str">
            <v>UNIDAD</v>
          </cell>
          <cell r="E127">
            <v>0</v>
          </cell>
          <cell r="F127" t="str">
            <v>MATERIA PRIMA, INSUMO O SERVICIO</v>
          </cell>
        </row>
        <row r="128">
          <cell r="A128">
            <v>16067</v>
          </cell>
          <cell r="B128" t="str">
            <v xml:space="preserve">AMARILLO T-LUNARFILM PROCESS 72110-001700 </v>
          </cell>
          <cell r="C128" t="str">
            <v xml:space="preserve">AMARILLO T-LUNARFILM PROCESS 72110-001700 </v>
          </cell>
          <cell r="D128" t="str">
            <v>KILO</v>
          </cell>
          <cell r="E128">
            <v>0</v>
          </cell>
          <cell r="F128" t="str">
            <v>MATERIA PRIMA, INSUMO O SERVICIO</v>
          </cell>
        </row>
        <row r="129">
          <cell r="A129">
            <v>16068</v>
          </cell>
          <cell r="B129" t="str">
            <v>AZUL T-LUNARFILM PANTONE 320C 72467-001700</v>
          </cell>
          <cell r="C129" t="str">
            <v>AZUL T-LUNARFILM PANTONE 320C 72467-001700</v>
          </cell>
          <cell r="D129" t="str">
            <v>KILO</v>
          </cell>
          <cell r="E129">
            <v>0</v>
          </cell>
          <cell r="F129" t="str">
            <v>MATERIA PRIMA, INSUMO O SERVICIO</v>
          </cell>
        </row>
        <row r="130">
          <cell r="A130">
            <v>16069</v>
          </cell>
          <cell r="B130" t="str">
            <v xml:space="preserve"> AZUL T-TINTUFLEX 62453-001700 17 KG</v>
          </cell>
          <cell r="C130" t="str">
            <v xml:space="preserve"> AZUL T-TINTUFLEX 62453-001700 17 KG</v>
          </cell>
          <cell r="D130" t="str">
            <v>KILO</v>
          </cell>
          <cell r="E130">
            <v>0</v>
          </cell>
          <cell r="F130" t="str">
            <v>MATERIA PRIMA, INSUMO O SERVICIO</v>
          </cell>
        </row>
        <row r="131">
          <cell r="A131">
            <v>16070</v>
          </cell>
          <cell r="B131" t="str">
            <v>AZUL T-LUNARFILM  REFLEX 72442-001700</v>
          </cell>
          <cell r="C131" t="str">
            <v>AZUL T-LUNARFILM  REFLEX 72442-001700</v>
          </cell>
          <cell r="D131" t="str">
            <v>KILO</v>
          </cell>
          <cell r="E131">
            <v>0</v>
          </cell>
          <cell r="F131" t="str">
            <v>MATERIA PRIMA, INSUMO O SERVICIO</v>
          </cell>
        </row>
        <row r="132">
          <cell r="A132">
            <v>14040</v>
          </cell>
          <cell r="B132" t="str">
            <v>SILENCIADOR PLASTICO SPL 1/8</v>
          </cell>
          <cell r="C132" t="str">
            <v>SILENCIADOR PLASTICO SPL 1/8</v>
          </cell>
          <cell r="D132" t="str">
            <v>UNIDAD</v>
          </cell>
          <cell r="E132">
            <v>0</v>
          </cell>
          <cell r="F132" t="str">
            <v>MATERIA PRIMA, INSUMO O SERVICIO</v>
          </cell>
        </row>
        <row r="133">
          <cell r="A133">
            <v>11008</v>
          </cell>
          <cell r="B133" t="str">
            <v>BOLSA DE EMPAQUE 18 X 24</v>
          </cell>
          <cell r="C133" t="str">
            <v>BOLSA DE EMPAQUE 18 X 24</v>
          </cell>
          <cell r="D133" t="str">
            <v>BOLSA</v>
          </cell>
          <cell r="E133">
            <v>0</v>
          </cell>
          <cell r="F133" t="str">
            <v>MATERIA PRIMA, INSUMO O SERVICIO</v>
          </cell>
        </row>
        <row r="134">
          <cell r="A134">
            <v>11009</v>
          </cell>
          <cell r="B134" t="str">
            <v xml:space="preserve">BOLSA DE EMPAQUE 12 X 22 </v>
          </cell>
          <cell r="C134" t="str">
            <v xml:space="preserve">BOLSA DE EMPAQUE 12 X 22 </v>
          </cell>
          <cell r="D134" t="str">
            <v>UNIDAD</v>
          </cell>
          <cell r="E134">
            <v>0</v>
          </cell>
          <cell r="F134" t="str">
            <v>MATERIA PRIMA, INSUMO O SERVICIO</v>
          </cell>
        </row>
        <row r="135">
          <cell r="A135">
            <v>16071</v>
          </cell>
          <cell r="B135" t="str">
            <v>MASTERBATCH BLANCO</v>
          </cell>
          <cell r="C135" t="str">
            <v>MASTERBATCH BLANCO</v>
          </cell>
          <cell r="D135" t="str">
            <v>KILO</v>
          </cell>
          <cell r="E135">
            <v>0</v>
          </cell>
          <cell r="F135" t="str">
            <v>MATERIA PRIMA, INSUMO O SERVICIO</v>
          </cell>
        </row>
        <row r="136">
          <cell r="A136">
            <v>16073</v>
          </cell>
          <cell r="B136" t="str">
            <v>ROLLO CINTA TRANSFERENCIA TERMICA TTR55MM X 1000 M</v>
          </cell>
          <cell r="C136" t="str">
            <v>ROLLO CINTA TRANSFERENCIA TERMICA TTR55MM X 1000 M</v>
          </cell>
          <cell r="D136" t="str">
            <v>ROLLO</v>
          </cell>
          <cell r="E136">
            <v>0</v>
          </cell>
          <cell r="F136" t="str">
            <v>MATERIA PRIMA, INSUMO O SERVICIO</v>
          </cell>
        </row>
        <row r="137">
          <cell r="A137">
            <v>16074</v>
          </cell>
          <cell r="B137" t="str">
            <v>ROJO T-LUNARFILM PANTONE 180C 72323-001700 17 KG</v>
          </cell>
          <cell r="C137" t="str">
            <v>ROJO T-LUNARFILM PANTONE 180C 72323-001700 17 KG</v>
          </cell>
          <cell r="D137" t="str">
            <v>KILO</v>
          </cell>
          <cell r="E137">
            <v>0</v>
          </cell>
          <cell r="F137" t="str">
            <v>MATERIA PRIMA, INSUMO O SERVICIO</v>
          </cell>
        </row>
        <row r="138">
          <cell r="A138">
            <v>16075</v>
          </cell>
          <cell r="B138" t="str">
            <v xml:space="preserve">ROJO T-LUNARFILM  PANTONE 185C 72364-001700 </v>
          </cell>
          <cell r="C138" t="str">
            <v xml:space="preserve">ROJO T-LUNARFILM  PANTONE 185C 72364-001700 </v>
          </cell>
          <cell r="D138" t="str">
            <v>KILO</v>
          </cell>
          <cell r="E138">
            <v>0</v>
          </cell>
          <cell r="F138" t="str">
            <v>MATERIA PRIMA, INSUMO O SERVICIO</v>
          </cell>
        </row>
        <row r="139">
          <cell r="A139">
            <v>16076</v>
          </cell>
          <cell r="B139" t="str">
            <v>ROJO T-LUNARFILM PANTONE 485C 72349-001700 17 KG</v>
          </cell>
          <cell r="C139" t="str">
            <v>ROJO T-LUNARFILM PANTONE 485C 72349-001700 17 KG</v>
          </cell>
          <cell r="D139" t="str">
            <v>KILO</v>
          </cell>
          <cell r="E139">
            <v>0</v>
          </cell>
          <cell r="F139" t="str">
            <v>MATERIA PRIMA, INSUMO O SERVICIO</v>
          </cell>
        </row>
        <row r="140">
          <cell r="A140">
            <v>16077</v>
          </cell>
          <cell r="B140" t="str">
            <v>T-POLYFLEX ROJO PANTONE 80623C 083R012 17 KG (NAF-NAF)</v>
          </cell>
          <cell r="C140" t="str">
            <v>T-POLYFLEX ROJO PANTONE 80623C 083R012 17 KG (NAF-NAF)</v>
          </cell>
          <cell r="D140" t="str">
            <v>KILO</v>
          </cell>
          <cell r="E140">
            <v>0</v>
          </cell>
          <cell r="F140" t="str">
            <v>MATERIA PRIMA, INSUMO O SERVICIO</v>
          </cell>
        </row>
        <row r="141">
          <cell r="A141">
            <v>16078</v>
          </cell>
          <cell r="B141" t="str">
            <v>ROJO T-POLYFLEX PANTONE 185C 08385-001700 17 KG</v>
          </cell>
          <cell r="C141" t="str">
            <v>ROJO T-POLYFLEX PANTONE 185C 08385-001700 17 KG</v>
          </cell>
          <cell r="D141" t="str">
            <v>KILO</v>
          </cell>
          <cell r="E141">
            <v>0</v>
          </cell>
          <cell r="F141" t="str">
            <v>MATERIA PRIMA, INSUMO O SERVICIO</v>
          </cell>
        </row>
        <row r="142">
          <cell r="A142">
            <v>16079</v>
          </cell>
          <cell r="B142" t="str">
            <v>VIOLETA  T-LUNARFILM ANTIALCALI 72505-001700</v>
          </cell>
          <cell r="C142" t="str">
            <v>VIOLETA  T-LUNARFILM ANTIALCALI 72505-001700</v>
          </cell>
          <cell r="D142" t="str">
            <v>KILO</v>
          </cell>
          <cell r="E142">
            <v>0</v>
          </cell>
          <cell r="F142" t="str">
            <v>MATERIA PRIMA, INSUMO O SERVICIO</v>
          </cell>
        </row>
        <row r="143">
          <cell r="A143">
            <v>14041</v>
          </cell>
          <cell r="B143" t="str">
            <v>PELICULA STRETCH COLOR NEGRO</v>
          </cell>
          <cell r="C143" t="str">
            <v>PELICULA STRETCH COLOR NEGRO</v>
          </cell>
          <cell r="D143" t="str">
            <v>ROLLO</v>
          </cell>
          <cell r="E143">
            <v>0</v>
          </cell>
          <cell r="F143" t="str">
            <v>MATERIA PRIMA, INSUMO O SERVICIO</v>
          </cell>
        </row>
        <row r="144">
          <cell r="A144">
            <v>16080</v>
          </cell>
          <cell r="B144" t="str">
            <v>NEGRO PROCESS H5715-E001700</v>
          </cell>
          <cell r="C144" t="str">
            <v>NEGRO PROCESS H5715-E001700</v>
          </cell>
          <cell r="D144" t="str">
            <v>KILO</v>
          </cell>
          <cell r="E144">
            <v>0</v>
          </cell>
          <cell r="F144" t="str">
            <v>MATERIA PRIMA, INSUMO O SERVICIO</v>
          </cell>
        </row>
        <row r="145">
          <cell r="A145">
            <v>16081</v>
          </cell>
          <cell r="B145" t="str">
            <v>B-POLYFLEX VEHICULO REDUCTOR 08952-001600 16 KG</v>
          </cell>
          <cell r="C145" t="str">
            <v>B-POLYFLEX VEHICULO REDUCTOR 08952-001600 16 KG</v>
          </cell>
          <cell r="D145" t="str">
            <v>KILO</v>
          </cell>
          <cell r="E145">
            <v>0</v>
          </cell>
          <cell r="F145" t="str">
            <v>MATERIA PRIMA, INSUMO O SERVICIO</v>
          </cell>
        </row>
        <row r="146">
          <cell r="A146">
            <v>14042</v>
          </cell>
          <cell r="B146" t="str">
            <v>CINTA DE TRANSFERENCIA TERMICA</v>
          </cell>
          <cell r="C146" t="str">
            <v>CINTA DE TRANSFERENCIA TERMICA</v>
          </cell>
          <cell r="D146" t="str">
            <v>ROLLO</v>
          </cell>
          <cell r="E146">
            <v>0</v>
          </cell>
          <cell r="F146" t="str">
            <v>MATERIA PRIMA, INSUMO O SERVICIO</v>
          </cell>
        </row>
        <row r="147">
          <cell r="A147">
            <v>11010</v>
          </cell>
          <cell r="B147" t="str">
            <v>CAJA REGULAR AVIANCA GRANDE</v>
          </cell>
          <cell r="C147" t="str">
            <v>CAJA REGULAR AVIANCA GRANDE</v>
          </cell>
          <cell r="D147" t="str">
            <v>CAJA</v>
          </cell>
          <cell r="E147">
            <v>0</v>
          </cell>
          <cell r="F147" t="str">
            <v>MATERIA PRIMA, INSUMO O SERVICIO</v>
          </cell>
        </row>
        <row r="148">
          <cell r="A148">
            <v>16082</v>
          </cell>
          <cell r="B148" t="str">
            <v>POLIETILENO 640</v>
          </cell>
          <cell r="C148" t="str">
            <v>POLIETILENO 640</v>
          </cell>
          <cell r="D148" t="str">
            <v>KILO</v>
          </cell>
          <cell r="E148">
            <v>0</v>
          </cell>
          <cell r="F148" t="str">
            <v>MATERIA PRIMA, INSUMO O SERVICIO</v>
          </cell>
        </row>
        <row r="149">
          <cell r="A149">
            <v>16083</v>
          </cell>
          <cell r="B149" t="str">
            <v>BLANCO ANTIGRASA 72831-002200</v>
          </cell>
          <cell r="C149" t="str">
            <v>BLANCO ANTIGRASA 72831-002200</v>
          </cell>
          <cell r="D149" t="str">
            <v>KILO</v>
          </cell>
          <cell r="E149">
            <v>0</v>
          </cell>
          <cell r="F149" t="str">
            <v>MATERIA PRIMA, INSUMO O SERVICIO</v>
          </cell>
        </row>
        <row r="150">
          <cell r="A150">
            <v>16084</v>
          </cell>
          <cell r="B150" t="str">
            <v>725-1NT</v>
          </cell>
          <cell r="C150" t="str">
            <v>725-1NT</v>
          </cell>
          <cell r="D150" t="str">
            <v>KILO</v>
          </cell>
          <cell r="E150">
            <v>0</v>
          </cell>
          <cell r="F150" t="str">
            <v>MATERIA PRIMA, INSUMO O SERVICIO</v>
          </cell>
        </row>
        <row r="151">
          <cell r="A151">
            <v>14043</v>
          </cell>
          <cell r="B151" t="str">
            <v xml:space="preserve">ROLLO PAPEL BOND TMU-220D 76MM*40MTS  </v>
          </cell>
          <cell r="C151" t="str">
            <v xml:space="preserve">ROLLO PAPEL BOND TMU-220D 76MM*40MTS  </v>
          </cell>
          <cell r="D151" t="str">
            <v>ROLLO</v>
          </cell>
          <cell r="E151">
            <v>0</v>
          </cell>
          <cell r="F151" t="str">
            <v>MATERIA PRIMA, INSUMO O SERVICIO</v>
          </cell>
        </row>
        <row r="152">
          <cell r="A152">
            <v>14044</v>
          </cell>
          <cell r="B152" t="str">
            <v>CINTA TMU-220D/ERC-38B EPSON</v>
          </cell>
          <cell r="C152" t="str">
            <v>CINTA TMU-220D/ERC-38B EPSON</v>
          </cell>
          <cell r="D152" t="str">
            <v>ROLLO</v>
          </cell>
          <cell r="E152">
            <v>0</v>
          </cell>
          <cell r="F152" t="str">
            <v>MATERIA PRIMA, INSUMO O SERVICIO</v>
          </cell>
        </row>
        <row r="153">
          <cell r="A153">
            <v>14045</v>
          </cell>
          <cell r="B153" t="str">
            <v xml:space="preserve">WIPERS WYPALL X-80 ROLLO DE 80 HOJAS 42X28CM REF: </v>
          </cell>
          <cell r="C153" t="str">
            <v xml:space="preserve">WIPERS WYPALL X-80 ROLLO DE 80 HOJAS 42X28CM REF: </v>
          </cell>
          <cell r="D153" t="str">
            <v>ROLLO</v>
          </cell>
          <cell r="E153">
            <v>0</v>
          </cell>
          <cell r="F153" t="str">
            <v>MATERIA PRIMA, INSUMO O SERVICIO</v>
          </cell>
        </row>
        <row r="154">
          <cell r="A154">
            <v>11011</v>
          </cell>
          <cell r="B154" t="str">
            <v>CAJA REGULAR AVIANCA PEQUEÑA 37 X 24,6 X 16,5</v>
          </cell>
          <cell r="C154" t="str">
            <v>CAJA REGULAR AVIANCA PEQUEÑA 37 X 24,6 X 16,5</v>
          </cell>
          <cell r="D154" t="str">
            <v>CAJA</v>
          </cell>
          <cell r="E154">
            <v>0</v>
          </cell>
          <cell r="F154" t="str">
            <v>MATERIA PRIMA, INSUMO O SERVICIO</v>
          </cell>
        </row>
        <row r="155">
          <cell r="A155">
            <v>14046</v>
          </cell>
          <cell r="B155" t="str">
            <v xml:space="preserve">CINTA TRANSPARENTE 305 DE 48 MM X 100 MT     </v>
          </cell>
          <cell r="C155" t="str">
            <v xml:space="preserve">CINTA TRANSPARENTE 305 DE 48 MM X 100 MT     </v>
          </cell>
          <cell r="D155" t="str">
            <v>ROLLO</v>
          </cell>
          <cell r="E155">
            <v>0</v>
          </cell>
          <cell r="F155" t="str">
            <v>MATERIA PRIMA, INSUMO O SERVICIO</v>
          </cell>
        </row>
        <row r="156">
          <cell r="A156">
            <v>14047</v>
          </cell>
          <cell r="B156" t="str">
            <v xml:space="preserve">SILICONA SEALCO ROJA X 300 ML     </v>
          </cell>
          <cell r="C156" t="str">
            <v xml:space="preserve">SILICONA SEALCO ROJA X 300 ML     </v>
          </cell>
          <cell r="D156" t="str">
            <v>KILO</v>
          </cell>
          <cell r="E156">
            <v>0</v>
          </cell>
          <cell r="F156" t="str">
            <v>MATERIA PRIMA, INSUMO O SERVICIO</v>
          </cell>
        </row>
        <row r="157">
          <cell r="A157">
            <v>14048</v>
          </cell>
          <cell r="B157" t="str">
            <v>GAFAS 3M VIRTUA PLUS 11559</v>
          </cell>
          <cell r="C157" t="str">
            <v>GAFAS 3M VIRTUA PLUS 11559</v>
          </cell>
          <cell r="D157" t="str">
            <v>UNIDAD</v>
          </cell>
          <cell r="E157">
            <v>0</v>
          </cell>
          <cell r="F157" t="str">
            <v>MATERIA PRIMA, INSUMO O SERVICIO</v>
          </cell>
        </row>
        <row r="158">
          <cell r="A158">
            <v>16085</v>
          </cell>
          <cell r="B158" t="str">
            <v>POLIETILENO LM 1515-HH</v>
          </cell>
          <cell r="C158" t="str">
            <v>POLIETILENO LM 1515-HH</v>
          </cell>
          <cell r="D158" t="str">
            <v>KILO</v>
          </cell>
          <cell r="E158">
            <v>0</v>
          </cell>
          <cell r="F158" t="str">
            <v>MATERIA PRIMA, INSUMO O SERVICIO</v>
          </cell>
        </row>
        <row r="159">
          <cell r="A159">
            <v>14049</v>
          </cell>
          <cell r="B159" t="str">
            <v>ADHESIVO FS30 X 20 GR</v>
          </cell>
          <cell r="C159" t="str">
            <v>ADHESIVO FS30 X 20 GR</v>
          </cell>
          <cell r="D159" t="str">
            <v>KILO</v>
          </cell>
          <cell r="E159">
            <v>0</v>
          </cell>
          <cell r="F159" t="str">
            <v>MATERIA PRIMA, INSUMO O SERVICIO</v>
          </cell>
        </row>
        <row r="160">
          <cell r="A160">
            <v>16086</v>
          </cell>
          <cell r="B160" t="str">
            <v>AZUL T-DELTA 90 PROCESS 90440-001700</v>
          </cell>
          <cell r="C160" t="str">
            <v>AZUL T-DELTA 90 PROCESS 90440-001700</v>
          </cell>
          <cell r="D160" t="str">
            <v>KILO</v>
          </cell>
          <cell r="E160">
            <v>0</v>
          </cell>
          <cell r="F160" t="str">
            <v>MATERIA PRIMA, INSUMO O SERVICIO</v>
          </cell>
        </row>
        <row r="161">
          <cell r="A161">
            <v>14050</v>
          </cell>
          <cell r="B161" t="str">
            <v>ADITIVO PARA TINTA HITACHISERIE TH-18U</v>
          </cell>
          <cell r="C161" t="str">
            <v>ADITIVO PARA TINTA HITACHISERIE TH-18U</v>
          </cell>
          <cell r="D161" t="str">
            <v>KILO</v>
          </cell>
          <cell r="E161">
            <v>0</v>
          </cell>
          <cell r="F161" t="str">
            <v>MATERIA PRIMA, INSUMO O SERVICIO</v>
          </cell>
        </row>
        <row r="162">
          <cell r="A162">
            <v>14051</v>
          </cell>
          <cell r="B162" t="str">
            <v>CINTA TRANSPARENTE 24MM X 100</v>
          </cell>
          <cell r="C162" t="str">
            <v>CINTA TRANSPARENTE 24MM X 100</v>
          </cell>
          <cell r="D162" t="str">
            <v>ROLLO</v>
          </cell>
          <cell r="E162">
            <v>0</v>
          </cell>
          <cell r="F162" t="str">
            <v>MATERIA PRIMA, INSUMO O SERVICIO</v>
          </cell>
        </row>
        <row r="163">
          <cell r="A163">
            <v>14052</v>
          </cell>
          <cell r="B163" t="str">
            <v xml:space="preserve">GAFA SPLASH GOGGLEGEAR CLARO REF: 16-644          </v>
          </cell>
          <cell r="C163" t="str">
            <v xml:space="preserve">GAFA SPLASH GOGGLEGEAR CLARO REF: 16-644          </v>
          </cell>
          <cell r="D163" t="str">
            <v>UNIDAD</v>
          </cell>
          <cell r="E163">
            <v>0</v>
          </cell>
          <cell r="F163" t="str">
            <v>MATERIA PRIMA, INSUMO O SERVICIO</v>
          </cell>
        </row>
        <row r="164">
          <cell r="A164">
            <v>14053</v>
          </cell>
          <cell r="B164" t="str">
            <v>CINTA DE TRANSFERENCIA TERMICA TTR55MM X 9</v>
          </cell>
          <cell r="C164" t="str">
            <v>CINTA DE TRANSFERENCIA TERMICA TTR55MM X 9</v>
          </cell>
          <cell r="D164" t="str">
            <v>ROLLO</v>
          </cell>
          <cell r="E164">
            <v>0</v>
          </cell>
          <cell r="F164" t="str">
            <v>MATERIA PRIMA, INSUMO O SERVICIO</v>
          </cell>
        </row>
        <row r="165">
          <cell r="A165">
            <v>16087</v>
          </cell>
          <cell r="B165" t="str">
            <v>OXOBIODEGRADABLE EPI DCP 136</v>
          </cell>
          <cell r="C165" t="str">
            <v>OXOBIODEGRADABLE EPI DCP 136</v>
          </cell>
          <cell r="D165" t="str">
            <v>KILO</v>
          </cell>
          <cell r="E165">
            <v>0</v>
          </cell>
          <cell r="F165" t="str">
            <v>MATERIA PRIMA, INSUMO O SERVICIO</v>
          </cell>
        </row>
        <row r="166">
          <cell r="A166">
            <v>16088</v>
          </cell>
          <cell r="B166" t="str">
            <v>ROJO POLY PANTONE 485C 08318-001700</v>
          </cell>
          <cell r="C166" t="str">
            <v>ROJO POLY PANTONE 485C 08318-001700</v>
          </cell>
          <cell r="D166" t="str">
            <v>KILO</v>
          </cell>
          <cell r="E166">
            <v>0</v>
          </cell>
          <cell r="F166" t="str">
            <v>MATERIA PRIMA, INSUMO O SERVICIO</v>
          </cell>
        </row>
        <row r="167">
          <cell r="A167">
            <v>16089</v>
          </cell>
          <cell r="B167" t="str">
            <v>AZULT POLYFLEX  084B010</v>
          </cell>
          <cell r="C167" t="str">
            <v>AZULT POLYFLEX  084B010</v>
          </cell>
          <cell r="D167" t="str">
            <v>KILO</v>
          </cell>
          <cell r="E167">
            <v>0</v>
          </cell>
          <cell r="F167" t="str">
            <v>MATERIA PRIMA, INSUMO O SERVICIO</v>
          </cell>
        </row>
        <row r="168">
          <cell r="A168">
            <v>16090</v>
          </cell>
          <cell r="B168" t="str">
            <v>AMARILLO PANTONE 116C TINTIFLEX 62114-001700</v>
          </cell>
          <cell r="C168" t="str">
            <v>AMARILLO PANTONE 116C TINTIFLEX 62114-001700</v>
          </cell>
          <cell r="D168" t="str">
            <v>KILO</v>
          </cell>
          <cell r="E168">
            <v>0</v>
          </cell>
          <cell r="F168" t="str">
            <v>MATERIA PRIMA, INSUMO O SERVICIO</v>
          </cell>
        </row>
        <row r="169">
          <cell r="A169">
            <v>16091</v>
          </cell>
          <cell r="B169" t="str">
            <v>ROJO LUNARFILM PANTONE 7421C 723R019 17 KG</v>
          </cell>
          <cell r="C169" t="str">
            <v>ROJO LUNARFILM PANTONE 7421C 723R019 17 KG</v>
          </cell>
          <cell r="D169" t="str">
            <v>KILO</v>
          </cell>
          <cell r="E169">
            <v>0</v>
          </cell>
          <cell r="F169" t="str">
            <v>MATERIA PRIMA, INSUMO O SERVICIO</v>
          </cell>
        </row>
        <row r="170">
          <cell r="A170">
            <v>16092</v>
          </cell>
          <cell r="B170" t="str">
            <v xml:space="preserve">AZUL PROCESS POLYFLEZ 08416-001700 </v>
          </cell>
          <cell r="C170" t="str">
            <v xml:space="preserve">AZUL PROCESS POLYFLEZ 08416-001700 </v>
          </cell>
          <cell r="D170" t="str">
            <v>KILO</v>
          </cell>
          <cell r="E170">
            <v>0</v>
          </cell>
          <cell r="F170" t="str">
            <v>MATERIA PRIMA, INSUMO O SERVICIO</v>
          </cell>
        </row>
        <row r="171">
          <cell r="A171">
            <v>16093</v>
          </cell>
          <cell r="B171" t="str">
            <v>ROJO RODAMINA POLY 08309-001700</v>
          </cell>
          <cell r="C171" t="str">
            <v>ROJO RODAMINA POLY 08309-001700</v>
          </cell>
          <cell r="D171" t="str">
            <v>KILO</v>
          </cell>
          <cell r="E171">
            <v>0</v>
          </cell>
          <cell r="F171" t="str">
            <v>MATERIA PRIMA, INSUMO O SERVICIO</v>
          </cell>
        </row>
        <row r="172">
          <cell r="A172">
            <v>16094</v>
          </cell>
          <cell r="B172" t="str">
            <v xml:space="preserve">AMARILLO LUNARFILM  72123-001700 </v>
          </cell>
          <cell r="C172" t="str">
            <v xml:space="preserve">AMARILLO LUNARFILM  72123-001700 </v>
          </cell>
          <cell r="D172" t="str">
            <v>KILO</v>
          </cell>
          <cell r="E172">
            <v>0</v>
          </cell>
          <cell r="F172" t="str">
            <v>MATERIA PRIMA, INSUMO O SERVICIO</v>
          </cell>
        </row>
        <row r="173">
          <cell r="A173">
            <v>16095</v>
          </cell>
          <cell r="B173" t="str">
            <v xml:space="preserve">GRIS POLYFLEX PANTONE 7547C 087K004 </v>
          </cell>
          <cell r="C173" t="str">
            <v xml:space="preserve">GRIS POLYFLEX PANTONE 7547C 087K004 </v>
          </cell>
          <cell r="D173" t="str">
            <v>KILO</v>
          </cell>
          <cell r="E173">
            <v>0</v>
          </cell>
          <cell r="F173" t="str">
            <v>MATERIA PRIMA, INSUMO O SERVICIO</v>
          </cell>
        </row>
        <row r="174">
          <cell r="A174">
            <v>16097</v>
          </cell>
          <cell r="B174" t="str">
            <v xml:space="preserve">GRIS PANTONE T-POLYFLEX  7547C 087K004 </v>
          </cell>
          <cell r="C174" t="str">
            <v xml:space="preserve">GRIS PANTONE T-POLYFLEX  7547C 087K004 </v>
          </cell>
          <cell r="D174" t="str">
            <v>KILO</v>
          </cell>
          <cell r="E174">
            <v>0</v>
          </cell>
          <cell r="F174" t="str">
            <v>MATERIA PRIMA, INSUMO O SERVICIO</v>
          </cell>
        </row>
        <row r="175">
          <cell r="A175">
            <v>16098</v>
          </cell>
          <cell r="B175" t="str">
            <v xml:space="preserve">AMARILLO T-TINTUFLEX PANTONE 012C 62146-001700 17 </v>
          </cell>
          <cell r="C175" t="str">
            <v xml:space="preserve">AMARILLO T-TINTUFLEX PANTONE 012C 62146-001700 17 </v>
          </cell>
          <cell r="D175" t="str">
            <v>KILO</v>
          </cell>
          <cell r="E175">
            <v>0</v>
          </cell>
          <cell r="F175" t="str">
            <v>MATERIA PRIMA, INSUMO O SERVICIO</v>
          </cell>
        </row>
        <row r="176">
          <cell r="A176">
            <v>16099</v>
          </cell>
          <cell r="B176" t="str">
            <v>AZUL T-LUNARFILM 72495-001700 17 KG</v>
          </cell>
          <cell r="C176" t="str">
            <v>AZUL T-LUNARFILM 72495-001700 17 KG</v>
          </cell>
          <cell r="D176" t="str">
            <v>KILO</v>
          </cell>
          <cell r="E176">
            <v>0</v>
          </cell>
          <cell r="F176" t="str">
            <v>MATERIA PRIMA, INSUMO O SERVICIO</v>
          </cell>
        </row>
        <row r="177">
          <cell r="A177">
            <v>16100</v>
          </cell>
          <cell r="B177" t="str">
            <v>NEGRO T-DISPERSION  56774-001700 17 KG</v>
          </cell>
          <cell r="C177" t="str">
            <v>NEGRO T-DISPERSION  56774-001700 17 KG</v>
          </cell>
          <cell r="D177" t="str">
            <v>KILO</v>
          </cell>
          <cell r="E177">
            <v>0</v>
          </cell>
          <cell r="F177" t="str">
            <v>MATERIA PRIMA, INSUMO O SERVICIO</v>
          </cell>
        </row>
        <row r="178">
          <cell r="A178">
            <v>14054</v>
          </cell>
          <cell r="B178" t="str">
            <v xml:space="preserve"> CINTA SOFTPRINT 52821 TESA 460MMX25M</v>
          </cell>
          <cell r="C178" t="str">
            <v xml:space="preserve"> CINTA SOFTPRINT 52821 TESA 460MMX25M</v>
          </cell>
          <cell r="D178" t="str">
            <v>ROLLO</v>
          </cell>
          <cell r="E178">
            <v>0</v>
          </cell>
          <cell r="F178" t="str">
            <v>MATERIA PRIMA, INSUMO O SERVICIO</v>
          </cell>
        </row>
        <row r="179">
          <cell r="A179">
            <v>14055</v>
          </cell>
          <cell r="B179" t="str">
            <v xml:space="preserve"> CINTA SOFTPRINT 52825 TESA 460MMX25M</v>
          </cell>
          <cell r="C179" t="str">
            <v xml:space="preserve"> CINTA SOFTPRINT 52825 TESA 460MMX25M</v>
          </cell>
          <cell r="D179" t="str">
            <v>ROLLO</v>
          </cell>
          <cell r="E179">
            <v>0</v>
          </cell>
          <cell r="F179" t="str">
            <v>MATERIA PRIMA, INSUMO O SERVICIO</v>
          </cell>
        </row>
        <row r="180">
          <cell r="A180">
            <v>14056</v>
          </cell>
          <cell r="B180" t="str">
            <v>ADITIVO HITACHI JPK-304</v>
          </cell>
          <cell r="C180" t="str">
            <v>ADITIVO HITACHI JPK-304</v>
          </cell>
          <cell r="D180" t="str">
            <v>KILO</v>
          </cell>
          <cell r="E180">
            <v>0</v>
          </cell>
          <cell r="F180" t="str">
            <v>MATERIA PRIMA, INSUMO O SERVICIO</v>
          </cell>
        </row>
        <row r="181">
          <cell r="A181">
            <v>14057</v>
          </cell>
          <cell r="B181" t="str">
            <v>ETIQUETA ADHESIVA 0X0 10.0X8.0 CM. PAPEL TT-P ROLL</v>
          </cell>
          <cell r="C181" t="str">
            <v>ETIQUETA ADHESIVA 0X0 10.0X8.0 CM. PAPEL TT-P ROLL</v>
          </cell>
          <cell r="D181" t="str">
            <v>ROLLO</v>
          </cell>
          <cell r="E181">
            <v>0</v>
          </cell>
          <cell r="F181" t="str">
            <v>MATERIA PRIMA, INSUMO O SERVICIO</v>
          </cell>
        </row>
        <row r="182">
          <cell r="A182">
            <v>14058</v>
          </cell>
          <cell r="B182" t="str">
            <v>TELA TEFLON F.V.  ADHESIVA DE 0.005</v>
          </cell>
          <cell r="C182" t="str">
            <v>TELA TEFLON F.V.  ADHESIVA DE 0.005</v>
          </cell>
          <cell r="D182" t="str">
            <v>METRO</v>
          </cell>
          <cell r="E182">
            <v>0</v>
          </cell>
          <cell r="F182" t="str">
            <v>MATERIA PRIMA, INSUMO O SERVICIO</v>
          </cell>
        </row>
        <row r="183">
          <cell r="A183">
            <v>16101</v>
          </cell>
          <cell r="B183" t="str">
            <v>ELITE 5401</v>
          </cell>
          <cell r="C183" t="str">
            <v>ELITE 5401</v>
          </cell>
          <cell r="D183" t="str">
            <v>KILO</v>
          </cell>
          <cell r="E183">
            <v>0</v>
          </cell>
          <cell r="F183" t="str">
            <v>MATERIA PRIMA, INSUMO O SERVICIO</v>
          </cell>
        </row>
        <row r="184">
          <cell r="A184">
            <v>14059</v>
          </cell>
          <cell r="B184" t="str">
            <v>CINTA TESAPRINT 52330 DE 460MMX25MTS</v>
          </cell>
          <cell r="C184" t="str">
            <v>CINTA TESAPRINT 52330 DE 460MMX25MTS</v>
          </cell>
          <cell r="D184" t="str">
            <v>ROLLO</v>
          </cell>
          <cell r="E184">
            <v>0</v>
          </cell>
          <cell r="F184" t="str">
            <v>MATERIA PRIMA, INSUMO O SERVICIO</v>
          </cell>
        </row>
        <row r="185">
          <cell r="A185">
            <v>14060</v>
          </cell>
          <cell r="B185" t="str">
            <v>TINTA HITACHI NEGRA SERIE JP-K72</v>
          </cell>
          <cell r="C185" t="str">
            <v>TINTA HITACHI NEGRA SERIE JP-K72</v>
          </cell>
          <cell r="D185" t="str">
            <v>KILO</v>
          </cell>
          <cell r="E185">
            <v>0</v>
          </cell>
          <cell r="F185" t="str">
            <v>MATERIA PRIMA, INSUMO O SERVICIO</v>
          </cell>
        </row>
        <row r="186">
          <cell r="A186">
            <v>14061</v>
          </cell>
          <cell r="B186" t="str">
            <v>TINTA HITACHI NEGRA SERIE JPK-304</v>
          </cell>
          <cell r="C186" t="str">
            <v>TINTA HITACHI NEGRA SERIE JPK-304</v>
          </cell>
          <cell r="D186" t="str">
            <v>KILO</v>
          </cell>
          <cell r="E186">
            <v>0</v>
          </cell>
          <cell r="F186" t="str">
            <v>MATERIA PRIMA, INSUMO O SERVICIO</v>
          </cell>
        </row>
        <row r="187">
          <cell r="A187">
            <v>16102</v>
          </cell>
          <cell r="B187" t="str">
            <v>POLIETILENO  641</v>
          </cell>
          <cell r="C187" t="str">
            <v>POLIETILENO  641</v>
          </cell>
          <cell r="D187" t="str">
            <v>KILO</v>
          </cell>
          <cell r="E187">
            <v>0</v>
          </cell>
          <cell r="F187" t="str">
            <v>MATERIA PRIMA, INSUMO O SERVICIO</v>
          </cell>
        </row>
        <row r="188">
          <cell r="A188">
            <v>16103</v>
          </cell>
          <cell r="B188" t="str">
            <v xml:space="preserve">AZUL PANTONE T-POLYFLEX 660C  084B015 17 </v>
          </cell>
          <cell r="C188" t="str">
            <v xml:space="preserve">AZUL PANTONE T-POLYFLEX 660C  084B015 17 </v>
          </cell>
          <cell r="D188" t="str">
            <v>KILO</v>
          </cell>
          <cell r="E188">
            <v>0</v>
          </cell>
          <cell r="F188" t="str">
            <v>MATERIA PRIMA, INSUMO O SERVICIO</v>
          </cell>
        </row>
        <row r="189">
          <cell r="A189">
            <v>14062</v>
          </cell>
          <cell r="B189" t="str">
            <v>TELA TEFLON F.V. NO ADHESIVA DE 0,005"</v>
          </cell>
          <cell r="C189" t="str">
            <v>TELA TEFLON F.V. NO ADHESIVA DE 0,005"</v>
          </cell>
          <cell r="D189" t="str">
            <v>METRO</v>
          </cell>
          <cell r="E189">
            <v>0</v>
          </cell>
          <cell r="F189" t="str">
            <v>MATERIA PRIMA, INSUMO O SERVICIO</v>
          </cell>
        </row>
        <row r="190">
          <cell r="A190">
            <v>14063</v>
          </cell>
          <cell r="B190" t="str">
            <v>TUBO FC1-1500-76.2-15</v>
          </cell>
          <cell r="C190" t="str">
            <v>TUBO FC1-1500-76.2-15</v>
          </cell>
          <cell r="D190" t="str">
            <v>UNIDAD</v>
          </cell>
          <cell r="E190">
            <v>0</v>
          </cell>
          <cell r="F190" t="str">
            <v>MATERIA PRIMA, INSUMO O SERVICIO</v>
          </cell>
        </row>
        <row r="191">
          <cell r="A191">
            <v>16104</v>
          </cell>
          <cell r="B191" t="str">
            <v>POLIETILENO LM131NA METALOCENO</v>
          </cell>
          <cell r="C191" t="str">
            <v>POLIETILENO LM131NA METALOCENO</v>
          </cell>
          <cell r="D191" t="str">
            <v>KILO</v>
          </cell>
          <cell r="E191">
            <v>0</v>
          </cell>
          <cell r="F191" t="str">
            <v>MATERIA PRIMA, INSUMO O SERVICIO</v>
          </cell>
        </row>
        <row r="192">
          <cell r="A192">
            <v>16105</v>
          </cell>
          <cell r="B192" t="str">
            <v xml:space="preserve">AMARILLO T-DISPERSION  56130-001700 </v>
          </cell>
          <cell r="C192" t="str">
            <v xml:space="preserve">AMARILLO T-DISPERSION  56130-001700 </v>
          </cell>
          <cell r="D192" t="str">
            <v>KILO</v>
          </cell>
          <cell r="E192">
            <v>0</v>
          </cell>
          <cell r="F192" t="str">
            <v>MATERIA PRIMA, INSUMO O SERVICIO</v>
          </cell>
        </row>
        <row r="193">
          <cell r="A193">
            <v>16106</v>
          </cell>
          <cell r="B193" t="str">
            <v xml:space="preserve">MAGENTA T-DISPERSION 56332-001700 </v>
          </cell>
          <cell r="C193" t="str">
            <v xml:space="preserve">MAGENTA T-DISPERSION 56332-001700 </v>
          </cell>
          <cell r="D193" t="str">
            <v>KILO</v>
          </cell>
          <cell r="E193">
            <v>0</v>
          </cell>
          <cell r="F193" t="str">
            <v>MATERIA PRIMA, INSUMO O SERVICIO</v>
          </cell>
        </row>
        <row r="194">
          <cell r="A194">
            <v>16107</v>
          </cell>
          <cell r="B194" t="str">
            <v>AZUL T-DISPERSION 56443-001700 17 KG</v>
          </cell>
          <cell r="C194" t="str">
            <v>AZUL T-DISPERSION 56443-001700 17 KG</v>
          </cell>
          <cell r="D194" t="str">
            <v>KILO</v>
          </cell>
          <cell r="E194">
            <v>0</v>
          </cell>
          <cell r="F194" t="str">
            <v>MATERIA PRIMA, INSUMO O SERVICIO</v>
          </cell>
        </row>
        <row r="195">
          <cell r="A195">
            <v>16108</v>
          </cell>
          <cell r="B195" t="str">
            <v xml:space="preserve">NEGRO T-DISPERSION 56732-001700 </v>
          </cell>
          <cell r="C195" t="str">
            <v xml:space="preserve">NEGRO T-DISPERSION 56732-001700 </v>
          </cell>
          <cell r="D195" t="str">
            <v>KILO</v>
          </cell>
          <cell r="E195">
            <v>0</v>
          </cell>
          <cell r="F195" t="str">
            <v>MATERIA PRIMA, INSUMO O SERVICIO</v>
          </cell>
        </row>
        <row r="196">
          <cell r="A196">
            <v>16109</v>
          </cell>
          <cell r="B196" t="str">
            <v xml:space="preserve">BARNIZ SOBREIMPRESION 55977-001600 </v>
          </cell>
          <cell r="C196" t="str">
            <v xml:space="preserve">BARNIZ SOBREIMPRESION 55977-001600 </v>
          </cell>
          <cell r="D196" t="str">
            <v>KILO</v>
          </cell>
          <cell r="E196">
            <v>0</v>
          </cell>
          <cell r="F196" t="str">
            <v>MATERIA PRIMA, INSUMO O SERVICIO</v>
          </cell>
        </row>
        <row r="197">
          <cell r="A197">
            <v>16110</v>
          </cell>
          <cell r="B197" t="str">
            <v>POLIETILENO 1518HA</v>
          </cell>
          <cell r="C197" t="str">
            <v>POLIETILENO 1518HA</v>
          </cell>
          <cell r="D197" t="str">
            <v>KILO</v>
          </cell>
          <cell r="E197">
            <v>0</v>
          </cell>
          <cell r="F197" t="str">
            <v>MATERIA PRIMA, INSUMO O SERVICIO</v>
          </cell>
        </row>
        <row r="198">
          <cell r="A198">
            <v>16111</v>
          </cell>
          <cell r="B198" t="str">
            <v>POLIETILENO 1518KC</v>
          </cell>
          <cell r="C198" t="str">
            <v>POLIETILENO 1518KC</v>
          </cell>
          <cell r="D198" t="str">
            <v>KILO</v>
          </cell>
          <cell r="E198">
            <v>0</v>
          </cell>
          <cell r="F198" t="str">
            <v>MATERIA PRIMA, INSUMO O SERVICIO</v>
          </cell>
        </row>
        <row r="199">
          <cell r="A199">
            <v>16112</v>
          </cell>
          <cell r="B199" t="str">
            <v>POLIETILENO LDF-219A</v>
          </cell>
          <cell r="C199" t="str">
            <v>POLIETILENO LDF-219A</v>
          </cell>
          <cell r="D199" t="str">
            <v>KILO</v>
          </cell>
          <cell r="E199">
            <v>0</v>
          </cell>
          <cell r="F199" t="str">
            <v>MATERIA PRIMA, INSUMO O SERVICIO</v>
          </cell>
        </row>
        <row r="200">
          <cell r="A200">
            <v>16113</v>
          </cell>
          <cell r="B200" t="str">
            <v>POLIETILENO HB 6007</v>
          </cell>
          <cell r="C200" t="str">
            <v>POLIETILENO HB 6007</v>
          </cell>
          <cell r="D200" t="str">
            <v>KILO</v>
          </cell>
          <cell r="E200">
            <v>0</v>
          </cell>
          <cell r="F200" t="str">
            <v>MATERIA PRIMA, INSUMO O SERVICIO</v>
          </cell>
        </row>
        <row r="201">
          <cell r="A201">
            <v>16114</v>
          </cell>
          <cell r="B201" t="str">
            <v xml:space="preserve">POLIETILENO METALOCENO 7131              </v>
          </cell>
          <cell r="C201" t="str">
            <v xml:space="preserve">POLIETILENO METALOCENO 7131              </v>
          </cell>
          <cell r="D201" t="str">
            <v>KILO</v>
          </cell>
          <cell r="E201">
            <v>0</v>
          </cell>
          <cell r="F201" t="str">
            <v>MATERIA PRIMA, INSUMO O SERVICIO</v>
          </cell>
        </row>
        <row r="202">
          <cell r="A202">
            <v>16115</v>
          </cell>
          <cell r="B202" t="str">
            <v>METALOCENO DAELIN  XP9200 EN</v>
          </cell>
          <cell r="C202" t="str">
            <v>METALOCENO DAELIN  XP9200 EN</v>
          </cell>
          <cell r="D202" t="str">
            <v>KILO</v>
          </cell>
          <cell r="E202">
            <v>0</v>
          </cell>
          <cell r="F202" t="str">
            <v>MATERIA PRIMA, INSUMO O SERVICIO</v>
          </cell>
        </row>
        <row r="203">
          <cell r="A203">
            <v>17004</v>
          </cell>
          <cell r="B203" t="str">
            <v>SERVICIOS DE CONTRATACION TEMPORAL</v>
          </cell>
          <cell r="C203" t="str">
            <v>SERVICIOS DE CONTRATACION TEMPORAL</v>
          </cell>
          <cell r="D203" t="str">
            <v>UNIDAD</v>
          </cell>
          <cell r="E203">
            <v>0</v>
          </cell>
          <cell r="F203" t="str">
            <v>MATERIA PRIMA, INSUMO O SERVICIO</v>
          </cell>
        </row>
        <row r="204">
          <cell r="A204">
            <v>14064</v>
          </cell>
          <cell r="B204" t="str">
            <v>FLEJE RASQUETA 25X0.20/.125 STD</v>
          </cell>
          <cell r="C204" t="str">
            <v>FLEJE RASQUETA 25X0.20/.125 STD</v>
          </cell>
          <cell r="D204" t="str">
            <v>UNIDAD</v>
          </cell>
          <cell r="E204">
            <v>0</v>
          </cell>
          <cell r="F204" t="str">
            <v>MATERIA PRIMA, INSUMO O SERVICIO</v>
          </cell>
        </row>
        <row r="205">
          <cell r="A205">
            <v>16116</v>
          </cell>
          <cell r="B205" t="str">
            <v>POLIETILENO LDF700</v>
          </cell>
          <cell r="C205" t="str">
            <v>POLIETILENO LDF700</v>
          </cell>
          <cell r="D205" t="str">
            <v>KILO</v>
          </cell>
          <cell r="E205">
            <v>0</v>
          </cell>
          <cell r="F205" t="str">
            <v>MATERIA PRIMA, INSUMO O SERVICIO</v>
          </cell>
        </row>
        <row r="206">
          <cell r="A206">
            <v>16117</v>
          </cell>
          <cell r="B206" t="str">
            <v>AYUDA PROCESO AMPACET 901250</v>
          </cell>
          <cell r="C206" t="str">
            <v>AYUDA PROCESO AMPACET 901250</v>
          </cell>
          <cell r="D206" t="str">
            <v>KILO</v>
          </cell>
          <cell r="E206">
            <v>0</v>
          </cell>
          <cell r="F206" t="str">
            <v>MATERIA PRIMA, INSUMO O SERVICIO</v>
          </cell>
        </row>
        <row r="207">
          <cell r="A207">
            <v>16118</v>
          </cell>
          <cell r="B207" t="str">
            <v>POLIETILENO LF1020CC</v>
          </cell>
          <cell r="C207" t="str">
            <v>POLIETILENO LF1020CC</v>
          </cell>
          <cell r="D207" t="str">
            <v>KILO</v>
          </cell>
          <cell r="E207">
            <v>0</v>
          </cell>
          <cell r="F207" t="str">
            <v>MATERIA PRIMA, INSUMO O SERVICIO</v>
          </cell>
        </row>
        <row r="208">
          <cell r="A208">
            <v>14065</v>
          </cell>
          <cell r="B208" t="str">
            <v xml:space="preserve">MARCADOR DE TRATADO </v>
          </cell>
          <cell r="C208" t="str">
            <v xml:space="preserve">MARCADOR DE TRATADO </v>
          </cell>
          <cell r="D208" t="str">
            <v>UNIDAD</v>
          </cell>
          <cell r="E208">
            <v>0</v>
          </cell>
          <cell r="F208" t="str">
            <v>MATERIA PRIMA, INSUMO O SERVICIO</v>
          </cell>
        </row>
        <row r="209">
          <cell r="A209">
            <v>11012</v>
          </cell>
          <cell r="B209" t="str">
            <v>CAJA PRENDERIA</v>
          </cell>
          <cell r="C209" t="str">
            <v>CAJA PRENDERIA</v>
          </cell>
          <cell r="D209" t="str">
            <v>CAJA</v>
          </cell>
          <cell r="E209">
            <v>0</v>
          </cell>
          <cell r="F209" t="str">
            <v>MATERIA PRIMA, INSUMO O SERVICIO</v>
          </cell>
        </row>
        <row r="210">
          <cell r="A210">
            <v>16119</v>
          </cell>
          <cell r="B210" t="str">
            <v>T-TINTUFLEX AZUL PANTONE 2945C 624B011 17 KG</v>
          </cell>
          <cell r="C210" t="str">
            <v>T-TINTUFLEX AZUL PANTONE 2945C 624B011 17 KG</v>
          </cell>
          <cell r="D210" t="str">
            <v>KILO</v>
          </cell>
          <cell r="E210">
            <v>0</v>
          </cell>
          <cell r="F210" t="str">
            <v>MATERIA PRIMA, INSUMO O SERVICIO</v>
          </cell>
        </row>
        <row r="211">
          <cell r="A211">
            <v>16120</v>
          </cell>
          <cell r="B211" t="str">
            <v>PIGMENTO BLANCO PROPILCO 663-2BL</v>
          </cell>
          <cell r="C211" t="str">
            <v>PIGMENTO BLANCO PROPILCO 663-2BL</v>
          </cell>
          <cell r="D211" t="str">
            <v>KILO</v>
          </cell>
          <cell r="E211">
            <v>0</v>
          </cell>
          <cell r="F211" t="str">
            <v>MATERIA PRIMA, INSUMO O SERVICIO</v>
          </cell>
        </row>
        <row r="212">
          <cell r="A212">
            <v>16121</v>
          </cell>
          <cell r="B212" t="str">
            <v>METALOCENO</v>
          </cell>
          <cell r="C212" t="str">
            <v>METALOCENO</v>
          </cell>
          <cell r="D212" t="str">
            <v>KILO</v>
          </cell>
          <cell r="E212">
            <v>0</v>
          </cell>
          <cell r="F212" t="str">
            <v>MATERIA PRIMA, INSUMO O SERVICIO</v>
          </cell>
        </row>
        <row r="213">
          <cell r="A213">
            <v>16122</v>
          </cell>
          <cell r="B213" t="str">
            <v>LINEAL BUTENO</v>
          </cell>
          <cell r="C213" t="str">
            <v>LINEAL BUTENO</v>
          </cell>
          <cell r="D213" t="str">
            <v>KILO</v>
          </cell>
          <cell r="E213">
            <v>0</v>
          </cell>
          <cell r="F213" t="str">
            <v>MATERIA PRIMA, INSUMO O SERVICIO</v>
          </cell>
        </row>
        <row r="214">
          <cell r="A214">
            <v>16123</v>
          </cell>
          <cell r="B214" t="str">
            <v xml:space="preserve">ALTA DENSIDAD </v>
          </cell>
          <cell r="C214" t="str">
            <v xml:space="preserve">ALTA DENSIDAD </v>
          </cell>
          <cell r="D214" t="str">
            <v>KILO</v>
          </cell>
          <cell r="E214">
            <v>0</v>
          </cell>
          <cell r="F214" t="str">
            <v>MATERIA PRIMA, INSUMO O SERVICIO</v>
          </cell>
        </row>
        <row r="215">
          <cell r="A215">
            <v>16125</v>
          </cell>
          <cell r="B215" t="str">
            <v>PIGMENTO BLANCO AMPACET 11748-CXE</v>
          </cell>
          <cell r="C215" t="str">
            <v>PIGMENTO BLANCO AMPACET 11748-CXE</v>
          </cell>
          <cell r="D215" t="str">
            <v>KILO</v>
          </cell>
          <cell r="E215">
            <v>0</v>
          </cell>
          <cell r="F215" t="str">
            <v>MATERIA PRIMA, INSUMO O SERVICIO</v>
          </cell>
        </row>
        <row r="216">
          <cell r="A216">
            <v>16126</v>
          </cell>
          <cell r="B216" t="str">
            <v>PIGMENTO NEGRO AMPACET 193029</v>
          </cell>
          <cell r="C216" t="str">
            <v>PIGMENTO NEGRO AMPACET 193029</v>
          </cell>
          <cell r="D216" t="str">
            <v>KILO</v>
          </cell>
          <cell r="E216">
            <v>0</v>
          </cell>
          <cell r="F216" t="str">
            <v>MATERIA PRIMA, INSUMO O SERVICIO</v>
          </cell>
        </row>
        <row r="217">
          <cell r="A217">
            <v>16127</v>
          </cell>
          <cell r="B217" t="str">
            <v>POLIETILENO 640</v>
          </cell>
          <cell r="C217" t="str">
            <v>POLIETILENO 640</v>
          </cell>
          <cell r="D217" t="str">
            <v>KILO</v>
          </cell>
          <cell r="E217">
            <v>0</v>
          </cell>
          <cell r="F217" t="str">
            <v>MATERIA PRIMA, INSUMO O SERVICIO</v>
          </cell>
        </row>
        <row r="218">
          <cell r="A218">
            <v>16128</v>
          </cell>
          <cell r="B218" t="str">
            <v>ADITIVO OXOBIODEGRADABLE</v>
          </cell>
          <cell r="C218" t="str">
            <v>ADITIVO OXOBIODEGRADABLE</v>
          </cell>
          <cell r="D218" t="str">
            <v>KILO</v>
          </cell>
          <cell r="E218">
            <v>0</v>
          </cell>
          <cell r="F218" t="str">
            <v>MATERIA PRIMA, INSUMO O SERVICIO</v>
          </cell>
        </row>
        <row r="219">
          <cell r="A219">
            <v>16130</v>
          </cell>
          <cell r="B219" t="str">
            <v>196 CARBONATO POLITRANS</v>
          </cell>
          <cell r="C219" t="str">
            <v>196 CARBONATO POLITRANS</v>
          </cell>
          <cell r="D219" t="str">
            <v>KILO</v>
          </cell>
          <cell r="E219">
            <v>0</v>
          </cell>
          <cell r="F219" t="str">
            <v>MATERIA PRIMA, INSUMO O SERVICIO</v>
          </cell>
        </row>
        <row r="220">
          <cell r="A220">
            <v>16131</v>
          </cell>
          <cell r="B220" t="str">
            <v>193 SPL CARBONATO</v>
          </cell>
          <cell r="C220" t="str">
            <v>193 SPL CARBONATO</v>
          </cell>
          <cell r="D220" t="str">
            <v>KILO</v>
          </cell>
          <cell r="E220">
            <v>0</v>
          </cell>
          <cell r="F220" t="str">
            <v>MATERIA PRIMA, INSUMO O SERVICIO</v>
          </cell>
        </row>
        <row r="221">
          <cell r="A221">
            <v>16132</v>
          </cell>
          <cell r="B221" t="str">
            <v>ENABLE 35-05 HH</v>
          </cell>
          <cell r="C221" t="str">
            <v>ENABLE 35-05 HH</v>
          </cell>
          <cell r="D221" t="str">
            <v>KILO</v>
          </cell>
          <cell r="E221">
            <v>0</v>
          </cell>
          <cell r="F221" t="str">
            <v>MATERIA PRIMA, INSUMO O SERVICIO</v>
          </cell>
        </row>
        <row r="222">
          <cell r="A222">
            <v>16133</v>
          </cell>
          <cell r="B222" t="str">
            <v>T-POLYFLEX VIOLETA 08500-001700 17 KG</v>
          </cell>
          <cell r="C222" t="str">
            <v>T-POLYFLEX VIOLETA 08500-001700 17 KG</v>
          </cell>
          <cell r="D222" t="str">
            <v>KILO</v>
          </cell>
          <cell r="E222">
            <v>0</v>
          </cell>
          <cell r="F222" t="str">
            <v>MATERIA PRIMA, INSUMO O SERVICIO</v>
          </cell>
        </row>
        <row r="223">
          <cell r="A223">
            <v>16134</v>
          </cell>
          <cell r="B223" t="str">
            <v>T-POLYFLEX MAGENTA PROCESS 08380-001700 17 KG</v>
          </cell>
          <cell r="C223" t="str">
            <v>T-POLYFLEX MAGENTA PROCESS 08380-001700 17 KG</v>
          </cell>
          <cell r="D223" t="str">
            <v>KILO</v>
          </cell>
          <cell r="E223">
            <v>0</v>
          </cell>
          <cell r="F223" t="str">
            <v>MATERIA PRIMA, INSUMO O SERVICIO</v>
          </cell>
        </row>
        <row r="224">
          <cell r="A224">
            <v>16135</v>
          </cell>
          <cell r="B224" t="str">
            <v>T-POLYFLEX CYAN PROCESS 08416-001700 17 KG</v>
          </cell>
          <cell r="C224" t="str">
            <v>T-POLYFLEX CYAN PROCESS 08416-001700 17 KG</v>
          </cell>
          <cell r="D224" t="str">
            <v>KILO</v>
          </cell>
          <cell r="E224">
            <v>0</v>
          </cell>
          <cell r="F224" t="str">
            <v>MATERIA PRIMA, INSUMO O SERVICIO</v>
          </cell>
        </row>
        <row r="225">
          <cell r="A225">
            <v>16136</v>
          </cell>
          <cell r="B225" t="str">
            <v>T-POLYFLEX AMARILLO PROCESS 08116-001700 17 KG</v>
          </cell>
          <cell r="C225" t="str">
            <v>T-POLYFLEX AMARILLO PROCESS 08116-001700 17 KG</v>
          </cell>
          <cell r="D225" t="str">
            <v>KILO</v>
          </cell>
          <cell r="E225">
            <v>0</v>
          </cell>
          <cell r="F225" t="str">
            <v>MATERIA PRIMA, INSUMO O SERVICIO</v>
          </cell>
        </row>
        <row r="226">
          <cell r="A226">
            <v>16137</v>
          </cell>
          <cell r="B226" t="str">
            <v>T-POLYFLEX NEGRO 08742-001700 17 KG</v>
          </cell>
          <cell r="C226" t="str">
            <v>T-POLYFLEX NEGRO 08742-001700 17 KG</v>
          </cell>
          <cell r="D226" t="str">
            <v>KILO</v>
          </cell>
          <cell r="E226">
            <v>0</v>
          </cell>
          <cell r="F226" t="str">
            <v>MATERIA PRIMA, INSUMO O SERVICIO</v>
          </cell>
        </row>
        <row r="227">
          <cell r="A227">
            <v>16138</v>
          </cell>
          <cell r="B227" t="str">
            <v>T-POLYFLEX BLANCO 08816-002200 22 KG</v>
          </cell>
          <cell r="C227" t="str">
            <v>T-POLYFLEX BLANCO 08816-002200 22 KG</v>
          </cell>
          <cell r="D227" t="str">
            <v>KILO</v>
          </cell>
          <cell r="E227">
            <v>0</v>
          </cell>
          <cell r="F227" t="str">
            <v>MATERIA PRIMA, INSUMO O SERVICIO</v>
          </cell>
        </row>
        <row r="228">
          <cell r="A228">
            <v>16140</v>
          </cell>
          <cell r="B228" t="str">
            <v>T-POLYFLEX NEGRO PANTONE COOL GRAY 11C 087K003 17 KG</v>
          </cell>
          <cell r="C228" t="str">
            <v>T-POLYFLEX NEGRO PANTONE COOL GRAY 11C 087K003 17 KG</v>
          </cell>
          <cell r="D228" t="str">
            <v>KILO</v>
          </cell>
          <cell r="E228">
            <v>0</v>
          </cell>
          <cell r="F228" t="str">
            <v>MATERIA PRIMA, INSUMO O SERVICIO</v>
          </cell>
        </row>
        <row r="229">
          <cell r="A229">
            <v>16141</v>
          </cell>
          <cell r="B229" t="str">
            <v>T-POLYFLEX GRIS PANTONE 7547C 087K004 17 KG</v>
          </cell>
          <cell r="C229" t="str">
            <v>T-POLYFLEX GRIS PANTONE 7547C 087K004 17 KG</v>
          </cell>
          <cell r="D229" t="str">
            <v>KILO</v>
          </cell>
          <cell r="E229">
            <v>0</v>
          </cell>
          <cell r="F229" t="str">
            <v>MATERIA PRIMA, INSUMO O SERVICIO</v>
          </cell>
        </row>
        <row r="230">
          <cell r="A230">
            <v>16143</v>
          </cell>
          <cell r="B230" t="str">
            <v>T-POLYFLEX ROJO RODAMINA 08309-001700 17 KG</v>
          </cell>
          <cell r="C230" t="str">
            <v>T-POLYFLEX ROJO RODAMINA 08309-001700 17 KG</v>
          </cell>
          <cell r="D230" t="str">
            <v>KILO</v>
          </cell>
          <cell r="E230">
            <v>0</v>
          </cell>
          <cell r="F230" t="str">
            <v>MATERIA PRIMA, INSUMO O SERVICIO</v>
          </cell>
        </row>
        <row r="231">
          <cell r="A231">
            <v>16144</v>
          </cell>
          <cell r="B231" t="str">
            <v>T-POLYFLEX NARANJA 08297-001600 16 KG</v>
          </cell>
          <cell r="C231" t="str">
            <v>T-POLYFLEX NARANJA 08297-001600 16 KG</v>
          </cell>
          <cell r="D231" t="str">
            <v>KILO</v>
          </cell>
          <cell r="E231">
            <v>0</v>
          </cell>
          <cell r="F231" t="str">
            <v>MATERIA PRIMA, INSUMO O SERVICIO</v>
          </cell>
        </row>
        <row r="232">
          <cell r="A232">
            <v>16145</v>
          </cell>
          <cell r="B232" t="str">
            <v>T-POLYFLEX NEGRO 08742-018000 180 KG</v>
          </cell>
          <cell r="C232" t="str">
            <v>T-POLYFLEX NEGRO 08742-018000 180 KG</v>
          </cell>
          <cell r="D232" t="str">
            <v>KILO</v>
          </cell>
          <cell r="E232">
            <v>0</v>
          </cell>
          <cell r="F232" t="str">
            <v>MATERIA PRIMA, INSUMO O SERVICIO</v>
          </cell>
        </row>
        <row r="233">
          <cell r="A233">
            <v>16146</v>
          </cell>
          <cell r="B233" t="str">
            <v>T-POLYFLEX ROJO PANTONE 185C 08385-001700 17 KG</v>
          </cell>
          <cell r="C233" t="str">
            <v>T-POLYFLEX ROJO PANTONE 185C 08385-001700 17 KG</v>
          </cell>
          <cell r="D233" t="str">
            <v>KILO</v>
          </cell>
          <cell r="E233">
            <v>0</v>
          </cell>
          <cell r="F233" t="str">
            <v>MATERIA PRIMA, INSUMO O SERVICIO</v>
          </cell>
        </row>
        <row r="234">
          <cell r="A234">
            <v>16148</v>
          </cell>
          <cell r="B234" t="str">
            <v>T-POLYFLEX AZUL PANTONE 7684C 084B008 17 KG</v>
          </cell>
          <cell r="C234" t="str">
            <v>T-POLYFLEX AZUL PANTONE 7684C 084B008 17 KG</v>
          </cell>
          <cell r="D234" t="str">
            <v>KILO</v>
          </cell>
          <cell r="E234">
            <v>0</v>
          </cell>
          <cell r="F234" t="str">
            <v>MATERIA PRIMA, INSUMO O SERVICIO</v>
          </cell>
        </row>
        <row r="235">
          <cell r="A235">
            <v>16149</v>
          </cell>
          <cell r="B235" t="str">
            <v>T-POLYFLEX ROJO PANTONE 485C 08318-001700 17 KG</v>
          </cell>
          <cell r="C235" t="str">
            <v>T-POLYFLEX ROJO PANTONE 485C 08318-001700 17 KG</v>
          </cell>
          <cell r="D235" t="str">
            <v>KILO</v>
          </cell>
          <cell r="E235">
            <v>0</v>
          </cell>
          <cell r="F235" t="str">
            <v>MATERIA PRIMA, INSUMO O SERVICIO</v>
          </cell>
        </row>
        <row r="236">
          <cell r="A236" t="str">
            <v>PRTIN</v>
          </cell>
          <cell r="B236" t="str">
            <v>PROMEDIO TINTA</v>
          </cell>
          <cell r="C236" t="str">
            <v>PROMEDIO TINTA</v>
          </cell>
          <cell r="D236" t="str">
            <v>KILO</v>
          </cell>
          <cell r="E236">
            <v>0</v>
          </cell>
          <cell r="F236" t="str">
            <v>MATERIA PRIMA, INSUMO O SERVICIO</v>
          </cell>
        </row>
        <row r="237">
          <cell r="A237">
            <v>16150</v>
          </cell>
          <cell r="B237" t="str">
            <v>T-LUNARFILM NARANJA 72213-001700 17 KG</v>
          </cell>
          <cell r="C237" t="str">
            <v>T-LUNARFILM NARANJA 72213-001700 17 KG</v>
          </cell>
          <cell r="D237" t="str">
            <v>KILO</v>
          </cell>
          <cell r="E237">
            <v>0</v>
          </cell>
          <cell r="F237" t="str">
            <v>MATERIA PRIMA, INSUMO O SERVICIO</v>
          </cell>
        </row>
        <row r="238">
          <cell r="A238">
            <v>16151</v>
          </cell>
          <cell r="B238" t="str">
            <v>T-LUNARFILM AZUL 72495-001700 17 KG</v>
          </cell>
          <cell r="C238" t="str">
            <v>T-LUNARFILM AZUL 72495-001700 17 KG</v>
          </cell>
          <cell r="D238" t="str">
            <v>KILO</v>
          </cell>
          <cell r="E238">
            <v>0</v>
          </cell>
          <cell r="F238" t="str">
            <v>MATERIA PRIMA, INSUMO O SERVICIO</v>
          </cell>
        </row>
        <row r="239">
          <cell r="A239">
            <v>16152</v>
          </cell>
          <cell r="B239" t="str">
            <v>T-LUNARFILM AZUL PANTONE 320C 72467-001700 17 KG</v>
          </cell>
          <cell r="C239" t="str">
            <v>T-LUNARFILM AZUL PANTONE 320C 72467-001700 17 KG</v>
          </cell>
          <cell r="D239" t="str">
            <v>KILO</v>
          </cell>
          <cell r="E239">
            <v>0</v>
          </cell>
          <cell r="F239" t="str">
            <v>MATERIA PRIMA, INSUMO O SERVICIO</v>
          </cell>
        </row>
        <row r="240">
          <cell r="A240">
            <v>16153</v>
          </cell>
          <cell r="B240" t="str">
            <v>T-LUNARFILM NARANJA 72202-001700 17 KG</v>
          </cell>
          <cell r="C240" t="str">
            <v>T-LUNARFILM NARANJA 72202-001700 17 KG</v>
          </cell>
          <cell r="D240" t="str">
            <v>KILO</v>
          </cell>
          <cell r="E240">
            <v>0</v>
          </cell>
          <cell r="F240" t="str">
            <v>MATERIA PRIMA, INSUMO O SERVICIO</v>
          </cell>
        </row>
        <row r="241">
          <cell r="A241">
            <v>16154</v>
          </cell>
          <cell r="B241" t="str">
            <v>T-LUNARFILM NEGRO 72771-001700 17 KG</v>
          </cell>
          <cell r="C241" t="str">
            <v>T-LUNARFILM NEGRO 72771-001700 17 KG</v>
          </cell>
          <cell r="D241" t="str">
            <v>KILO</v>
          </cell>
          <cell r="E241">
            <v>0</v>
          </cell>
          <cell r="F241" t="str">
            <v>MATERIA PRIMA, INSUMO O SERVICIO</v>
          </cell>
        </row>
        <row r="242">
          <cell r="A242">
            <v>16155</v>
          </cell>
          <cell r="B242" t="str">
            <v>T-LUNARFILM ROJO 72316-001700 17 KG</v>
          </cell>
          <cell r="C242" t="str">
            <v>T-LUNARFILM ROJO 72316-001700 17 KG</v>
          </cell>
          <cell r="D242" t="str">
            <v>KILO</v>
          </cell>
          <cell r="E242">
            <v>0</v>
          </cell>
          <cell r="F242" t="str">
            <v>MATERIA PRIMA, INSUMO O SERVICIO</v>
          </cell>
        </row>
        <row r="243">
          <cell r="A243">
            <v>16156</v>
          </cell>
          <cell r="B243" t="str">
            <v>T-LUNARFILM VERDE PANTONE 347C ANTIALCALI 72606-001700 17 KG</v>
          </cell>
          <cell r="C243" t="str">
            <v>T-LUNARFILM VERDE PANTONE 347C ANTIALCALI 72606-001700 17 KG</v>
          </cell>
          <cell r="D243" t="str">
            <v>KILO</v>
          </cell>
          <cell r="E243">
            <v>0</v>
          </cell>
          <cell r="F243" t="str">
            <v>MATERIA PRIMA, INSUMO O SERVICIO</v>
          </cell>
        </row>
        <row r="244">
          <cell r="A244">
            <v>16157</v>
          </cell>
          <cell r="B244" t="str">
            <v>T-LUNARFILM VERDE PANTONE 356C 72611-001700 17 KG</v>
          </cell>
          <cell r="C244" t="str">
            <v>T-LUNARFILM VERDE PANTONE 356C 72611-001700 17 KG</v>
          </cell>
          <cell r="D244" t="str">
            <v>KILO</v>
          </cell>
          <cell r="E244">
            <v>0</v>
          </cell>
          <cell r="F244" t="str">
            <v>MATERIA PRIMA, INSUMO O SERVICIO</v>
          </cell>
        </row>
        <row r="245">
          <cell r="A245">
            <v>16158</v>
          </cell>
          <cell r="B245" t="str">
            <v>T-LUNARFILM AZUL REFLEX 72442-001700 17 KG</v>
          </cell>
          <cell r="C245" t="str">
            <v>T-LUNARFILM AZUL REFLEX 72442-001700 17 KG</v>
          </cell>
          <cell r="D245" t="str">
            <v>KILO</v>
          </cell>
          <cell r="E245">
            <v>0</v>
          </cell>
          <cell r="F245" t="str">
            <v>MATERIA PRIMA, INSUMO O SERVICIO</v>
          </cell>
        </row>
        <row r="246">
          <cell r="A246">
            <v>16159</v>
          </cell>
          <cell r="B246" t="str">
            <v>T-LUNARFILM CYAN PROCESS 72412-001700 17 KG</v>
          </cell>
          <cell r="C246" t="str">
            <v>T-LUNARFILM CYAN PROCESS 72412-001700 17 KG</v>
          </cell>
          <cell r="D246" t="str">
            <v>KILO</v>
          </cell>
          <cell r="E246">
            <v>0</v>
          </cell>
          <cell r="F246" t="str">
            <v>MATERIA PRIMA, INSUMO O SERVICIO</v>
          </cell>
        </row>
        <row r="247">
          <cell r="A247">
            <v>16160</v>
          </cell>
          <cell r="B247" t="str">
            <v>T-LUNARFILM AMARILLO PROCESS 72110-001700 17 KG</v>
          </cell>
          <cell r="C247" t="str">
            <v>T-LUNARFILM AMARILLO PROCESS 72110-001700 17 KG</v>
          </cell>
          <cell r="D247" t="str">
            <v>KILO</v>
          </cell>
          <cell r="E247">
            <v>0</v>
          </cell>
          <cell r="F247" t="str">
            <v>MATERIA PRIMA, INSUMO O SERVICIO</v>
          </cell>
        </row>
        <row r="248">
          <cell r="A248">
            <v>16161</v>
          </cell>
          <cell r="B248" t="str">
            <v>T-LUNARFILM MAGENTA PROCESS 72318-001700 17 KG</v>
          </cell>
          <cell r="C248" t="str">
            <v>T-LUNARFILM MAGENTA PROCESS 72318-001700 17 KG</v>
          </cell>
          <cell r="D248" t="str">
            <v>KILO</v>
          </cell>
          <cell r="E248">
            <v>0</v>
          </cell>
          <cell r="F248" t="str">
            <v>MATERIA PRIMA, INSUMO O SERVICIO</v>
          </cell>
        </row>
        <row r="249">
          <cell r="A249">
            <v>16162</v>
          </cell>
          <cell r="B249" t="str">
            <v>T-LUNARFILM ROJO PANTONE 180C 72323-001700 17 KG</v>
          </cell>
          <cell r="C249" t="str">
            <v>T-LUNARFILM ROJO PANTONE 180C 72323-001700 17 KG</v>
          </cell>
          <cell r="D249" t="str">
            <v>KILO</v>
          </cell>
          <cell r="E249">
            <v>0</v>
          </cell>
          <cell r="F249" t="str">
            <v>MATERIA PRIMA, INSUMO O SERVICIO</v>
          </cell>
        </row>
        <row r="250">
          <cell r="A250">
            <v>16163</v>
          </cell>
          <cell r="B250" t="str">
            <v>T-LUNARFILM SEPIA PANTONE 1817C 72014-001700 17 KG</v>
          </cell>
          <cell r="C250" t="str">
            <v>T-LUNARFILM SEPIA PANTONE 1817C 72014-001700 17 KG</v>
          </cell>
          <cell r="D250" t="str">
            <v>KILO</v>
          </cell>
          <cell r="E250">
            <v>0</v>
          </cell>
          <cell r="F250" t="str">
            <v>MATERIA PRIMA, INSUMO O SERVICIO</v>
          </cell>
        </row>
        <row r="251">
          <cell r="A251">
            <v>16164</v>
          </cell>
          <cell r="B251" t="str">
            <v>T-LUNARFILM ROJO PANTONE 185C 72364-001700 17 KG</v>
          </cell>
          <cell r="C251" t="str">
            <v>T-LUNARFILM ROJO PANTONE 185C 72364-001700 17 KG</v>
          </cell>
          <cell r="D251" t="str">
            <v>KILO</v>
          </cell>
          <cell r="E251">
            <v>0</v>
          </cell>
          <cell r="F251" t="str">
            <v>MATERIA PRIMA, INSUMO O SERVICIO</v>
          </cell>
        </row>
        <row r="252">
          <cell r="A252">
            <v>16165</v>
          </cell>
          <cell r="B252" t="str">
            <v>T-LUNARFILM ROJO PANTONE 485C 72349-001700 17 KG</v>
          </cell>
          <cell r="C252" t="str">
            <v>T-LUNARFILM ROJO PANTONE 485C 72349-001700 17 KG</v>
          </cell>
          <cell r="D252" t="str">
            <v>KILO</v>
          </cell>
          <cell r="E252">
            <v>0</v>
          </cell>
          <cell r="F252" t="str">
            <v>MATERIA PRIMA, INSUMO O SERVICIO</v>
          </cell>
        </row>
        <row r="253">
          <cell r="A253">
            <v>16166</v>
          </cell>
          <cell r="B253" t="str">
            <v>T-LUNARFILM CYAN PROCESS 72476-001700 17 KG</v>
          </cell>
          <cell r="C253" t="str">
            <v>T-LUNARFILM CYAN PROCESS 72476-001700 17 KG</v>
          </cell>
          <cell r="D253" t="str">
            <v>KILO</v>
          </cell>
          <cell r="E253">
            <v>0</v>
          </cell>
          <cell r="F253" t="str">
            <v>MATERIA PRIMA, INSUMO O SERVICIO</v>
          </cell>
        </row>
        <row r="254">
          <cell r="A254">
            <v>16167</v>
          </cell>
          <cell r="B254" t="str">
            <v>T-LUNARFILM SEPIA 72017-001700 17 KG</v>
          </cell>
          <cell r="C254" t="str">
            <v>T-LUNARFILM SEPIA 72017-001700 17 KG</v>
          </cell>
          <cell r="D254" t="str">
            <v>KILO</v>
          </cell>
          <cell r="E254">
            <v>0</v>
          </cell>
          <cell r="F254" t="str">
            <v>MATERIA PRIMA, INSUMO O SERVICIO</v>
          </cell>
        </row>
        <row r="255">
          <cell r="A255">
            <v>16168</v>
          </cell>
          <cell r="B255" t="str">
            <v>T-LUNARFILM BLANCO 72831-002200 22 KG</v>
          </cell>
          <cell r="C255" t="str">
            <v>T-LUNARFILM BLANCO 72831-002200 22 KG</v>
          </cell>
          <cell r="D255" t="str">
            <v>KILO</v>
          </cell>
          <cell r="E255">
            <v>0</v>
          </cell>
          <cell r="F255" t="str">
            <v>MATERIA PRIMA, INSUMO O SERVICIO</v>
          </cell>
        </row>
        <row r="256">
          <cell r="A256">
            <v>16169</v>
          </cell>
          <cell r="B256" t="str">
            <v>T-LUNARFILM GRIS 727K002 17 KG</v>
          </cell>
          <cell r="C256" t="str">
            <v>T-LUNARFILM GRIS 727K002 17 KG</v>
          </cell>
          <cell r="D256" t="str">
            <v>KILO</v>
          </cell>
          <cell r="E256">
            <v>0</v>
          </cell>
          <cell r="F256" t="str">
            <v>MATERIA PRIMA, INSUMO O SERVICIO</v>
          </cell>
        </row>
        <row r="257">
          <cell r="A257">
            <v>16170</v>
          </cell>
          <cell r="B257" t="str">
            <v>T-LUNARFILM AMARILLO 72123-001700 17 KG</v>
          </cell>
          <cell r="C257" t="str">
            <v>T-LUNARFILM AMARILLO 72123-001700 17 KG</v>
          </cell>
          <cell r="D257" t="str">
            <v>KILO</v>
          </cell>
          <cell r="E257">
            <v>0</v>
          </cell>
          <cell r="F257" t="str">
            <v>MATERIA PRIMA, INSUMO O SERVICIO</v>
          </cell>
        </row>
        <row r="258">
          <cell r="A258">
            <v>16171</v>
          </cell>
          <cell r="B258" t="str">
            <v>T-LUNARFILM AZUL 72487-001700 17 KG</v>
          </cell>
          <cell r="C258" t="str">
            <v>T-LUNARFILM AZUL 72487-001700 17 KG</v>
          </cell>
          <cell r="D258" t="str">
            <v>KILO</v>
          </cell>
          <cell r="E258">
            <v>0</v>
          </cell>
          <cell r="F258" t="str">
            <v>MATERIA PRIMA, INSUMO O SERVICIO</v>
          </cell>
        </row>
        <row r="259">
          <cell r="A259">
            <v>16172</v>
          </cell>
          <cell r="B259" t="str">
            <v>T-LUNARFILM VIOLETA ANTIALCALI 72505-001700 17 KG</v>
          </cell>
          <cell r="C259" t="str">
            <v>T-LUNARFILM VIOLETA ANTIALCALI 72505-001700 17 KG</v>
          </cell>
          <cell r="D259" t="str">
            <v>KILO</v>
          </cell>
          <cell r="E259">
            <v>0</v>
          </cell>
          <cell r="F259" t="str">
            <v>MATERIA PRIMA, INSUMO O SERVICIO</v>
          </cell>
        </row>
        <row r="260">
          <cell r="A260">
            <v>16173</v>
          </cell>
          <cell r="B260" t="str">
            <v>T-LUNARFILM DORADO 721Y009 17 KG</v>
          </cell>
          <cell r="C260" t="str">
            <v>T-LUNARFILM DORADO 721Y009 17 KG</v>
          </cell>
          <cell r="D260" t="str">
            <v>KILO</v>
          </cell>
          <cell r="E260">
            <v>0</v>
          </cell>
          <cell r="F260" t="str">
            <v>MATERIA PRIMA, INSUMO O SERVICIO</v>
          </cell>
        </row>
        <row r="261">
          <cell r="A261">
            <v>16174</v>
          </cell>
          <cell r="B261" t="str">
            <v>T-LUNARFILM ROJO PANTONE 485C 72388-001700 17 KG</v>
          </cell>
          <cell r="C261" t="str">
            <v>T-LUNARFILM ROJO PANTONE 485C 72388-001700 17 KG</v>
          </cell>
          <cell r="D261" t="str">
            <v>KILO</v>
          </cell>
          <cell r="E261">
            <v>0</v>
          </cell>
          <cell r="F261" t="str">
            <v>MATERIA PRIMA, INSUMO O SERVICIO</v>
          </cell>
        </row>
        <row r="262">
          <cell r="A262">
            <v>16175</v>
          </cell>
          <cell r="B262" t="str">
            <v>T-LUNARFILM AZUL 72495-018000 180 KG</v>
          </cell>
          <cell r="C262" t="str">
            <v>T-LUNARFILM AZUL 72495-018000 180 KG</v>
          </cell>
          <cell r="D262" t="str">
            <v>KILO</v>
          </cell>
          <cell r="E262">
            <v>0</v>
          </cell>
          <cell r="F262" t="str">
            <v>MATERIA PRIMA, INSUMO O SERVICIO</v>
          </cell>
        </row>
        <row r="263">
          <cell r="A263">
            <v>16176</v>
          </cell>
          <cell r="B263" t="str">
            <v>T-LUNARFILM MAGENTA PROCESS 72318-018000 180 KG</v>
          </cell>
          <cell r="C263" t="str">
            <v>T-LUNARFILM MAGENTA PROCESS 72318-018000 180 KG</v>
          </cell>
          <cell r="D263" t="str">
            <v>KILO</v>
          </cell>
          <cell r="E263">
            <v>0</v>
          </cell>
          <cell r="F263" t="str">
            <v>MATERIA PRIMA, INSUMO O SERVICIO</v>
          </cell>
        </row>
        <row r="264">
          <cell r="A264">
            <v>16177</v>
          </cell>
          <cell r="B264" t="str">
            <v>T-LUNARFILM NEGRO 72771-018000 180 KG</v>
          </cell>
          <cell r="C264" t="str">
            <v>T-LUNARFILM NEGRO 72771-018000 180 KG</v>
          </cell>
          <cell r="D264" t="str">
            <v>KILO</v>
          </cell>
          <cell r="E264">
            <v>0</v>
          </cell>
          <cell r="F264" t="str">
            <v>MATERIA PRIMA, INSUMO O SERVICIO</v>
          </cell>
        </row>
        <row r="265">
          <cell r="A265">
            <v>16178</v>
          </cell>
          <cell r="B265" t="str">
            <v>T-LUNARFILM BLANCO 72831-020000 200 KG</v>
          </cell>
          <cell r="C265" t="str">
            <v>T-LUNARFILM BLANCO 72831-020000 200 KG</v>
          </cell>
          <cell r="D265" t="str">
            <v>KILO</v>
          </cell>
          <cell r="E265">
            <v>0</v>
          </cell>
          <cell r="F265" t="str">
            <v>MATERIA PRIMA, INSUMO O SERVICIO</v>
          </cell>
        </row>
        <row r="266">
          <cell r="A266">
            <v>16179</v>
          </cell>
          <cell r="B266" t="str">
            <v>T-LUNARFILM ROJO PANTONE 7421C 723R019-001700 17 KG (ATLAS)</v>
          </cell>
          <cell r="C266" t="str">
            <v>T-LUNARFILM ROJO PANTONE 7421C 723R019-001700 17 KG (ATLAS)</v>
          </cell>
          <cell r="D266" t="str">
            <v>KILO</v>
          </cell>
          <cell r="E266">
            <v>0</v>
          </cell>
          <cell r="F266" t="str">
            <v>MATERIA PRIMA, INSUMO O SERVICIO</v>
          </cell>
        </row>
        <row r="267">
          <cell r="A267">
            <v>16209</v>
          </cell>
          <cell r="B267" t="str">
            <v>T-POLYFLEX GRIS 087K005 17KG (AVIANCA)</v>
          </cell>
          <cell r="C267" t="str">
            <v>T-POLYFLEX GRIS 087K005 17KG (AVIANCA)</v>
          </cell>
          <cell r="D267" t="str">
            <v>KILO</v>
          </cell>
          <cell r="E267">
            <v>0</v>
          </cell>
          <cell r="F267" t="str">
            <v>MATERIA PRIMA, INSUMO O SERVICIO</v>
          </cell>
        </row>
        <row r="268">
          <cell r="A268">
            <v>16210</v>
          </cell>
          <cell r="B268" t="str">
            <v>T-POLYFLEX AMARILLO P109C 081Y004</v>
          </cell>
          <cell r="C268" t="str">
            <v>T-POLYFLEX AMARILLO P109C 081Y004</v>
          </cell>
          <cell r="D268" t="str">
            <v>KILO</v>
          </cell>
          <cell r="E268">
            <v>0</v>
          </cell>
          <cell r="F268" t="str">
            <v>MATERIA PRIMA, INSUMO O SERVICIO</v>
          </cell>
        </row>
        <row r="269">
          <cell r="A269">
            <v>16211</v>
          </cell>
          <cell r="B269" t="str">
            <v>T-POLYFLEX VERDE PANTONE 3308C 086G007 17 KG</v>
          </cell>
          <cell r="C269" t="str">
            <v>T-POLYFLEX VERDE PANTONE 3308C 086G007 17 KG</v>
          </cell>
          <cell r="D269" t="str">
            <v>KILO</v>
          </cell>
          <cell r="E269">
            <v>0</v>
          </cell>
          <cell r="F269" t="str">
            <v>MATERIA PRIMA, INSUMO O SERVICIO</v>
          </cell>
        </row>
        <row r="270">
          <cell r="A270">
            <v>16212</v>
          </cell>
          <cell r="B270" t="str">
            <v>T-POLYFLEX VERDE PANTONE 382C 62622-001700 17 KG</v>
          </cell>
          <cell r="C270" t="str">
            <v>T-POLYFLEX VERDE PANTONE 382C 62622-001700 17 KG</v>
          </cell>
          <cell r="D270" t="str">
            <v>KILO</v>
          </cell>
          <cell r="E270">
            <v>0</v>
          </cell>
          <cell r="F270" t="str">
            <v>MATERIA PRIMA, INSUMO O SERVICIO</v>
          </cell>
        </row>
        <row r="271">
          <cell r="A271">
            <v>16213</v>
          </cell>
          <cell r="B271" t="str">
            <v>T-TINTUFLEX VERDE PANTONE 382C 62622-001700 17KG</v>
          </cell>
          <cell r="C271" t="str">
            <v>T-TINTUFLEX VERDE PANTONE 382C 62622-001700 17KG</v>
          </cell>
          <cell r="D271" t="str">
            <v>KILO</v>
          </cell>
          <cell r="E271">
            <v>0</v>
          </cell>
          <cell r="F271" t="str">
            <v>MATERIA PRIMA, INSUMO O SERVICIO</v>
          </cell>
        </row>
        <row r="272">
          <cell r="A272">
            <v>16214</v>
          </cell>
          <cell r="B272" t="str">
            <v>T-POLYFLEX AMARILLO PANTONE 109C 081Y004 17 KG</v>
          </cell>
          <cell r="C272" t="str">
            <v>T-POLYFLEX AMARILLO PANTONE 109C 081Y004 17 KG</v>
          </cell>
          <cell r="D272" t="str">
            <v>KILO</v>
          </cell>
          <cell r="E272">
            <v>0</v>
          </cell>
          <cell r="F272" t="str">
            <v>MATERIA PRIMA, INSUMO O SERVICIO</v>
          </cell>
        </row>
        <row r="273">
          <cell r="A273">
            <v>16215</v>
          </cell>
          <cell r="B273" t="str">
            <v>T-POLYFLEX AZUL PANTONE 660CA 084B015 17 KG</v>
          </cell>
          <cell r="C273" t="str">
            <v>T-POLYFLEX AZUL PANTONE 660CA 084B015 17 KG</v>
          </cell>
          <cell r="D273" t="str">
            <v>KILO</v>
          </cell>
          <cell r="E273">
            <v>0</v>
          </cell>
          <cell r="F273" t="str">
            <v>MATERIA PRIMA, INSUMO O SERVICIO</v>
          </cell>
        </row>
        <row r="274">
          <cell r="A274">
            <v>16216</v>
          </cell>
          <cell r="B274" t="str">
            <v>T-POLYFLEX VERDE PANTONE 626C 084G006 17 KG (ECOPETROL)</v>
          </cell>
          <cell r="C274" t="str">
            <v>T-POLYFLEX VERDE PANTONE 626C 084G006 17 KG (ECOPETROL)</v>
          </cell>
          <cell r="D274" t="str">
            <v>KILO</v>
          </cell>
          <cell r="E274">
            <v>0</v>
          </cell>
          <cell r="F274" t="str">
            <v>MATERIA PRIMA, INSUMO O SERVICIO</v>
          </cell>
        </row>
        <row r="275">
          <cell r="A275">
            <v>16217</v>
          </cell>
          <cell r="B275" t="str">
            <v>T-TINTUFLEX AMARILLO PANTONE 116C 62114-001700 17KG</v>
          </cell>
          <cell r="C275" t="str">
            <v>T-TINTUFLEX AMARILLO PANTONE 116C 62114-001700 17KG</v>
          </cell>
          <cell r="D275" t="str">
            <v>KILO</v>
          </cell>
          <cell r="E275">
            <v>0</v>
          </cell>
          <cell r="F275" t="str">
            <v>MATERIA PRIMA, INSUMO O SERVICIO</v>
          </cell>
        </row>
        <row r="276">
          <cell r="A276">
            <v>16218</v>
          </cell>
          <cell r="B276" t="str">
            <v>B-BARNIZ MATE 53992-001700 17KG</v>
          </cell>
          <cell r="C276" t="str">
            <v>B-BARNIZ MATE 53992-001700 17KG</v>
          </cell>
          <cell r="D276" t="str">
            <v>KILO</v>
          </cell>
          <cell r="E276">
            <v>0</v>
          </cell>
          <cell r="F276" t="str">
            <v>MATERIA PRIMA, INSUMO O SERVICIO</v>
          </cell>
        </row>
        <row r="277">
          <cell r="A277">
            <v>16219</v>
          </cell>
          <cell r="B277" t="str">
            <v>VERDE TINTAFLEX 011-0011881 20KG</v>
          </cell>
          <cell r="C277" t="str">
            <v>VERDE TINTAFLEX 011-0011881 20KG</v>
          </cell>
          <cell r="D277" t="str">
            <v>KILO</v>
          </cell>
          <cell r="E277">
            <v>0</v>
          </cell>
          <cell r="F277" t="str">
            <v>MATERIA PRIMA, INSUMO O SERVICIO</v>
          </cell>
        </row>
        <row r="278">
          <cell r="A278">
            <v>16220</v>
          </cell>
          <cell r="B278" t="str">
            <v>VERDE NITROFLEX 25-688(P-3288) 18KG</v>
          </cell>
          <cell r="C278" t="str">
            <v>VERDE NITROFLEX 25-688(P-3288) 18KG</v>
          </cell>
          <cell r="D278" t="str">
            <v>KILO</v>
          </cell>
          <cell r="E278">
            <v>0</v>
          </cell>
          <cell r="F278" t="str">
            <v>MATERIA PRIMA, INSUMO O SERVICIO</v>
          </cell>
        </row>
        <row r="279">
          <cell r="A279" t="str">
            <v>PRTIN2</v>
          </cell>
          <cell r="B279" t="str">
            <v>PROMEDIO TINTA 2</v>
          </cell>
          <cell r="C279" t="str">
            <v>PROMEDIO TINTA 2</v>
          </cell>
          <cell r="D279" t="str">
            <v>KILO</v>
          </cell>
          <cell r="E279">
            <v>0</v>
          </cell>
          <cell r="F279" t="str">
            <v>MATERIA PRIMA, INSUMO O SERVICIO</v>
          </cell>
        </row>
        <row r="280">
          <cell r="A280">
            <v>14066</v>
          </cell>
          <cell r="B280" t="str">
            <v>CINTA FLEXOGRÁFICA</v>
          </cell>
          <cell r="C280" t="str">
            <v>CINTA FLEXOGRÁFICA</v>
          </cell>
          <cell r="D280" t="str">
            <v>ROLLO</v>
          </cell>
          <cell r="E280">
            <v>0</v>
          </cell>
          <cell r="F280" t="str">
            <v>MATERIA PRIMA, INSUMO O SERVICIO</v>
          </cell>
        </row>
        <row r="281">
          <cell r="A281">
            <v>16180</v>
          </cell>
          <cell r="B281" t="str">
            <v>PROPYFLEX BRENNFLEX (Diluyente)</v>
          </cell>
          <cell r="C281" t="str">
            <v>PROPYFLEX BRENNFLEX (Diluyente)</v>
          </cell>
          <cell r="D281" t="str">
            <v>KILO</v>
          </cell>
          <cell r="E281">
            <v>0</v>
          </cell>
          <cell r="F281" t="str">
            <v>MATERIA PRIMA, INSUMO O SERVICIO</v>
          </cell>
        </row>
        <row r="282">
          <cell r="A282">
            <v>16181</v>
          </cell>
          <cell r="B282" t="str">
            <v>PROPYFLEX (Diluyente)</v>
          </cell>
          <cell r="C282" t="str">
            <v>PROPYFLEX (Diluyente)</v>
          </cell>
          <cell r="D282" t="str">
            <v>KILO</v>
          </cell>
          <cell r="E282">
            <v>0</v>
          </cell>
          <cell r="F282" t="str">
            <v>MATERIA PRIMA, INSUMO O SERVICIO</v>
          </cell>
        </row>
        <row r="283">
          <cell r="A283">
            <v>16182</v>
          </cell>
          <cell r="B283" t="str">
            <v>T-TINTUFLEX NARANJA 62297-001700 17 KG</v>
          </cell>
          <cell r="C283" t="str">
            <v>T-TINTUFLEX NARANJA 62297-001700 17 KG</v>
          </cell>
          <cell r="D283" t="str">
            <v>KILO</v>
          </cell>
          <cell r="E283">
            <v>0</v>
          </cell>
          <cell r="F283" t="str">
            <v>MATERIA PRIMA, INSUMO O SERVICIO</v>
          </cell>
        </row>
        <row r="284">
          <cell r="A284">
            <v>16183</v>
          </cell>
          <cell r="B284" t="str">
            <v>T-DELTA 90 ROJO 90317-001700 17 KG</v>
          </cell>
          <cell r="C284" t="str">
            <v>T-DELTA 90 ROJO 90317-001700 17 KG</v>
          </cell>
          <cell r="D284" t="str">
            <v>KILO</v>
          </cell>
          <cell r="E284">
            <v>0</v>
          </cell>
          <cell r="F284" t="str">
            <v>MATERIA PRIMA, INSUMO O SERVICIO</v>
          </cell>
        </row>
        <row r="285">
          <cell r="A285">
            <v>16184</v>
          </cell>
          <cell r="B285" t="str">
            <v>T-TINTUFLEX AZUL 62453-001700 17 KG</v>
          </cell>
          <cell r="C285" t="str">
            <v>T-TINTUFLEX AZUL 62453-001700 17 KG</v>
          </cell>
          <cell r="D285" t="str">
            <v>KILO</v>
          </cell>
          <cell r="E285">
            <v>0</v>
          </cell>
          <cell r="F285" t="str">
            <v>MATERIA PRIMA, INSUMO O SERVICIO</v>
          </cell>
        </row>
        <row r="286">
          <cell r="A286">
            <v>16185</v>
          </cell>
          <cell r="B286" t="str">
            <v>T-DELTA 90 CYAN PROCESS 90440-001700 17 KG</v>
          </cell>
          <cell r="C286" t="str">
            <v>T-DELTA 90 CYAN PROCESS 90440-001700 17 KG</v>
          </cell>
          <cell r="D286" t="str">
            <v>KILO</v>
          </cell>
          <cell r="E286">
            <v>0</v>
          </cell>
          <cell r="F286" t="str">
            <v>MATERIA PRIMA, INSUMO O SERVICIO</v>
          </cell>
        </row>
        <row r="287">
          <cell r="A287">
            <v>16186</v>
          </cell>
          <cell r="B287" t="str">
            <v>T-HIDROFLEX VERDE 606G003 20 KG</v>
          </cell>
          <cell r="C287" t="str">
            <v>T-HIDROFLEX VERDE 606G003 20 KG</v>
          </cell>
          <cell r="D287" t="str">
            <v>KILO</v>
          </cell>
          <cell r="E287">
            <v>0</v>
          </cell>
          <cell r="F287" t="str">
            <v>MATERIA PRIMA, INSUMO O SERVICIO</v>
          </cell>
        </row>
        <row r="288">
          <cell r="A288">
            <v>16187</v>
          </cell>
          <cell r="B288" t="str">
            <v>T-EXACT PSO BLACK S9705 04740-000250 2.5 KG</v>
          </cell>
          <cell r="C288" t="str">
            <v>T-EXACT PSO BLACK S9705 04740-000250 2.5 KG</v>
          </cell>
          <cell r="D288" t="str">
            <v>KILO</v>
          </cell>
          <cell r="E288">
            <v>0</v>
          </cell>
          <cell r="F288" t="str">
            <v>MATERIA PRIMA, INSUMO O SERVICIO</v>
          </cell>
        </row>
        <row r="289">
          <cell r="A289">
            <v>16188</v>
          </cell>
          <cell r="B289" t="str">
            <v>T-TINTUFLEX NARANJA PANTONE 021C 62221-001700 17 KG</v>
          </cell>
          <cell r="C289" t="str">
            <v>T-TINTUFLEX NARANJA PANTONE 021C 62221-001700 17 KG</v>
          </cell>
          <cell r="D289" t="str">
            <v>KILO</v>
          </cell>
          <cell r="E289">
            <v>0</v>
          </cell>
          <cell r="F289" t="str">
            <v>MATERIA PRIMA, INSUMO O SERVICIO</v>
          </cell>
        </row>
        <row r="290">
          <cell r="A290">
            <v>16189</v>
          </cell>
          <cell r="B290" t="str">
            <v>T-SERIE H5 NEGRO PROCESS H5715-001700 17 KG</v>
          </cell>
          <cell r="C290" t="str">
            <v>T-SERIE H5 NEGRO PROCESS H5715-001700 17 KG</v>
          </cell>
          <cell r="D290" t="str">
            <v>KILO</v>
          </cell>
          <cell r="E290">
            <v>0</v>
          </cell>
          <cell r="F290" t="str">
            <v>MATERIA PRIMA, INSUMO O SERVICIO</v>
          </cell>
        </row>
        <row r="291">
          <cell r="A291">
            <v>16221</v>
          </cell>
          <cell r="B291" t="str">
            <v>T-SERIE H5 CYAN PROCESS H5425-001700 17 KG</v>
          </cell>
          <cell r="C291" t="str">
            <v>T-SERIE H5 CYAN PROCESS H5425-001700 17 KG</v>
          </cell>
          <cell r="D291" t="str">
            <v>KILO</v>
          </cell>
          <cell r="E291">
            <v>0</v>
          </cell>
          <cell r="F291" t="str">
            <v>MATERIA PRIMA, INSUMO O SERVICIO</v>
          </cell>
        </row>
        <row r="292">
          <cell r="A292">
            <v>16222</v>
          </cell>
          <cell r="B292" t="str">
            <v>T-SERIE H5 MAGENTA PROCESS H5315-001700 17 KG</v>
          </cell>
          <cell r="C292" t="str">
            <v>T-SERIE H5 MAGENTA PROCESS H5315-001700 17 KG</v>
          </cell>
          <cell r="D292" t="str">
            <v>KILO</v>
          </cell>
          <cell r="E292">
            <v>0</v>
          </cell>
          <cell r="F292" t="str">
            <v>MATERIA PRIMA, INSUMO O SERVICIO</v>
          </cell>
        </row>
        <row r="293">
          <cell r="A293">
            <v>16223</v>
          </cell>
          <cell r="B293" t="str">
            <v>T-SERIE H5 AMARILLO PROCESS H5115-001700 17 KG</v>
          </cell>
          <cell r="C293" t="str">
            <v>T-SERIE H5 AMARILLO PROCESS H5115-001700 17 KG</v>
          </cell>
          <cell r="D293" t="str">
            <v>KILO</v>
          </cell>
          <cell r="E293">
            <v>0</v>
          </cell>
          <cell r="F293" t="str">
            <v>MATERIA PRIMA, INSUMO O SERVICIO</v>
          </cell>
        </row>
        <row r="294">
          <cell r="A294">
            <v>16224</v>
          </cell>
          <cell r="B294" t="str">
            <v>HEAVY DUTY INNOPLUS 2420D</v>
          </cell>
          <cell r="C294" t="str">
            <v>HEAVY DUTY INNOPLUS 2420D</v>
          </cell>
          <cell r="D294" t="str">
            <v>KILO</v>
          </cell>
          <cell r="E294">
            <v>0</v>
          </cell>
          <cell r="F294" t="str">
            <v>MATERIA PRIMA, INSUMO O SERVICIO</v>
          </cell>
        </row>
        <row r="295">
          <cell r="A295">
            <v>16225</v>
          </cell>
          <cell r="B295" t="str">
            <v>LINEAL BUTENO TAISOX 3214</v>
          </cell>
          <cell r="C295" t="str">
            <v>LINEAL BUTENO TAISOX 3214</v>
          </cell>
          <cell r="D295" t="str">
            <v>KILO</v>
          </cell>
          <cell r="E295">
            <v>0</v>
          </cell>
          <cell r="F295" t="str">
            <v>MATERIA PRIMA, INSUMO O SERVICIO</v>
          </cell>
        </row>
        <row r="296">
          <cell r="A296">
            <v>16226</v>
          </cell>
          <cell r="B296" t="str">
            <v>ALTA DENSIDAD TAISOX 8003</v>
          </cell>
          <cell r="C296" t="str">
            <v>ALTA DENSIDAD TAISOX 8003</v>
          </cell>
          <cell r="D296" t="str">
            <v>KILO</v>
          </cell>
          <cell r="E296">
            <v>0</v>
          </cell>
          <cell r="F296" t="str">
            <v>MATERIA PRIMA, INSUMO O SERVICIO</v>
          </cell>
        </row>
        <row r="297">
          <cell r="A297">
            <v>16190</v>
          </cell>
          <cell r="B297" t="str">
            <v>T-TINTUFLEX CYAN PROCESS 08416-018000 180 KG</v>
          </cell>
          <cell r="C297" t="str">
            <v>T-TINTUFLEX CYAN PROCESS 08416-018000 180 KG</v>
          </cell>
          <cell r="D297" t="str">
            <v>KILO</v>
          </cell>
          <cell r="E297">
            <v>0</v>
          </cell>
          <cell r="F297" t="str">
            <v>MATERIA PRIMA, INSUMO O SERVICIO</v>
          </cell>
        </row>
        <row r="298">
          <cell r="A298">
            <v>16191</v>
          </cell>
          <cell r="B298" t="str">
            <v>T-TINTUFLEX NARANJA PANTONE 021C 62221-018000 180 KG</v>
          </cell>
          <cell r="C298" t="str">
            <v>T-TINTUFLEX NARANJA PANTONE 021C 62221-018000 180 KG</v>
          </cell>
          <cell r="D298" t="str">
            <v>KILO</v>
          </cell>
          <cell r="E298">
            <v>0</v>
          </cell>
          <cell r="F298" t="str">
            <v>MATERIA PRIMA, INSUMO O SERVICIO</v>
          </cell>
        </row>
        <row r="299">
          <cell r="A299">
            <v>16192</v>
          </cell>
          <cell r="B299" t="str">
            <v>T-TINTUFLEX ORO PANTONE 872C 621Y001 17 KG</v>
          </cell>
          <cell r="C299" t="str">
            <v>T-TINTUFLEX ORO PANTONE 872C 621Y001 17 KG</v>
          </cell>
          <cell r="D299" t="str">
            <v>KILO</v>
          </cell>
          <cell r="E299">
            <v>0</v>
          </cell>
          <cell r="F299" t="str">
            <v>MATERIA PRIMA, INSUMO O SERVICIO</v>
          </cell>
        </row>
        <row r="300">
          <cell r="A300">
            <v>16193</v>
          </cell>
          <cell r="B300" t="str">
            <v>T-DISPERSION NEGRO 56774-001700 17 KG</v>
          </cell>
          <cell r="C300" t="str">
            <v>T-DISPERSION NEGRO 56774-001700 17 KG</v>
          </cell>
          <cell r="D300" t="str">
            <v>KILO</v>
          </cell>
          <cell r="E300">
            <v>5000</v>
          </cell>
          <cell r="F300" t="str">
            <v>MATERIA PRIMA, INSUMO O SERVICIO</v>
          </cell>
        </row>
        <row r="301">
          <cell r="A301">
            <v>16194</v>
          </cell>
          <cell r="B301" t="str">
            <v>B-BARNIZ VEHICULO REDUCTOR 72997-001700 17 KG</v>
          </cell>
          <cell r="C301" t="str">
            <v>B-BARNIZ VEHICULO REDUCTOR 72997-001700 17 KG</v>
          </cell>
          <cell r="D301" t="str">
            <v>KILO</v>
          </cell>
          <cell r="E301">
            <v>0</v>
          </cell>
          <cell r="F301" t="str">
            <v>MATERIA PRIMA, INSUMO O SERVICIO</v>
          </cell>
        </row>
        <row r="302">
          <cell r="A302">
            <v>16195</v>
          </cell>
          <cell r="B302" t="str">
            <v>A-ADITIVO SOLVENTE LENTO 53901-001600 16 KG</v>
          </cell>
          <cell r="C302" t="str">
            <v>A-ADITIVO SOLVENTE LENTO 53901-001600 16 KG</v>
          </cell>
          <cell r="D302" t="str">
            <v>KILO</v>
          </cell>
          <cell r="E302">
            <v>5000</v>
          </cell>
          <cell r="F302" t="str">
            <v>MATERIA PRIMA, INSUMO O SERVICIO</v>
          </cell>
        </row>
        <row r="303">
          <cell r="A303">
            <v>16196</v>
          </cell>
          <cell r="B303" t="str">
            <v>B-BARNIZ VEHICULO 62952-001600 16 KG</v>
          </cell>
          <cell r="C303" t="str">
            <v>B-BARNIZ VEHICULO 62952-001600 16 KG</v>
          </cell>
          <cell r="D303" t="str">
            <v>KILO</v>
          </cell>
          <cell r="E303">
            <v>0</v>
          </cell>
          <cell r="F303" t="str">
            <v>MATERIA PRIMA, INSUMO O SERVICIO</v>
          </cell>
        </row>
        <row r="304">
          <cell r="A304">
            <v>16197</v>
          </cell>
          <cell r="B304" t="str">
            <v>A-REDUCTOR PROPILSUN RET KA911846 KG</v>
          </cell>
          <cell r="C304" t="str">
            <v>A-REDUCTOR PROPILSUN RET KA911846 KG</v>
          </cell>
          <cell r="D304" t="str">
            <v>KILO</v>
          </cell>
          <cell r="E304">
            <v>10000</v>
          </cell>
          <cell r="F304" t="str">
            <v>MATERIA PRIMA, INSUMO O SERVICIO</v>
          </cell>
        </row>
        <row r="305">
          <cell r="A305">
            <v>16198</v>
          </cell>
          <cell r="B305" t="str">
            <v>B-DELTA 90 VEHICULO REDUCTOR 90990-001600 16 KG</v>
          </cell>
          <cell r="C305" t="str">
            <v>B-DELTA 90 VEHICULO REDUCTOR 90990-001600 16 KG</v>
          </cell>
          <cell r="D305" t="str">
            <v>KILO</v>
          </cell>
          <cell r="E305">
            <v>10000</v>
          </cell>
          <cell r="F305" t="str">
            <v>MATERIA PRIMA, INSUMO O SERVICIO</v>
          </cell>
        </row>
        <row r="306">
          <cell r="A306">
            <v>16199</v>
          </cell>
          <cell r="B306" t="str">
            <v>A-PROPYFLEX RET KG</v>
          </cell>
          <cell r="C306" t="str">
            <v>A-PROPYFLEX RET KG</v>
          </cell>
          <cell r="D306" t="str">
            <v>KILO</v>
          </cell>
          <cell r="E306">
            <v>0</v>
          </cell>
          <cell r="F306" t="str">
            <v>MATERIA PRIMA, INSUMO O SERVICIO</v>
          </cell>
        </row>
        <row r="307">
          <cell r="A307">
            <v>16200</v>
          </cell>
          <cell r="B307" t="str">
            <v xml:space="preserve">ACETATO NPA </v>
          </cell>
          <cell r="C307" t="str">
            <v xml:space="preserve">ACETATO NPA </v>
          </cell>
          <cell r="D307" t="str">
            <v>KILO</v>
          </cell>
          <cell r="E307">
            <v>0</v>
          </cell>
          <cell r="F307" t="str">
            <v>MATERIA PRIMA, INSUMO O SERVICIO</v>
          </cell>
        </row>
        <row r="308">
          <cell r="A308">
            <v>16201</v>
          </cell>
          <cell r="B308" t="str">
            <v>SK-2001-06</v>
          </cell>
          <cell r="C308" t="str">
            <v>SK-2001-06</v>
          </cell>
          <cell r="D308" t="str">
            <v>KILO</v>
          </cell>
          <cell r="E308">
            <v>0</v>
          </cell>
          <cell r="F308" t="str">
            <v>MATERIA PRIMA, INSUMO O SERVICIO</v>
          </cell>
        </row>
        <row r="309">
          <cell r="A309">
            <v>16202</v>
          </cell>
          <cell r="B309" t="str">
            <v>SK-2001-06 ROJA</v>
          </cell>
          <cell r="C309" t="str">
            <v>SK-2001-06 ROJA</v>
          </cell>
          <cell r="D309" t="str">
            <v>KILO</v>
          </cell>
          <cell r="E309">
            <v>0</v>
          </cell>
          <cell r="F309" t="str">
            <v>MATERIA PRIMA, INSUMO O SERVICIO</v>
          </cell>
        </row>
        <row r="310">
          <cell r="A310">
            <v>16203</v>
          </cell>
          <cell r="B310" t="str">
            <v>GDC ROJA</v>
          </cell>
          <cell r="C310" t="str">
            <v>GDC ROJA</v>
          </cell>
          <cell r="D310" t="str">
            <v>KILO</v>
          </cell>
          <cell r="E310">
            <v>0</v>
          </cell>
          <cell r="F310" t="str">
            <v>MATERIA PRIMA, INSUMO O SERVICIO</v>
          </cell>
        </row>
        <row r="311">
          <cell r="A311">
            <v>16204</v>
          </cell>
          <cell r="B311" t="str">
            <v>BR-12740R (RESELLABLE CARA)</v>
          </cell>
          <cell r="C311" t="str">
            <v>BR-12740R (RESELLABLE CARA)</v>
          </cell>
          <cell r="D311" t="str">
            <v>KILO</v>
          </cell>
          <cell r="E311">
            <v>0</v>
          </cell>
          <cell r="F311" t="str">
            <v>MATERIA PRIMA, INSUMO O SERVICIO</v>
          </cell>
        </row>
        <row r="312">
          <cell r="A312">
            <v>16205</v>
          </cell>
          <cell r="B312" t="str">
            <v>BRC1-12100R (RESELLABLE BARATA)</v>
          </cell>
          <cell r="C312" t="str">
            <v>BRC1-12100R (RESELLABLE BARATA)</v>
          </cell>
          <cell r="D312" t="str">
            <v>KILO</v>
          </cell>
          <cell r="E312">
            <v>0</v>
          </cell>
          <cell r="F312" t="str">
            <v>MATERIA PRIMA, INSUMO O SERVICIO</v>
          </cell>
        </row>
        <row r="313">
          <cell r="A313">
            <v>16206</v>
          </cell>
          <cell r="B313" t="str">
            <v>BP-12400M</v>
          </cell>
          <cell r="C313" t="str">
            <v>BP-12400M</v>
          </cell>
          <cell r="D313" t="str">
            <v>KILO</v>
          </cell>
          <cell r="E313">
            <v>50000</v>
          </cell>
          <cell r="F313" t="str">
            <v>MATERIA PRIMA, INSUMO O SERVICIO</v>
          </cell>
        </row>
        <row r="314">
          <cell r="A314">
            <v>16207</v>
          </cell>
          <cell r="B314" t="str">
            <v>OPP LINER (CURRIER) 19 mm (m)</v>
          </cell>
          <cell r="C314" t="str">
            <v>OPP LINER (CURRIER) 19 mm (m)</v>
          </cell>
          <cell r="D314" t="str">
            <v>METRO</v>
          </cell>
          <cell r="E314">
            <v>30000</v>
          </cell>
          <cell r="F314" t="str">
            <v>MATERIA PRIMA, INSUMO O SERVICIO</v>
          </cell>
        </row>
        <row r="315">
          <cell r="A315">
            <v>16208</v>
          </cell>
          <cell r="B315" t="str">
            <v>OPP LINER (MONEDAS) 40 mm (m)</v>
          </cell>
          <cell r="C315" t="str">
            <v>OPP LINER (MONEDAS) 40 mm (m)</v>
          </cell>
          <cell r="D315" t="str">
            <v>METRO</v>
          </cell>
          <cell r="E315">
            <v>5000</v>
          </cell>
          <cell r="F315" t="str">
            <v>MATERIA PRIMA, INSUMO O SERVICIO</v>
          </cell>
        </row>
        <row r="316">
          <cell r="A316">
            <v>14067</v>
          </cell>
          <cell r="B316" t="str">
            <v>CINTA IMPRESIÓN NUMERO GRANDE</v>
          </cell>
          <cell r="C316" t="str">
            <v>CINTA IMPRESIÓN NUMERO GRANDE</v>
          </cell>
          <cell r="D316" t="str">
            <v>ROLLO</v>
          </cell>
          <cell r="E316">
            <v>10000</v>
          </cell>
          <cell r="F316" t="str">
            <v>MATERIA PRIMA, INSUMO O SERVICIO</v>
          </cell>
        </row>
        <row r="317">
          <cell r="A317">
            <v>14068</v>
          </cell>
          <cell r="B317" t="str">
            <v>CARTUCHO DE IMPRESIÓN NUM PEQUEÑO</v>
          </cell>
          <cell r="C317" t="str">
            <v>CARTUCHO DE IMPRESIÓN NUM PEQUEÑO</v>
          </cell>
          <cell r="D317" t="str">
            <v>UNIDAD</v>
          </cell>
          <cell r="E317">
            <v>5000</v>
          </cell>
          <cell r="F317" t="str">
            <v>MATERIA PRIMA, INSUMO O SERVICIO</v>
          </cell>
        </row>
        <row r="318">
          <cell r="A318">
            <v>14069</v>
          </cell>
          <cell r="B318" t="str">
            <v>MEZCLADOR EN BOTELLA</v>
          </cell>
          <cell r="C318" t="str">
            <v>MEZCLADOR EN BOTELLA</v>
          </cell>
          <cell r="D318" t="str">
            <v>UNIDAD</v>
          </cell>
          <cell r="E318">
            <v>25000</v>
          </cell>
          <cell r="F318" t="str">
            <v>MATERIA PRIMA, INSUMO O SERVICIO</v>
          </cell>
        </row>
        <row r="319">
          <cell r="A319">
            <v>14070</v>
          </cell>
          <cell r="B319" t="str">
            <v>LIMPIADOR EN BOTELLA</v>
          </cell>
          <cell r="C319" t="str">
            <v>LIMPIADOR EN BOTELLA</v>
          </cell>
          <cell r="D319" t="str">
            <v>KILO</v>
          </cell>
          <cell r="E319">
            <v>20000</v>
          </cell>
          <cell r="F319" t="str">
            <v>MATERIA PRIMA, INSUMO O SERVICIO</v>
          </cell>
        </row>
        <row r="320">
          <cell r="A320">
            <v>14071</v>
          </cell>
          <cell r="B320" t="str">
            <v>LAMINADO PACKING LIST 520 MM</v>
          </cell>
          <cell r="C320" t="str">
            <v>LAMINADO PACKING LIST 520 MM</v>
          </cell>
          <cell r="D320" t="str">
            <v>METRO</v>
          </cell>
        </row>
        <row r="321">
          <cell r="A321">
            <v>14072</v>
          </cell>
          <cell r="B321" t="str">
            <v>LAMINADO PACKING LIST 180 MM</v>
          </cell>
          <cell r="C321" t="str">
            <v>LAMINADO PACKING LIST 180 MM</v>
          </cell>
          <cell r="D321" t="str">
            <v>METRO</v>
          </cell>
        </row>
        <row r="322">
          <cell r="A322">
            <v>14073</v>
          </cell>
          <cell r="B322" t="str">
            <v>LAMINA BOLSILLO PORTAGUIA 8 CM</v>
          </cell>
          <cell r="C322" t="str">
            <v>LAMINA BOLSILLO PORTAGUIA 8 CM</v>
          </cell>
          <cell r="D322" t="str">
            <v>KILO</v>
          </cell>
        </row>
        <row r="323">
          <cell r="A323">
            <v>14074</v>
          </cell>
          <cell r="B323" t="str">
            <v>LAMINA BOLSILLO PORTAGUIA 13 CM</v>
          </cell>
          <cell r="C323" t="str">
            <v>LAMINA BOLSILLO PORTAGUIA 13 CM</v>
          </cell>
          <cell r="D323" t="str">
            <v>KILO</v>
          </cell>
        </row>
        <row r="324">
          <cell r="A324">
            <v>14075</v>
          </cell>
          <cell r="B324" t="str">
            <v>TEFLÓN ADHESIVO</v>
          </cell>
          <cell r="C324" t="str">
            <v>TEFLÓN ADHESIVO</v>
          </cell>
          <cell r="D324" t="str">
            <v>ROLLO</v>
          </cell>
        </row>
        <row r="325">
          <cell r="A325">
            <v>14076</v>
          </cell>
          <cell r="B325" t="str">
            <v>TEFLÓN NO ADHESIVO</v>
          </cell>
          <cell r="C325" t="str">
            <v>TEFLÓN NO ADHESIVO</v>
          </cell>
          <cell r="D325" t="str">
            <v>ROLLO</v>
          </cell>
        </row>
        <row r="326">
          <cell r="A326">
            <v>14077</v>
          </cell>
          <cell r="B326" t="str">
            <v>TEFLÓN 3/4</v>
          </cell>
          <cell r="C326" t="str">
            <v>TEFLÓN 3/4</v>
          </cell>
          <cell r="D326" t="str">
            <v>ROLLO</v>
          </cell>
        </row>
        <row r="327">
          <cell r="A327">
            <v>11013</v>
          </cell>
          <cell r="B327" t="str">
            <v>BOLSA DE EMPAQUE 14 X 16</v>
          </cell>
          <cell r="C327" t="str">
            <v>BOLSA DE EMPAQUE 14 X 16</v>
          </cell>
          <cell r="D327" t="str">
            <v>BOLSA</v>
          </cell>
        </row>
        <row r="328">
          <cell r="A328">
            <v>11014</v>
          </cell>
          <cell r="B328" t="str">
            <v>BOLSA DE EMPAQUE 12 X 12</v>
          </cell>
          <cell r="C328" t="str">
            <v>BOLSA DE EMPAQUE 12 X 12</v>
          </cell>
          <cell r="D328" t="str">
            <v>BOLSA</v>
          </cell>
        </row>
        <row r="329">
          <cell r="A329">
            <v>11018</v>
          </cell>
          <cell r="B329" t="str">
            <v>CAJA REGULAR ESTANDAR N° 3</v>
          </cell>
          <cell r="C329" t="str">
            <v>CAJA REGULAR ESTANDAR N° 3</v>
          </cell>
          <cell r="D329" t="str">
            <v>CAJA</v>
          </cell>
        </row>
        <row r="330">
          <cell r="A330">
            <v>11019</v>
          </cell>
          <cell r="B330" t="str">
            <v>CAJA REGULAR AVIANCA CARTA</v>
          </cell>
          <cell r="C330" t="str">
            <v>CAJA REGULAR AVIANCA CARTA</v>
          </cell>
          <cell r="D330" t="str">
            <v>CAJA</v>
          </cell>
        </row>
        <row r="331">
          <cell r="A331">
            <v>11020</v>
          </cell>
          <cell r="B331" t="str">
            <v>CAJA REGULAR AVIANCA OFICIO</v>
          </cell>
          <cell r="C331" t="str">
            <v>CAJA REGULAR AVIANCA OFICIO</v>
          </cell>
          <cell r="D331" t="str">
            <v>CAJA</v>
          </cell>
        </row>
        <row r="332">
          <cell r="A332">
            <v>14078</v>
          </cell>
          <cell r="B332" t="str">
            <v>CINTA DE EMPAQUE IMPRESA DE 2" X 100 MT</v>
          </cell>
          <cell r="C332" t="str">
            <v>CINTA DE EMPAQUE IMPRESA DE 2" X 100 MT</v>
          </cell>
          <cell r="D332" t="str">
            <v>ROLLO</v>
          </cell>
        </row>
        <row r="333">
          <cell r="A333">
            <v>14079</v>
          </cell>
          <cell r="B333" t="str">
            <v>LAMINADO PACKING LIST 140 MM</v>
          </cell>
          <cell r="C333" t="str">
            <v>LAMINADO PACKING LIST 140 MM</v>
          </cell>
          <cell r="D333" t="str">
            <v>METRO</v>
          </cell>
        </row>
        <row r="334">
          <cell r="A334">
            <v>14080</v>
          </cell>
          <cell r="B334" t="str">
            <v xml:space="preserve">PELÍCULA STRECH </v>
          </cell>
          <cell r="C334" t="str">
            <v xml:space="preserve">PELÍCULA STRECH </v>
          </cell>
          <cell r="D334" t="str">
            <v>ROLLO</v>
          </cell>
        </row>
        <row r="335">
          <cell r="A335">
            <v>11021</v>
          </cell>
          <cell r="B335" t="str">
            <v>ZUNCHO DE ½” COLOR BLANCO ROLLO *  2.000 METROS</v>
          </cell>
          <cell r="C335" t="str">
            <v>ZUNCHO DE ½” COLOR BLANCO ROLLO *  2.000 METROS</v>
          </cell>
          <cell r="D335" t="str">
            <v>UNIDAD</v>
          </cell>
        </row>
        <row r="336">
          <cell r="A336">
            <v>11022</v>
          </cell>
          <cell r="B336" t="str">
            <v>COSTAL POLIETILENO</v>
          </cell>
          <cell r="C336" t="str">
            <v>COSTAL POLIETILENO</v>
          </cell>
          <cell r="D336" t="str">
            <v>UNIDAD</v>
          </cell>
        </row>
        <row r="337">
          <cell r="A337">
            <v>14081</v>
          </cell>
          <cell r="B337" t="str">
            <v>CINTA TRANSPARENTE 19MMX400MT</v>
          </cell>
          <cell r="C337" t="str">
            <v>CINTA TRANSPARENTE 19MMX400MT</v>
          </cell>
          <cell r="D337" t="str">
            <v>ROLLO</v>
          </cell>
        </row>
        <row r="338">
          <cell r="A338">
            <v>14082</v>
          </cell>
          <cell r="B338" t="str">
            <v>CINTA DE TRANSFERENCIA TÉRMICA X 900 MT</v>
          </cell>
          <cell r="C338" t="str">
            <v>CINTA DE TRANSFERENCIA TÉRMICA X 900 MT</v>
          </cell>
          <cell r="D338" t="str">
            <v>METRO</v>
          </cell>
        </row>
        <row r="339">
          <cell r="A339">
            <v>14083</v>
          </cell>
          <cell r="B339" t="str">
            <v>CYREL</v>
          </cell>
          <cell r="C339" t="str">
            <v>CYREL</v>
          </cell>
          <cell r="D339" t="str">
            <v>CM2</v>
          </cell>
        </row>
        <row r="340">
          <cell r="A340">
            <v>14084</v>
          </cell>
          <cell r="B340" t="str">
            <v>LABELS (Insumos no Inventariables)</v>
          </cell>
          <cell r="C340" t="str">
            <v>LABELS (Insumos no Inventariables)</v>
          </cell>
          <cell r="D340" t="str">
            <v>ROLLO</v>
          </cell>
        </row>
        <row r="341">
          <cell r="A341">
            <v>14085</v>
          </cell>
          <cell r="B341" t="str">
            <v>LAMINADO PACKING LIST 260 MM</v>
          </cell>
          <cell r="C341" t="str">
            <v>LAMINADO PACKING LIST 260 MM</v>
          </cell>
          <cell r="D341" t="str">
            <v>METRO</v>
          </cell>
        </row>
        <row r="342">
          <cell r="A342">
            <v>14090</v>
          </cell>
          <cell r="B342" t="str">
            <v>ANILOX 440 - BCP 5,5</v>
          </cell>
          <cell r="C342" t="str">
            <v>ANILOX 440 - BCP 5,5</v>
          </cell>
          <cell r="D342" t="str">
            <v>UNIDAD</v>
          </cell>
        </row>
        <row r="343">
          <cell r="A343">
            <v>14091</v>
          </cell>
          <cell r="B343" t="str">
            <v>ANILOX 360 - BCP 6,5</v>
          </cell>
          <cell r="C343" t="str">
            <v>ANILOX 360 - BCP 6,5</v>
          </cell>
          <cell r="D343" t="str">
            <v>UNIDAD</v>
          </cell>
        </row>
        <row r="344">
          <cell r="A344">
            <v>14092</v>
          </cell>
          <cell r="B344" t="str">
            <v>ANILOX 800 - BCP 2,9</v>
          </cell>
          <cell r="C344" t="str">
            <v>ANILOX 800 - BCP 2,9</v>
          </cell>
          <cell r="D344" t="str">
            <v>UNIDAD</v>
          </cell>
        </row>
        <row r="345">
          <cell r="A345">
            <v>14093</v>
          </cell>
          <cell r="B345" t="str">
            <v>ANILOX 800 - BCP 2,1</v>
          </cell>
          <cell r="C345" t="str">
            <v>ANILOX 800 - BCP 2,1</v>
          </cell>
          <cell r="D345" t="str">
            <v>UNIDAD</v>
          </cell>
        </row>
        <row r="346">
          <cell r="A346">
            <v>14094</v>
          </cell>
          <cell r="B346" t="str">
            <v>ANILOX 600 - BCP 4,1</v>
          </cell>
          <cell r="C346" t="str">
            <v>ANILOX 600 - BCP 4,1</v>
          </cell>
          <cell r="D346" t="str">
            <v>UNIDAD</v>
          </cell>
        </row>
        <row r="347">
          <cell r="A347">
            <v>14095</v>
          </cell>
          <cell r="B347" t="str">
            <v>ANILOX 250 - BCP 8,9</v>
          </cell>
          <cell r="C347" t="str">
            <v>ANILOX 250 - BCP 8,9</v>
          </cell>
          <cell r="D347" t="str">
            <v>UNIDAD</v>
          </cell>
        </row>
        <row r="348">
          <cell r="A348">
            <v>14096</v>
          </cell>
          <cell r="B348" t="str">
            <v>ANILOX 600 - BCP 2,5</v>
          </cell>
          <cell r="C348" t="str">
            <v>ANILOX 600 - BCP 2,5</v>
          </cell>
          <cell r="D348" t="str">
            <v>UNIDAD</v>
          </cell>
        </row>
        <row r="349">
          <cell r="A349">
            <v>14097</v>
          </cell>
          <cell r="B349" t="str">
            <v>ANILOX 280 - BCP 8,0</v>
          </cell>
          <cell r="C349" t="str">
            <v>ANILOX 280 - BCP 8,0</v>
          </cell>
          <cell r="D349" t="str">
            <v>UNIDAD</v>
          </cell>
        </row>
        <row r="350">
          <cell r="A350">
            <v>14098</v>
          </cell>
          <cell r="B350" t="str">
            <v>ANILOX 500 - BCP 5,0</v>
          </cell>
          <cell r="C350" t="str">
            <v>ANILOX 500 - BCP 5,0</v>
          </cell>
          <cell r="D350" t="str">
            <v>UNIDAD</v>
          </cell>
        </row>
        <row r="351">
          <cell r="A351" t="str">
            <v>INS01</v>
          </cell>
          <cell r="B351" t="str">
            <v>INSUMOS PARA MANTENIMIENTO</v>
          </cell>
          <cell r="C351" t="str">
            <v>INSUMOS PARA MANTENIMIENTO</v>
          </cell>
          <cell r="D351" t="str">
            <v>UNIDAD</v>
          </cell>
        </row>
        <row r="352">
          <cell r="A352" t="str">
            <v>SERVICIOS1</v>
          </cell>
          <cell r="B352" t="str">
            <v>SERVICIOS DE TRANSPORTE</v>
          </cell>
          <cell r="C352" t="str">
            <v>SERVICIOS DE TRANSPORTE</v>
          </cell>
          <cell r="D352" t="str">
            <v>UNIDAD</v>
          </cell>
        </row>
        <row r="353">
          <cell r="A353" t="str">
            <v>SERVICIOS2</v>
          </cell>
          <cell r="B353" t="str">
            <v>SERVICIOS DE MANTENIMIENTO</v>
          </cell>
          <cell r="C353" t="str">
            <v>SERVICIOS DE MANTENIMIENTO</v>
          </cell>
          <cell r="D353" t="str">
            <v>UNIDAD</v>
          </cell>
        </row>
        <row r="354">
          <cell r="A354" t="str">
            <v>REP01</v>
          </cell>
          <cell r="B354" t="str">
            <v>REPUESTOS (No Inventariables)</v>
          </cell>
          <cell r="C354" t="str">
            <v>REPUESTOS (No Inventariables)</v>
          </cell>
          <cell r="D354" t="str">
            <v>UNIDAD</v>
          </cell>
        </row>
        <row r="355">
          <cell r="A355" t="str">
            <v>DOT01</v>
          </cell>
          <cell r="B355" t="str">
            <v>DOTACION (No Inventariable)</v>
          </cell>
          <cell r="C355" t="str">
            <v>DOTACION (No Inventariable)</v>
          </cell>
          <cell r="D355" t="str">
            <v>UNIDAD</v>
          </cell>
        </row>
        <row r="356">
          <cell r="A356" t="str">
            <v>001-00</v>
          </cell>
          <cell r="B356" t="str">
            <v>BOLSA SEGURIDAD</v>
          </cell>
          <cell r="C356" t="str">
            <v>ALPOPULAR S.A.</v>
          </cell>
          <cell r="D356" t="str">
            <v>BOLSA</v>
          </cell>
          <cell r="E356">
            <v>0</v>
          </cell>
          <cell r="F356" t="str">
            <v>PRODUCTO TERMINADO</v>
          </cell>
        </row>
        <row r="357">
          <cell r="A357" t="str">
            <v>003-00</v>
          </cell>
          <cell r="B357" t="str">
            <v>BOLSA SEGURIDAD</v>
          </cell>
          <cell r="C357" t="str">
            <v>ALBERTO CADAVID R &amp; CIA S.A.</v>
          </cell>
          <cell r="D357" t="str">
            <v>BOLSA</v>
          </cell>
          <cell r="E357">
            <v>25000</v>
          </cell>
          <cell r="F357" t="str">
            <v>PRODUCTO TERMINADO</v>
          </cell>
        </row>
        <row r="358">
          <cell r="A358" t="str">
            <v>003-01</v>
          </cell>
          <cell r="B358" t="str">
            <v>BOLSA SEGURIDAD</v>
          </cell>
          <cell r="C358" t="str">
            <v>ALBERTO CADAVID R &amp; CIA S.A.</v>
          </cell>
          <cell r="D358" t="str">
            <v>BOLSA</v>
          </cell>
          <cell r="E358">
            <v>23000</v>
          </cell>
          <cell r="F358" t="str">
            <v>PRODUCTO TERMINADO</v>
          </cell>
        </row>
        <row r="359">
          <cell r="A359" t="str">
            <v>003-02</v>
          </cell>
          <cell r="B359" t="str">
            <v>BOLSA SEGURIDAD</v>
          </cell>
          <cell r="C359" t="str">
            <v>ALBERTO CADAVID R &amp; CIA S.A.</v>
          </cell>
          <cell r="D359" t="str">
            <v>BOLSA</v>
          </cell>
          <cell r="E359">
            <v>10000</v>
          </cell>
          <cell r="F359" t="str">
            <v>PRODUCTO TERMINADO</v>
          </cell>
        </row>
        <row r="360">
          <cell r="A360" t="str">
            <v>004-00</v>
          </cell>
          <cell r="B360" t="str">
            <v>BOLSA SEGURIDAD</v>
          </cell>
          <cell r="C360" t="str">
            <v>THOMAS GREG AND SONS DE COLOMBIA S.A</v>
          </cell>
          <cell r="D360" t="str">
            <v>BOLSA</v>
          </cell>
          <cell r="E360">
            <v>0</v>
          </cell>
          <cell r="F360" t="str">
            <v>PRODUCTO TERMINADO</v>
          </cell>
        </row>
        <row r="361">
          <cell r="A361" t="str">
            <v>004-01</v>
          </cell>
          <cell r="B361" t="str">
            <v>BOLSA SEGURIDAD</v>
          </cell>
          <cell r="C361" t="str">
            <v>THOMAS GREG AND SONS DE COLOMBIA S.A</v>
          </cell>
          <cell r="D361" t="str">
            <v>BOLSA</v>
          </cell>
          <cell r="E361">
            <v>0</v>
          </cell>
          <cell r="F361" t="str">
            <v>PRODUCTO TERMINADO</v>
          </cell>
        </row>
        <row r="362">
          <cell r="A362" t="str">
            <v>005-01</v>
          </cell>
          <cell r="B362" t="str">
            <v>BOLSA SEGURIDAD</v>
          </cell>
          <cell r="C362" t="str">
            <v>ALBERTO CADAVID R &amp; CIA S.A.</v>
          </cell>
          <cell r="D362" t="str">
            <v>BOLSA</v>
          </cell>
          <cell r="E362">
            <v>10000</v>
          </cell>
          <cell r="F362" t="str">
            <v>PRODUCTO TERMINADO</v>
          </cell>
        </row>
        <row r="363">
          <cell r="A363" t="str">
            <v>008-00</v>
          </cell>
          <cell r="B363" t="str">
            <v>BOLSA SEGURIDAD</v>
          </cell>
          <cell r="C363" t="str">
            <v>ALBERTO CADAVID R &amp; CIA S.A.</v>
          </cell>
          <cell r="D363" t="str">
            <v>BOLSA</v>
          </cell>
          <cell r="E363">
            <v>200000</v>
          </cell>
          <cell r="F363" t="str">
            <v>PRODUCTO TERMINADO</v>
          </cell>
        </row>
        <row r="364">
          <cell r="A364" t="str">
            <v>010-00</v>
          </cell>
          <cell r="B364" t="str">
            <v>BOLSA SEGURIDAD</v>
          </cell>
          <cell r="C364" t="str">
            <v>ALBERTO CADAVID R &amp; CIA S.A.</v>
          </cell>
          <cell r="D364" t="str">
            <v>BOLSA</v>
          </cell>
          <cell r="E364">
            <v>15000</v>
          </cell>
          <cell r="F364" t="str">
            <v>PRODUCTO TERMINADO</v>
          </cell>
        </row>
        <row r="365">
          <cell r="A365" t="str">
            <v>011-00</v>
          </cell>
          <cell r="B365" t="str">
            <v>BOLSA SEGURIDAD</v>
          </cell>
          <cell r="C365" t="str">
            <v>BRINKS COLOMBIA S.A.</v>
          </cell>
          <cell r="D365" t="str">
            <v>BOLSA</v>
          </cell>
          <cell r="E365">
            <v>0</v>
          </cell>
          <cell r="F365" t="str">
            <v>PRODUCTO TERMINADO</v>
          </cell>
        </row>
        <row r="366">
          <cell r="A366" t="str">
            <v>012-00</v>
          </cell>
          <cell r="B366" t="str">
            <v>BOLSA SEGURIDAD</v>
          </cell>
          <cell r="C366" t="str">
            <v>BRINKS COLOMBIA S.A.</v>
          </cell>
          <cell r="D366" t="str">
            <v>BOLSA</v>
          </cell>
          <cell r="E366">
            <v>0</v>
          </cell>
          <cell r="F366" t="str">
            <v>PRODUCTO TERMINADO</v>
          </cell>
        </row>
        <row r="367">
          <cell r="A367" t="str">
            <v>013-01</v>
          </cell>
          <cell r="B367" t="str">
            <v>BOLSA SEGURIDAD</v>
          </cell>
          <cell r="C367" t="str">
            <v>TRANSPORTADORA DE VALORES ATLAS LTDA</v>
          </cell>
          <cell r="D367" t="str">
            <v>BOLSA</v>
          </cell>
          <cell r="E367">
            <v>0</v>
          </cell>
          <cell r="F367" t="str">
            <v>PRODUCTO TERMINADO</v>
          </cell>
        </row>
        <row r="368">
          <cell r="A368" t="str">
            <v>015-00</v>
          </cell>
          <cell r="B368" t="str">
            <v>BOLSA SEGURIDAD</v>
          </cell>
          <cell r="C368" t="str">
            <v>CARVAJAL TECNOLOGIA Y SERVICIOS S.A.S.</v>
          </cell>
          <cell r="D368" t="str">
            <v>BOLSA</v>
          </cell>
          <cell r="E368">
            <v>0</v>
          </cell>
          <cell r="F368" t="str">
            <v>PRODUCTO TERMINADO</v>
          </cell>
        </row>
        <row r="369">
          <cell r="A369" t="str">
            <v>016-01</v>
          </cell>
          <cell r="B369" t="str">
            <v>BOLSA SEGURIDAD</v>
          </cell>
          <cell r="C369" t="str">
            <v>CARVAJAL TECNOLOGIA Y SERVICIOS S.A.S.</v>
          </cell>
          <cell r="D369" t="str">
            <v>BOLSA</v>
          </cell>
          <cell r="E369">
            <v>0</v>
          </cell>
          <cell r="F369" t="str">
            <v>PRODUCTO TERMINADO</v>
          </cell>
        </row>
        <row r="370">
          <cell r="A370" t="str">
            <v>017-00</v>
          </cell>
          <cell r="B370" t="str">
            <v>BOLSA SEGURIDAD</v>
          </cell>
          <cell r="C370" t="str">
            <v>OFIXPRES S.A.S</v>
          </cell>
          <cell r="D370" t="str">
            <v>BOLSA</v>
          </cell>
          <cell r="E370">
            <v>0</v>
          </cell>
          <cell r="F370" t="str">
            <v>PRODUCTO TERMINADO</v>
          </cell>
        </row>
        <row r="371">
          <cell r="A371" t="str">
            <v>017-02</v>
          </cell>
          <cell r="B371" t="str">
            <v>BOLSA SEGURIDAD</v>
          </cell>
          <cell r="C371" t="str">
            <v>OFIXPRES S.A.S</v>
          </cell>
          <cell r="D371" t="str">
            <v>BOLSA</v>
          </cell>
          <cell r="E371">
            <v>0</v>
          </cell>
          <cell r="F371" t="str">
            <v>PRODUCTO TERMINADO</v>
          </cell>
        </row>
        <row r="372">
          <cell r="A372" t="str">
            <v>017-03</v>
          </cell>
          <cell r="B372" t="str">
            <v>BOLSA SEGURIDAD</v>
          </cell>
          <cell r="C372" t="str">
            <v>OFIXPRES S.A.S</v>
          </cell>
          <cell r="D372" t="str">
            <v>BOLSA</v>
          </cell>
          <cell r="E372">
            <v>0</v>
          </cell>
          <cell r="F372" t="str">
            <v>PRODUCTO TERMINADO</v>
          </cell>
        </row>
        <row r="373">
          <cell r="A373" t="str">
            <v>018-00</v>
          </cell>
          <cell r="B373" t="str">
            <v>BOLSA SEGURIDAD</v>
          </cell>
          <cell r="C373" t="str">
            <v>BRINKS PANAMA S.A.</v>
          </cell>
          <cell r="D373" t="str">
            <v>BOLSA</v>
          </cell>
          <cell r="E373">
            <v>10000</v>
          </cell>
          <cell r="F373" t="str">
            <v>PRODUCTO TERMINADO</v>
          </cell>
        </row>
        <row r="374">
          <cell r="A374" t="str">
            <v>019-00</v>
          </cell>
          <cell r="B374" t="str">
            <v>BOLSA SEGURIDAD</v>
          </cell>
          <cell r="C374" t="str">
            <v>BRINKS PANAMA S.A.</v>
          </cell>
          <cell r="D374" t="str">
            <v>BOLSA</v>
          </cell>
          <cell r="E374">
            <v>0</v>
          </cell>
          <cell r="F374" t="str">
            <v>PRODUCTO TERMINADO</v>
          </cell>
        </row>
        <row r="375">
          <cell r="A375" t="str">
            <v>020-01</v>
          </cell>
          <cell r="B375" t="str">
            <v>BOLSA SEGURIDAD</v>
          </cell>
          <cell r="C375" t="str">
            <v>BRINKS PANAMA S.A.</v>
          </cell>
          <cell r="D375" t="str">
            <v>BOLSA</v>
          </cell>
          <cell r="E375">
            <v>0</v>
          </cell>
          <cell r="F375" t="str">
            <v>PRODUCTO TERMINADO</v>
          </cell>
        </row>
        <row r="376">
          <cell r="A376" t="str">
            <v>024-01</v>
          </cell>
          <cell r="B376" t="str">
            <v>BOLSA PLASTICA</v>
          </cell>
          <cell r="C376" t="str">
            <v>BRINKS PANAMA S.A.</v>
          </cell>
          <cell r="D376" t="str">
            <v>BOLSA</v>
          </cell>
          <cell r="E376">
            <v>50000</v>
          </cell>
          <cell r="F376" t="str">
            <v>PRODUCTO TERMINADO</v>
          </cell>
        </row>
        <row r="377">
          <cell r="A377" t="str">
            <v>026-00</v>
          </cell>
          <cell r="B377" t="str">
            <v>BOLSA SEGURIDAD</v>
          </cell>
          <cell r="C377" t="str">
            <v>ALBERTO CADAVID R &amp; CIA S.A.</v>
          </cell>
          <cell r="D377" t="str">
            <v>BOLSA</v>
          </cell>
          <cell r="E377">
            <v>15000</v>
          </cell>
          <cell r="F377" t="str">
            <v>PRODUCTO TERMINADO</v>
          </cell>
        </row>
        <row r="378">
          <cell r="A378" t="str">
            <v>028-01</v>
          </cell>
          <cell r="B378" t="str">
            <v>BOLSA SEGURIDAD</v>
          </cell>
          <cell r="C378" t="str">
            <v>BANCO CORPBANCA COLOMBIA S.A</v>
          </cell>
          <cell r="D378" t="str">
            <v>BOLSA</v>
          </cell>
          <cell r="E378">
            <v>0</v>
          </cell>
          <cell r="F378" t="str">
            <v>PRODUCTO TERMINADO</v>
          </cell>
        </row>
        <row r="379">
          <cell r="A379" t="str">
            <v>029-00</v>
          </cell>
          <cell r="B379" t="str">
            <v>BOLSA SEGURIDAD</v>
          </cell>
          <cell r="C379" t="str">
            <v>BANCO CORPBANCA COLOMBIA S.A</v>
          </cell>
          <cell r="D379" t="str">
            <v>BOLSA</v>
          </cell>
          <cell r="E379">
            <v>0</v>
          </cell>
          <cell r="F379" t="str">
            <v>PRODUCTO TERMINADO</v>
          </cell>
        </row>
        <row r="380">
          <cell r="A380" t="str">
            <v>029-02</v>
          </cell>
          <cell r="B380" t="str">
            <v>BOLSA SEGURIDAD</v>
          </cell>
          <cell r="C380" t="str">
            <v>BANCO CORPBANCA COLOMBIA S.A</v>
          </cell>
          <cell r="D380" t="str">
            <v>BOLSA</v>
          </cell>
          <cell r="E380">
            <v>0</v>
          </cell>
          <cell r="F380" t="str">
            <v>PRODUCTO TERMINADO</v>
          </cell>
        </row>
        <row r="381">
          <cell r="A381" t="str">
            <v>030-00</v>
          </cell>
          <cell r="B381" t="str">
            <v>BOLSA SEGURIDAD</v>
          </cell>
          <cell r="C381" t="str">
            <v>BANCO CORPBANCA COLOMBIA S.A</v>
          </cell>
          <cell r="D381" t="str">
            <v>BOLSA</v>
          </cell>
          <cell r="E381">
            <v>70000</v>
          </cell>
          <cell r="F381" t="str">
            <v>PRODUCTO TERMINADO</v>
          </cell>
        </row>
        <row r="382">
          <cell r="A382" t="str">
            <v>030-02</v>
          </cell>
          <cell r="B382" t="str">
            <v>BOLSA SEGURIDAD</v>
          </cell>
          <cell r="C382" t="str">
            <v>BANCO CORPBANCA COLOMBIA S.A</v>
          </cell>
          <cell r="D382" t="str">
            <v>BOLSA</v>
          </cell>
          <cell r="E382">
            <v>60000</v>
          </cell>
          <cell r="F382" t="str">
            <v>PRODUCTO TERMINADO</v>
          </cell>
        </row>
        <row r="383">
          <cell r="A383" t="str">
            <v>031-00</v>
          </cell>
          <cell r="B383" t="str">
            <v>BOLSA SEGURIDAD</v>
          </cell>
          <cell r="C383" t="str">
            <v>BANCO DE BOGOTA</v>
          </cell>
          <cell r="D383" t="str">
            <v>BOLSA</v>
          </cell>
          <cell r="E383">
            <v>15000</v>
          </cell>
          <cell r="F383" t="str">
            <v>PRODUCTO TERMINADO</v>
          </cell>
        </row>
        <row r="384">
          <cell r="A384" t="str">
            <v>031-03</v>
          </cell>
          <cell r="B384" t="str">
            <v>BOLSA SEGURIDAD</v>
          </cell>
          <cell r="C384" t="str">
            <v>BANCO DE BOGOTA</v>
          </cell>
          <cell r="D384" t="str">
            <v>BOLSA</v>
          </cell>
          <cell r="E384">
            <v>0</v>
          </cell>
          <cell r="F384" t="str">
            <v>PRODUCTO TERMINADO</v>
          </cell>
        </row>
        <row r="385">
          <cell r="A385" t="str">
            <v>032-03</v>
          </cell>
          <cell r="B385" t="str">
            <v>BOLSA SEGURIDAD</v>
          </cell>
          <cell r="C385" t="str">
            <v>BANCO DE BOGOTA</v>
          </cell>
          <cell r="D385" t="str">
            <v>BOLSA</v>
          </cell>
          <cell r="E385">
            <v>15000</v>
          </cell>
          <cell r="F385" t="str">
            <v>PRODUCTO TERMINADO</v>
          </cell>
        </row>
        <row r="386">
          <cell r="A386" t="str">
            <v>033-00</v>
          </cell>
          <cell r="B386" t="str">
            <v>BOLSA SEGURIDAD</v>
          </cell>
          <cell r="C386" t="str">
            <v>BANCO DE BOGOTA</v>
          </cell>
          <cell r="D386" t="str">
            <v>BOLSA</v>
          </cell>
          <cell r="E386">
            <v>0</v>
          </cell>
          <cell r="F386" t="str">
            <v>PRODUCTO TERMINADO</v>
          </cell>
        </row>
        <row r="387">
          <cell r="A387" t="str">
            <v>034-00</v>
          </cell>
          <cell r="B387" t="str">
            <v>BOLSA SEGURIDAD</v>
          </cell>
          <cell r="C387" t="str">
            <v>BANCO DE BOGOTA</v>
          </cell>
          <cell r="D387" t="str">
            <v>BOLSA</v>
          </cell>
          <cell r="E387">
            <v>0</v>
          </cell>
          <cell r="F387" t="str">
            <v>PRODUCTO TERMINADO</v>
          </cell>
        </row>
        <row r="388">
          <cell r="A388" t="str">
            <v>034-03</v>
          </cell>
          <cell r="B388" t="str">
            <v>BOLSA SEGURIDAD</v>
          </cell>
          <cell r="C388" t="str">
            <v>BANCO DE BOGOTA</v>
          </cell>
          <cell r="D388" t="str">
            <v>BOLSA</v>
          </cell>
          <cell r="E388">
            <v>0</v>
          </cell>
          <cell r="F388" t="str">
            <v>PRODUCTO TERMINADO</v>
          </cell>
        </row>
        <row r="389">
          <cell r="A389" t="str">
            <v>035-00</v>
          </cell>
          <cell r="B389" t="str">
            <v>BOLSA SEGURIDAD</v>
          </cell>
          <cell r="C389" t="str">
            <v>HERMES TRANSPORTES BLINDADOS S.A.</v>
          </cell>
          <cell r="D389" t="str">
            <v>BOLSA</v>
          </cell>
          <cell r="E389">
            <v>40000</v>
          </cell>
          <cell r="F389" t="str">
            <v>PRODUCTO TERMINADO</v>
          </cell>
        </row>
        <row r="390">
          <cell r="A390" t="str">
            <v>035-02</v>
          </cell>
          <cell r="B390" t="str">
            <v>BOLSA SEGURIDAD</v>
          </cell>
          <cell r="C390" t="str">
            <v>HERMES TRANSPORTES BLINDADOS S.A.</v>
          </cell>
          <cell r="D390" t="str">
            <v>BOLSA</v>
          </cell>
          <cell r="E390">
            <v>40000</v>
          </cell>
          <cell r="F390" t="str">
            <v>PRODUCTO TERMINADO</v>
          </cell>
        </row>
        <row r="391">
          <cell r="A391" t="str">
            <v>035-04</v>
          </cell>
          <cell r="B391" t="str">
            <v>BOLSA SEGURIDAD</v>
          </cell>
          <cell r="C391" t="str">
            <v>HERMES TRANSPORTES BLINDADOS S.A.</v>
          </cell>
          <cell r="D391" t="str">
            <v>BOLSA</v>
          </cell>
          <cell r="E391">
            <v>0</v>
          </cell>
          <cell r="F391" t="str">
            <v>PRODUCTO TERMINADO</v>
          </cell>
        </row>
        <row r="392">
          <cell r="A392" t="str">
            <v>035-05</v>
          </cell>
          <cell r="B392" t="str">
            <v>BOLSA SEGURIDAD</v>
          </cell>
          <cell r="C392" t="str">
            <v>HERMES TRANSPORTES BLINDADOS S.A.</v>
          </cell>
          <cell r="D392" t="str">
            <v>BOLSA</v>
          </cell>
          <cell r="E392">
            <v>1500</v>
          </cell>
          <cell r="F392" t="str">
            <v>PRODUCTO TERMINADO</v>
          </cell>
        </row>
        <row r="393">
          <cell r="A393" t="str">
            <v>036-00</v>
          </cell>
          <cell r="B393" t="str">
            <v>BOLSA SEGURIDAD</v>
          </cell>
          <cell r="C393" t="str">
            <v>HERMES TRANSPORTES BLINDADOS S.A.</v>
          </cell>
          <cell r="D393" t="str">
            <v>BOLSA</v>
          </cell>
          <cell r="E393">
            <v>0</v>
          </cell>
          <cell r="F393" t="str">
            <v>PRODUCTO TERMINADO</v>
          </cell>
        </row>
        <row r="394">
          <cell r="A394" t="str">
            <v>036-02</v>
          </cell>
          <cell r="B394" t="str">
            <v>BOLSA SEGURIDAD</v>
          </cell>
          <cell r="C394" t="str">
            <v>HERMES TRANSPORTES BLINDADOS S.A.</v>
          </cell>
          <cell r="D394" t="str">
            <v>BOLSA</v>
          </cell>
          <cell r="E394">
            <v>0</v>
          </cell>
          <cell r="F394" t="str">
            <v>PRODUCTO TERMINADO</v>
          </cell>
        </row>
        <row r="395">
          <cell r="A395" t="str">
            <v>036-04</v>
          </cell>
          <cell r="B395" t="str">
            <v>BOLSA SEGURIDAD</v>
          </cell>
          <cell r="C395" t="str">
            <v>HERMES TRANSPORTES BLINDADOS S.A.</v>
          </cell>
          <cell r="D395" t="str">
            <v>BOLSA</v>
          </cell>
          <cell r="E395">
            <v>0</v>
          </cell>
          <cell r="F395" t="str">
            <v>PRODUCTO TERMINADO</v>
          </cell>
        </row>
        <row r="396">
          <cell r="A396" t="str">
            <v>036-05</v>
          </cell>
          <cell r="B396" t="str">
            <v>BOLSA SEGURIDAD</v>
          </cell>
          <cell r="C396" t="str">
            <v>HERMES TRANSPORTES BLINDADOS S.A.</v>
          </cell>
          <cell r="D396" t="str">
            <v>BOLSA</v>
          </cell>
          <cell r="E396">
            <v>25000</v>
          </cell>
          <cell r="F396" t="str">
            <v>PRODUCTO TERMINADO</v>
          </cell>
        </row>
        <row r="397">
          <cell r="A397" t="str">
            <v>037-00</v>
          </cell>
          <cell r="B397" t="str">
            <v>BOLSA SEGURIDAD</v>
          </cell>
          <cell r="C397" t="str">
            <v>HERMES TRANSPORTES BLINDADOS S.A.</v>
          </cell>
          <cell r="D397" t="str">
            <v>BOLSA</v>
          </cell>
          <cell r="E397">
            <v>25000</v>
          </cell>
          <cell r="F397" t="str">
            <v>PRODUCTO TERMINADO</v>
          </cell>
        </row>
        <row r="398">
          <cell r="A398" t="str">
            <v>037-02</v>
          </cell>
          <cell r="B398" t="str">
            <v>BOLSA SEGURIDAD</v>
          </cell>
          <cell r="C398" t="str">
            <v>HERMES TRANSPORTES BLINDADOS S.A.</v>
          </cell>
          <cell r="D398" t="str">
            <v>BOLSA</v>
          </cell>
          <cell r="E398">
            <v>0</v>
          </cell>
          <cell r="F398" t="str">
            <v>PRODUCTO TERMINADO</v>
          </cell>
        </row>
        <row r="399">
          <cell r="A399" t="str">
            <v>037-04</v>
          </cell>
          <cell r="B399" t="str">
            <v>BOLSA SEGURIDAD</v>
          </cell>
          <cell r="C399" t="str">
            <v>HERMES TRANSPORTES BLINDADOS S.A.</v>
          </cell>
          <cell r="D399" t="str">
            <v>BOLSA</v>
          </cell>
          <cell r="E399">
            <v>0</v>
          </cell>
          <cell r="F399" t="str">
            <v>PRODUCTO TERMINADO</v>
          </cell>
        </row>
        <row r="400">
          <cell r="A400" t="str">
            <v>037-05</v>
          </cell>
          <cell r="B400" t="str">
            <v>BOLSA SEGURIDAD</v>
          </cell>
          <cell r="C400" t="str">
            <v>HERMES TRANSPORTES BLINDADOS S.A.</v>
          </cell>
          <cell r="D400" t="str">
            <v>BOLSA</v>
          </cell>
          <cell r="E400">
            <v>0</v>
          </cell>
          <cell r="F400" t="str">
            <v>PRODUCTO TERMINADO</v>
          </cell>
        </row>
        <row r="401">
          <cell r="A401" t="str">
            <v>038-01</v>
          </cell>
          <cell r="B401" t="str">
            <v>BOLSA SEGURIDAD</v>
          </cell>
          <cell r="C401" t="str">
            <v>HERMES TRANSPORTES BLINDADOS S.A.</v>
          </cell>
          <cell r="D401" t="str">
            <v>BOLSA</v>
          </cell>
          <cell r="E401">
            <v>50000</v>
          </cell>
          <cell r="F401" t="str">
            <v>PRODUCTO TERMINADO</v>
          </cell>
        </row>
        <row r="402">
          <cell r="A402" t="str">
            <v>039-02</v>
          </cell>
          <cell r="B402" t="str">
            <v>BOLSA SEGURIDAD</v>
          </cell>
          <cell r="C402" t="str">
            <v>HERMES TRANSPORTES BLINDADOS S.A.</v>
          </cell>
          <cell r="D402" t="str">
            <v>BOLSA</v>
          </cell>
          <cell r="E402">
            <v>200000</v>
          </cell>
          <cell r="F402" t="str">
            <v>PRODUCTO TERMINADO</v>
          </cell>
        </row>
        <row r="403">
          <cell r="A403" t="str">
            <v>039-03</v>
          </cell>
          <cell r="B403" t="str">
            <v>BOLSA SEGURIDAD</v>
          </cell>
          <cell r="C403" t="str">
            <v>HERMES TRANSPORTES BLINDADOS S.A.</v>
          </cell>
          <cell r="D403" t="str">
            <v>BOLSA</v>
          </cell>
          <cell r="E403">
            <v>110000</v>
          </cell>
          <cell r="F403" t="str">
            <v>PRODUCTO TERMINADO</v>
          </cell>
        </row>
        <row r="404">
          <cell r="A404" t="str">
            <v>039-04</v>
          </cell>
          <cell r="B404" t="str">
            <v>BOLSA SEGURIDAD</v>
          </cell>
          <cell r="C404" t="str">
            <v>HERMES TRANSPORTES BLINDADOS S.A.</v>
          </cell>
          <cell r="D404" t="str">
            <v>BOLSA</v>
          </cell>
          <cell r="E404">
            <v>0</v>
          </cell>
          <cell r="F404" t="str">
            <v>PRODUCTO TERMINADO</v>
          </cell>
        </row>
        <row r="405">
          <cell r="A405" t="str">
            <v>040-00</v>
          </cell>
          <cell r="B405" t="str">
            <v>BOLSA SEGURIDAD</v>
          </cell>
          <cell r="C405" t="str">
            <v>BRINKS BOLIVIA S.A.</v>
          </cell>
          <cell r="D405" t="str">
            <v>BOLSA</v>
          </cell>
          <cell r="E405">
            <v>0</v>
          </cell>
          <cell r="F405" t="str">
            <v>PRODUCTO TERMINADO</v>
          </cell>
        </row>
        <row r="406">
          <cell r="A406" t="str">
            <v>042-00</v>
          </cell>
          <cell r="B406" t="str">
            <v>BOLSA SEGURIDAD</v>
          </cell>
          <cell r="C406" t="str">
            <v>BRINKS BOLIVIA S.A.</v>
          </cell>
          <cell r="D406" t="str">
            <v>BOLSA</v>
          </cell>
          <cell r="E406">
            <v>40000</v>
          </cell>
          <cell r="F406" t="str">
            <v>PRODUCTO TERMINADO</v>
          </cell>
        </row>
        <row r="407">
          <cell r="A407" t="str">
            <v>043-00</v>
          </cell>
          <cell r="B407" t="str">
            <v>BOLSA SEGURIDAD</v>
          </cell>
          <cell r="C407" t="str">
            <v>BRINKS BOLIVIA S.A.</v>
          </cell>
          <cell r="D407" t="str">
            <v>BOLSA</v>
          </cell>
          <cell r="E407">
            <v>0</v>
          </cell>
          <cell r="F407" t="str">
            <v>PRODUCTO TERMINADO</v>
          </cell>
        </row>
        <row r="408">
          <cell r="A408" t="str">
            <v>044-00</v>
          </cell>
          <cell r="B408" t="str">
            <v>BOLSA SEGURIDAD</v>
          </cell>
          <cell r="C408" t="str">
            <v>DOMESA DE COLOMBIA S.A.</v>
          </cell>
          <cell r="D408" t="str">
            <v>BOLSA</v>
          </cell>
          <cell r="E408">
            <v>0</v>
          </cell>
          <cell r="F408" t="str">
            <v>PRODUCTO TERMINADO</v>
          </cell>
        </row>
        <row r="409">
          <cell r="A409" t="str">
            <v>044-01</v>
          </cell>
          <cell r="B409" t="str">
            <v>BOLSA SEGURIDAD</v>
          </cell>
          <cell r="C409" t="str">
            <v>DOMESA DE COLOMBIA S.A.</v>
          </cell>
          <cell r="D409" t="str">
            <v>BOLSA</v>
          </cell>
          <cell r="E409">
            <v>30000</v>
          </cell>
          <cell r="F409" t="str">
            <v>PRODUCTO TERMINADO</v>
          </cell>
        </row>
        <row r="410">
          <cell r="A410" t="str">
            <v>045-00</v>
          </cell>
          <cell r="B410" t="str">
            <v>BOLSA SEGURIDAD</v>
          </cell>
          <cell r="C410" t="str">
            <v>DOMESA DE COLOMBIA S.A.</v>
          </cell>
          <cell r="D410" t="str">
            <v>BOLSA</v>
          </cell>
          <cell r="E410">
            <v>35000</v>
          </cell>
          <cell r="F410" t="str">
            <v>PRODUCTO TERMINADO</v>
          </cell>
        </row>
        <row r="411">
          <cell r="A411" t="str">
            <v>046-00</v>
          </cell>
          <cell r="B411" t="str">
            <v>BOLSA SEGURIDAD</v>
          </cell>
          <cell r="C411" t="str">
            <v>DOMESA DE COLOMBIA S.A.</v>
          </cell>
          <cell r="D411" t="str">
            <v>BOLSA</v>
          </cell>
          <cell r="E411">
            <v>0</v>
          </cell>
          <cell r="F411" t="str">
            <v>PRODUCTO TERMINADO</v>
          </cell>
        </row>
        <row r="412">
          <cell r="A412" t="str">
            <v>046-01</v>
          </cell>
          <cell r="B412" t="str">
            <v>BOLSA SEGURIDAD</v>
          </cell>
          <cell r="C412" t="str">
            <v>DOMESA DE COLOMBIA S.A.</v>
          </cell>
          <cell r="D412" t="str">
            <v>BOLSA</v>
          </cell>
          <cell r="E412">
            <v>0</v>
          </cell>
          <cell r="F412" t="str">
            <v>PRODUCTO TERMINADO</v>
          </cell>
        </row>
        <row r="413">
          <cell r="A413" t="str">
            <v>047-00</v>
          </cell>
          <cell r="B413" t="str">
            <v>BOLSA CURRIER</v>
          </cell>
          <cell r="C413" t="str">
            <v>DOMESA DE COLOMBIA S.A.</v>
          </cell>
          <cell r="D413" t="str">
            <v>BOLSA</v>
          </cell>
          <cell r="E413">
            <v>0</v>
          </cell>
          <cell r="F413" t="str">
            <v>PRODUCTO TERMINADO</v>
          </cell>
        </row>
        <row r="414">
          <cell r="A414" t="str">
            <v>048-00</v>
          </cell>
          <cell r="B414" t="str">
            <v>BOLSA SEGURIDAD</v>
          </cell>
          <cell r="C414" t="str">
            <v>DOMESA DE COLOMBIA S.A.</v>
          </cell>
          <cell r="D414" t="str">
            <v>BOLSA</v>
          </cell>
          <cell r="E414">
            <v>200000</v>
          </cell>
          <cell r="F414" t="str">
            <v>PRODUCTO TERMINADO</v>
          </cell>
        </row>
        <row r="415">
          <cell r="A415" t="str">
            <v>049-00</v>
          </cell>
          <cell r="B415" t="str">
            <v>BOLSA SEGURIDAD</v>
          </cell>
          <cell r="C415" t="str">
            <v>SERVIENTREGA S.A.</v>
          </cell>
          <cell r="D415" t="str">
            <v>BOLSA</v>
          </cell>
          <cell r="E415">
            <v>0</v>
          </cell>
          <cell r="F415" t="str">
            <v>PRODUCTO TERMINADO</v>
          </cell>
        </row>
        <row r="416">
          <cell r="A416" t="str">
            <v>049-03</v>
          </cell>
          <cell r="B416" t="str">
            <v>BOLSA SEGURIDAD</v>
          </cell>
          <cell r="C416" t="str">
            <v>SERVIENTREGA S.A.</v>
          </cell>
          <cell r="D416" t="str">
            <v>BOLSA</v>
          </cell>
          <cell r="E416">
            <v>0</v>
          </cell>
          <cell r="F416" t="str">
            <v>PRODUCTO TERMINADO</v>
          </cell>
        </row>
        <row r="417">
          <cell r="A417" t="str">
            <v>050-01</v>
          </cell>
          <cell r="B417" t="str">
            <v>BOLSA SEGURIDAD</v>
          </cell>
          <cell r="C417" t="str">
            <v>ELECTRIFICADORA DEL CARIBE S.A.</v>
          </cell>
          <cell r="D417" t="str">
            <v>BOLSA</v>
          </cell>
          <cell r="E417">
            <v>0</v>
          </cell>
          <cell r="F417" t="str">
            <v>PRODUCTO TERMINADO</v>
          </cell>
        </row>
        <row r="418">
          <cell r="A418" t="str">
            <v>052-00</v>
          </cell>
          <cell r="B418" t="str">
            <v>BOLSA SEGURIDAD</v>
          </cell>
          <cell r="C418" t="str">
            <v>AM CORPORATIVE SERVICES SAS</v>
          </cell>
          <cell r="D418" t="str">
            <v>BOLSA</v>
          </cell>
          <cell r="E418">
            <v>0</v>
          </cell>
          <cell r="F418" t="str">
            <v>PRODUCTO TERMINADO</v>
          </cell>
        </row>
        <row r="419">
          <cell r="A419" t="str">
            <v>053-00</v>
          </cell>
          <cell r="B419" t="str">
            <v>BOLSA SEGURIDAD</v>
          </cell>
          <cell r="C419" t="str">
            <v>ELECTRIFICADORA DE SANTANDER S.A.</v>
          </cell>
          <cell r="D419" t="str">
            <v>BOLSA</v>
          </cell>
          <cell r="E419">
            <v>20000</v>
          </cell>
          <cell r="F419" t="str">
            <v>PRODUCTO TERMINADO</v>
          </cell>
        </row>
        <row r="420">
          <cell r="A420" t="str">
            <v>054-00</v>
          </cell>
          <cell r="B420" t="str">
            <v>BOLSA SEGURIDAD</v>
          </cell>
          <cell r="C420" t="str">
            <v>ELECTRIFICADORA DE SANTANDER S.A.</v>
          </cell>
          <cell r="D420" t="str">
            <v>BOLSA</v>
          </cell>
          <cell r="E420">
            <v>0</v>
          </cell>
          <cell r="F420" t="str">
            <v>PRODUCTO TERMINADO</v>
          </cell>
        </row>
        <row r="421">
          <cell r="A421" t="str">
            <v>055-00</v>
          </cell>
          <cell r="B421" t="str">
            <v>BOLSA SEGURIDAD</v>
          </cell>
          <cell r="C421" t="str">
            <v>CARVAJAL TECNOLOGIA Y SERVICIOS S.A.S.</v>
          </cell>
          <cell r="D421" t="str">
            <v>BOLSA</v>
          </cell>
          <cell r="E421">
            <v>30000</v>
          </cell>
          <cell r="F421" t="str">
            <v>PRODUCTO TERMINADO</v>
          </cell>
        </row>
        <row r="422">
          <cell r="A422" t="str">
            <v>056-00</v>
          </cell>
          <cell r="B422" t="str">
            <v>BOLSA SEGURIDAD</v>
          </cell>
          <cell r="C422" t="str">
            <v>SERVIENTREGA S.A.</v>
          </cell>
          <cell r="D422" t="str">
            <v>BOLSA</v>
          </cell>
          <cell r="E422">
            <v>0</v>
          </cell>
          <cell r="F422" t="str">
            <v>PRODUCTO TERMINADO</v>
          </cell>
        </row>
        <row r="423">
          <cell r="A423" t="str">
            <v>056-02</v>
          </cell>
          <cell r="B423" t="str">
            <v>BOLSA SEGURIDAD</v>
          </cell>
          <cell r="C423" t="str">
            <v>SERVIENTREGA S.A.</v>
          </cell>
          <cell r="D423" t="str">
            <v>BOLSA</v>
          </cell>
          <cell r="E423">
            <v>20000</v>
          </cell>
          <cell r="F423" t="str">
            <v>PRODUCTO TERMINADO</v>
          </cell>
        </row>
        <row r="424">
          <cell r="A424" t="str">
            <v>057-00</v>
          </cell>
          <cell r="B424" t="str">
            <v>BOLSA SEGURIDAD</v>
          </cell>
          <cell r="C424" t="str">
            <v>SERVIENTREGA S.A.</v>
          </cell>
          <cell r="D424" t="str">
            <v>BOLSA</v>
          </cell>
          <cell r="E424">
            <v>0</v>
          </cell>
          <cell r="F424" t="str">
            <v>PRODUCTO TERMINADO</v>
          </cell>
        </row>
        <row r="425">
          <cell r="A425" t="str">
            <v>057-02</v>
          </cell>
          <cell r="B425" t="str">
            <v>BOLSA SEGURIDAD</v>
          </cell>
          <cell r="C425" t="str">
            <v>SERVIENTREGA S.A.</v>
          </cell>
          <cell r="D425" t="str">
            <v>BOLSA</v>
          </cell>
          <cell r="E425">
            <v>12000</v>
          </cell>
          <cell r="F425" t="str">
            <v>PRODUCTO TERMINADO</v>
          </cell>
        </row>
        <row r="426">
          <cell r="A426" t="str">
            <v>058-01</v>
          </cell>
          <cell r="B426" t="str">
            <v>BOLSA CURRIER</v>
          </cell>
          <cell r="C426" t="str">
            <v>LINIO COLOMBIA SAS</v>
          </cell>
          <cell r="D426" t="str">
            <v>BOLSA</v>
          </cell>
          <cell r="E426">
            <v>12000</v>
          </cell>
          <cell r="F426" t="str">
            <v>PRODUCTO TERMINADO</v>
          </cell>
        </row>
        <row r="427">
          <cell r="A427" t="str">
            <v>059-01</v>
          </cell>
          <cell r="B427" t="str">
            <v>BOLSA CURRIER</v>
          </cell>
          <cell r="C427" t="str">
            <v>FABRICA DE CALCETINES CRYSTAL S.A.</v>
          </cell>
          <cell r="D427" t="str">
            <v>BOLSA</v>
          </cell>
          <cell r="E427">
            <v>5000</v>
          </cell>
          <cell r="F427" t="str">
            <v>PRODUCTO TERMINADO</v>
          </cell>
        </row>
        <row r="428">
          <cell r="A428" t="str">
            <v>060-00</v>
          </cell>
          <cell r="B428" t="str">
            <v>BOLSA SEGURIDAD</v>
          </cell>
          <cell r="C428" t="str">
            <v>BRINKS COLOMBIA S.A.</v>
          </cell>
          <cell r="D428" t="str">
            <v>BOLSA</v>
          </cell>
          <cell r="E428">
            <v>0</v>
          </cell>
          <cell r="F428" t="str">
            <v>PRODUCTO TERMINADO</v>
          </cell>
        </row>
        <row r="429">
          <cell r="A429" t="str">
            <v>061-00</v>
          </cell>
          <cell r="B429" t="str">
            <v>BOLSA PLASTICA</v>
          </cell>
          <cell r="C429" t="str">
            <v>BRINKS COLOMBIA S.A.</v>
          </cell>
          <cell r="D429" t="str">
            <v>BOLSA</v>
          </cell>
          <cell r="E429">
            <v>0</v>
          </cell>
          <cell r="F429" t="str">
            <v>PRODUCTO TERMINADO</v>
          </cell>
        </row>
        <row r="430">
          <cell r="A430" t="str">
            <v>062-00</v>
          </cell>
          <cell r="B430" t="str">
            <v>BOLSA SEGURIDAD</v>
          </cell>
          <cell r="C430" t="str">
            <v>DOMESA DE COLOMBIA S.A.</v>
          </cell>
          <cell r="D430" t="str">
            <v>BOLSA</v>
          </cell>
          <cell r="E430">
            <v>0</v>
          </cell>
          <cell r="F430" t="str">
            <v>PRODUCTO TERMINADO</v>
          </cell>
        </row>
        <row r="431">
          <cell r="A431" t="str">
            <v>063-00</v>
          </cell>
          <cell r="B431" t="str">
            <v>BOLSA SEGURIDAD</v>
          </cell>
          <cell r="C431" t="str">
            <v>BRINKS COLOMBIA S.A.</v>
          </cell>
          <cell r="D431" t="str">
            <v>BOLSA</v>
          </cell>
          <cell r="E431">
            <v>0</v>
          </cell>
          <cell r="F431" t="str">
            <v>PRODUCTO TERMINADO</v>
          </cell>
        </row>
        <row r="432">
          <cell r="A432" t="str">
            <v>065-02</v>
          </cell>
          <cell r="B432" t="str">
            <v>BOLSA SEGURIDAD</v>
          </cell>
          <cell r="C432" t="str">
            <v>CARVAJAL TECNOLOGIA Y SERVICIOS S.A.S.</v>
          </cell>
          <cell r="D432" t="str">
            <v>BOLSA</v>
          </cell>
          <cell r="E432">
            <v>300000</v>
          </cell>
          <cell r="F432" t="str">
            <v>PRODUCTO TERMINADO</v>
          </cell>
        </row>
        <row r="433">
          <cell r="A433" t="str">
            <v>066-00</v>
          </cell>
          <cell r="B433" t="str">
            <v>BOLSA SEGURIDAD</v>
          </cell>
          <cell r="C433" t="str">
            <v>CARVAJAL TECNOLOGIA Y SERVICIOS S.A.S.</v>
          </cell>
          <cell r="D433" t="str">
            <v>BOLSA</v>
          </cell>
          <cell r="E433">
            <v>250000</v>
          </cell>
          <cell r="F433" t="str">
            <v>PRODUCTO TERMINADO</v>
          </cell>
        </row>
        <row r="434">
          <cell r="A434" t="str">
            <v>070-01</v>
          </cell>
          <cell r="B434" t="str">
            <v>BOLSA SEGURIDAD</v>
          </cell>
          <cell r="C434" t="str">
            <v>CARVAJAL TECNOLOGIA Y SERVICIOS S.A.S.</v>
          </cell>
          <cell r="D434" t="str">
            <v>BOLSA</v>
          </cell>
          <cell r="E434">
            <v>0</v>
          </cell>
          <cell r="F434" t="str">
            <v>PRODUCTO TERMINADO</v>
          </cell>
        </row>
        <row r="435">
          <cell r="A435" t="str">
            <v>071-00</v>
          </cell>
          <cell r="B435" t="str">
            <v>BOLSA SEGURIDAD</v>
          </cell>
          <cell r="C435" t="str">
            <v>OFIXPRES S.A.S</v>
          </cell>
          <cell r="D435" t="str">
            <v>BOLSA</v>
          </cell>
          <cell r="E435">
            <v>15000</v>
          </cell>
          <cell r="F435" t="str">
            <v>PRODUCTO TERMINADO</v>
          </cell>
        </row>
        <row r="436">
          <cell r="A436" t="str">
            <v>071-01</v>
          </cell>
          <cell r="B436" t="str">
            <v>BOLSA SEGURIDAD</v>
          </cell>
          <cell r="C436" t="str">
            <v>OFIXPRES S.A.S</v>
          </cell>
          <cell r="D436" t="str">
            <v>BOLSA</v>
          </cell>
          <cell r="E436">
            <v>15000</v>
          </cell>
          <cell r="F436" t="str">
            <v>PRODUCTO TERMINADO</v>
          </cell>
        </row>
        <row r="437">
          <cell r="A437" t="str">
            <v>071-03</v>
          </cell>
          <cell r="B437" t="str">
            <v>BOLSA SEGURIDAD</v>
          </cell>
          <cell r="C437" t="str">
            <v>OFIXPRES S.A.S</v>
          </cell>
          <cell r="D437" t="str">
            <v>BOLSA</v>
          </cell>
          <cell r="E437">
            <v>0</v>
          </cell>
          <cell r="F437" t="str">
            <v>PRODUCTO TERMINADO</v>
          </cell>
        </row>
        <row r="438">
          <cell r="A438" t="str">
            <v>072-01</v>
          </cell>
          <cell r="B438" t="str">
            <v>BOLSA SEGURIDAD</v>
          </cell>
          <cell r="C438" t="str">
            <v>CARVAJAL TECNOLOGIA Y SERVICIOS S.A.S.</v>
          </cell>
          <cell r="D438" t="str">
            <v>BOLSA</v>
          </cell>
          <cell r="E438">
            <v>200000</v>
          </cell>
          <cell r="F438" t="str">
            <v>PRODUCTO TERMINADO</v>
          </cell>
        </row>
        <row r="439">
          <cell r="A439" t="str">
            <v>073-00</v>
          </cell>
          <cell r="B439" t="str">
            <v>BOLSA CURRIER</v>
          </cell>
          <cell r="C439" t="str">
            <v>OFIXPRES S.A.S</v>
          </cell>
          <cell r="D439" t="str">
            <v>BOLSA</v>
          </cell>
          <cell r="E439">
            <v>15000</v>
          </cell>
          <cell r="F439" t="str">
            <v>PRODUCTO TERMINADO</v>
          </cell>
        </row>
        <row r="440">
          <cell r="A440" t="str">
            <v>073-01</v>
          </cell>
          <cell r="B440" t="str">
            <v>BOLSA CURRIER</v>
          </cell>
          <cell r="C440" t="str">
            <v>OFIXPRES S.A.S</v>
          </cell>
          <cell r="D440" t="str">
            <v>BOLSA</v>
          </cell>
          <cell r="E440">
            <v>0</v>
          </cell>
          <cell r="F440" t="str">
            <v>PRODUCTO TERMINADO</v>
          </cell>
        </row>
        <row r="441">
          <cell r="A441" t="str">
            <v>074-00</v>
          </cell>
          <cell r="B441" t="str">
            <v>BOLSA SEGURIDAD</v>
          </cell>
          <cell r="C441" t="str">
            <v>METRO DE MEDELLIN</v>
          </cell>
          <cell r="D441" t="str">
            <v>BOLSA</v>
          </cell>
          <cell r="E441">
            <v>0</v>
          </cell>
          <cell r="F441" t="str">
            <v>PRODUCTO TERMINADO</v>
          </cell>
        </row>
        <row r="442">
          <cell r="A442" t="str">
            <v>075-00</v>
          </cell>
          <cell r="B442" t="str">
            <v>BOLSA SEGURIDAD</v>
          </cell>
          <cell r="C442" t="str">
            <v>ALBERTO CADAVID R &amp; CIA S.A.</v>
          </cell>
          <cell r="D442" t="str">
            <v>BOLSA</v>
          </cell>
          <cell r="E442">
            <v>0</v>
          </cell>
          <cell r="F442" t="str">
            <v>PRODUCTO TERMINADO</v>
          </cell>
        </row>
        <row r="443">
          <cell r="A443" t="str">
            <v>079-00</v>
          </cell>
          <cell r="B443" t="str">
            <v>BOLSA CURRIER</v>
          </cell>
          <cell r="C443" t="str">
            <v>CADENA S.A.</v>
          </cell>
          <cell r="D443" t="str">
            <v>BOLSA</v>
          </cell>
          <cell r="E443">
            <v>0</v>
          </cell>
          <cell r="F443" t="str">
            <v>PRODUCTO TERMINADO</v>
          </cell>
        </row>
        <row r="444">
          <cell r="A444" t="str">
            <v>081-02</v>
          </cell>
          <cell r="B444" t="str">
            <v>BOLSA SEGURIDAD</v>
          </cell>
          <cell r="C444" t="str">
            <v>BANCO BOLIVARIANO S.A.</v>
          </cell>
          <cell r="D444" t="str">
            <v>BOLSA</v>
          </cell>
          <cell r="E444">
            <v>25000</v>
          </cell>
          <cell r="F444" t="str">
            <v>PRODUCTO TERMINADO</v>
          </cell>
        </row>
        <row r="445">
          <cell r="A445" t="str">
            <v>082-00</v>
          </cell>
          <cell r="B445" t="str">
            <v>BOLSA SEGURIDAD</v>
          </cell>
          <cell r="C445" t="str">
            <v>BBVA S.A.</v>
          </cell>
          <cell r="D445" t="str">
            <v>BOLSA</v>
          </cell>
          <cell r="E445">
            <v>8000</v>
          </cell>
          <cell r="F445" t="str">
            <v>PRODUCTO TERMINADO</v>
          </cell>
        </row>
        <row r="446">
          <cell r="A446" t="str">
            <v>083-00</v>
          </cell>
          <cell r="B446" t="str">
            <v>BOLSA SEGURIDAD</v>
          </cell>
          <cell r="C446" t="str">
            <v>SODEXHO PASS</v>
          </cell>
          <cell r="D446" t="str">
            <v>BOLSA</v>
          </cell>
          <cell r="E446">
            <v>0</v>
          </cell>
          <cell r="F446" t="str">
            <v>PRODUCTO TERMINADO</v>
          </cell>
        </row>
        <row r="447">
          <cell r="A447" t="str">
            <v>083-01</v>
          </cell>
          <cell r="B447" t="str">
            <v>BOLSA SEGURIDAD</v>
          </cell>
          <cell r="C447" t="str">
            <v>SODEXHO PASS</v>
          </cell>
          <cell r="D447" t="str">
            <v>BOLSA</v>
          </cell>
          <cell r="E447">
            <v>0</v>
          </cell>
          <cell r="F447" t="str">
            <v>PRODUCTO TERMINADO</v>
          </cell>
        </row>
        <row r="448">
          <cell r="A448" t="str">
            <v>085-00</v>
          </cell>
          <cell r="B448" t="str">
            <v>BOLSA SEGURIDAD</v>
          </cell>
          <cell r="C448" t="str">
            <v>ALBERTO CADAVID R &amp; CIA S.A.</v>
          </cell>
          <cell r="D448" t="str">
            <v>BOLSA</v>
          </cell>
          <cell r="E448">
            <v>0</v>
          </cell>
          <cell r="F448" t="str">
            <v>PRODUCTO TERMINADO</v>
          </cell>
        </row>
        <row r="449">
          <cell r="A449" t="str">
            <v>086-00</v>
          </cell>
          <cell r="B449" t="str">
            <v>BOLSA SEGURIDAD</v>
          </cell>
          <cell r="C449" t="str">
            <v>ALBERTO CADAVID R &amp; CIA S.A.</v>
          </cell>
          <cell r="D449" t="str">
            <v>BOLSA</v>
          </cell>
          <cell r="E449">
            <v>10000</v>
          </cell>
          <cell r="F449" t="str">
            <v>PRODUCTO TERMINADO</v>
          </cell>
        </row>
        <row r="450">
          <cell r="A450" t="str">
            <v>087-00</v>
          </cell>
          <cell r="B450" t="str">
            <v>BOLSA CURRIER</v>
          </cell>
          <cell r="C450" t="str">
            <v>DOMESA DE COLOMBIA S.A.</v>
          </cell>
          <cell r="D450" t="str">
            <v>BOLSA</v>
          </cell>
          <cell r="E450">
            <v>10000</v>
          </cell>
          <cell r="F450" t="str">
            <v>PRODUCTO TERMINADO</v>
          </cell>
        </row>
        <row r="451">
          <cell r="A451" t="str">
            <v>090-00</v>
          </cell>
          <cell r="B451" t="str">
            <v>BOLSA CURRIER</v>
          </cell>
          <cell r="C451" t="str">
            <v>CADENA S.A.</v>
          </cell>
          <cell r="D451" t="str">
            <v>BOLSA</v>
          </cell>
          <cell r="E451">
            <v>0</v>
          </cell>
          <cell r="F451" t="str">
            <v>PRODUCTO TERMINADO</v>
          </cell>
        </row>
        <row r="452">
          <cell r="A452" t="str">
            <v>093-01</v>
          </cell>
          <cell r="B452" t="str">
            <v>BOLSA SEGURIDAD</v>
          </cell>
          <cell r="C452" t="str">
            <v>A RIFKIN Co.</v>
          </cell>
          <cell r="D452" t="str">
            <v>BOLSA</v>
          </cell>
          <cell r="E452">
            <v>0</v>
          </cell>
          <cell r="F452" t="str">
            <v>PRODUCTO TERMINADO</v>
          </cell>
        </row>
        <row r="453">
          <cell r="A453" t="str">
            <v>094-00</v>
          </cell>
          <cell r="B453" t="str">
            <v>BOLSA SEGURIDAD</v>
          </cell>
          <cell r="C453" t="str">
            <v>ELECTRICAS DE MEDELLIN S.A.</v>
          </cell>
          <cell r="D453" t="str">
            <v>BOLSA</v>
          </cell>
          <cell r="E453">
            <v>0</v>
          </cell>
          <cell r="F453" t="str">
            <v>PRODUCTO TERMINADO</v>
          </cell>
        </row>
        <row r="454">
          <cell r="A454" t="str">
            <v>095-00</v>
          </cell>
          <cell r="B454" t="str">
            <v>N.A.</v>
          </cell>
          <cell r="C454" t="str">
            <v/>
          </cell>
          <cell r="D454" t="str">
            <v>BOLSA</v>
          </cell>
          <cell r="E454">
            <v>0</v>
          </cell>
          <cell r="F454" t="str">
            <v>PRODUCTO TERMINADO</v>
          </cell>
        </row>
        <row r="455">
          <cell r="A455" t="str">
            <v>096-00</v>
          </cell>
          <cell r="B455" t="str">
            <v>BOLSA SEGURIDAD</v>
          </cell>
          <cell r="C455" t="str">
            <v>OFIXPRES S.A.S</v>
          </cell>
          <cell r="D455" t="str">
            <v>BOLSA</v>
          </cell>
          <cell r="E455">
            <v>0</v>
          </cell>
          <cell r="F455" t="str">
            <v>PRODUCTO TERMINADO</v>
          </cell>
        </row>
        <row r="456">
          <cell r="A456" t="str">
            <v>096-01</v>
          </cell>
          <cell r="B456" t="str">
            <v>BOLSA SEGURIDAD</v>
          </cell>
          <cell r="C456" t="str">
            <v>OFIXPRES S.A.S</v>
          </cell>
          <cell r="D456" t="str">
            <v>BOLSA</v>
          </cell>
          <cell r="E456">
            <v>0</v>
          </cell>
          <cell r="F456" t="str">
            <v>PRODUCTO TERMINADO</v>
          </cell>
        </row>
        <row r="457">
          <cell r="A457" t="str">
            <v>097-00</v>
          </cell>
          <cell r="B457" t="str">
            <v>BOLSA SEGURIDAD</v>
          </cell>
          <cell r="C457" t="str">
            <v>BIG PASS</v>
          </cell>
          <cell r="D457" t="str">
            <v>BOLSA</v>
          </cell>
          <cell r="E457">
            <v>0</v>
          </cell>
          <cell r="F457" t="str">
            <v>PRODUCTO TERMINADO</v>
          </cell>
        </row>
        <row r="458">
          <cell r="A458" t="str">
            <v>097-01</v>
          </cell>
          <cell r="B458" t="str">
            <v>BOLSA SEGURIDAD</v>
          </cell>
          <cell r="C458" t="str">
            <v>BIG PASS</v>
          </cell>
          <cell r="D458" t="str">
            <v>BOLSA</v>
          </cell>
          <cell r="E458">
            <v>0</v>
          </cell>
          <cell r="F458" t="str">
            <v>PRODUCTO TERMINADO</v>
          </cell>
        </row>
        <row r="459">
          <cell r="A459" t="str">
            <v>099-00</v>
          </cell>
          <cell r="B459" t="str">
            <v>N.A.</v>
          </cell>
          <cell r="C459" t="str">
            <v>INDUSTRIAS PRINTEX S.A.S.</v>
          </cell>
          <cell r="D459" t="str">
            <v>BOLSA</v>
          </cell>
          <cell r="E459">
            <v>0</v>
          </cell>
          <cell r="F459" t="str">
            <v>PRODUCTO TERMINADO</v>
          </cell>
        </row>
        <row r="460">
          <cell r="A460" t="str">
            <v>100-00</v>
          </cell>
          <cell r="B460" t="str">
            <v>BOLSA SEGURIDAD</v>
          </cell>
          <cell r="C460" t="str">
            <v>BIG PASS</v>
          </cell>
          <cell r="D460" t="str">
            <v>BOLSA</v>
          </cell>
          <cell r="E460">
            <v>0</v>
          </cell>
          <cell r="F460" t="str">
            <v>PRODUCTO TERMINADO</v>
          </cell>
        </row>
        <row r="461">
          <cell r="A461" t="str">
            <v>101-00</v>
          </cell>
          <cell r="B461" t="str">
            <v>BOLSA SEGURIDAD</v>
          </cell>
          <cell r="C461" t="str">
            <v>BIG PASS</v>
          </cell>
          <cell r="D461" t="str">
            <v>BOLSA</v>
          </cell>
          <cell r="E461">
            <v>0</v>
          </cell>
          <cell r="F461" t="str">
            <v>PRODUCTO TERMINADO</v>
          </cell>
        </row>
        <row r="462">
          <cell r="A462" t="str">
            <v>101-01</v>
          </cell>
          <cell r="B462" t="str">
            <v>BOLSA SEGURIDAD</v>
          </cell>
          <cell r="C462" t="str">
            <v>BIG PASS</v>
          </cell>
          <cell r="D462" t="str">
            <v>BOLSA</v>
          </cell>
          <cell r="E462">
            <v>0</v>
          </cell>
          <cell r="F462" t="str">
            <v>PRODUCTO TERMINADO</v>
          </cell>
        </row>
        <row r="463">
          <cell r="A463" t="str">
            <v>102-00</v>
          </cell>
          <cell r="B463" t="str">
            <v>BOLSA SEGURIDAD</v>
          </cell>
          <cell r="C463" t="str">
            <v>BRINKS BOLIVIA S.A.</v>
          </cell>
          <cell r="D463" t="str">
            <v>BOLSA</v>
          </cell>
          <cell r="E463">
            <v>0</v>
          </cell>
          <cell r="F463" t="str">
            <v>PRODUCTO TERMINADO</v>
          </cell>
        </row>
        <row r="464">
          <cell r="A464" t="str">
            <v>103-00</v>
          </cell>
          <cell r="B464" t="str">
            <v>N.A.</v>
          </cell>
          <cell r="C464" t="str">
            <v>INDUSTRIAS PRINTEX S.A.S.</v>
          </cell>
          <cell r="D464" t="str">
            <v>BOLSA</v>
          </cell>
          <cell r="E464">
            <v>0</v>
          </cell>
          <cell r="F464" t="str">
            <v>PRODUCTO TERMINADO</v>
          </cell>
        </row>
        <row r="465">
          <cell r="A465" t="str">
            <v>104-00</v>
          </cell>
          <cell r="B465" t="str">
            <v>N.A.</v>
          </cell>
          <cell r="C465" t="str">
            <v>INDUSTRIAS PRINTEX S.A.S.</v>
          </cell>
          <cell r="D465" t="str">
            <v>BOLSA</v>
          </cell>
          <cell r="E465">
            <v>0</v>
          </cell>
          <cell r="F465" t="str">
            <v>PRODUCTO TERMINADO</v>
          </cell>
        </row>
        <row r="466">
          <cell r="A466" t="str">
            <v>105-00</v>
          </cell>
          <cell r="B466" t="str">
            <v>BOLSA SEGURIDAD</v>
          </cell>
          <cell r="C466" t="str">
            <v>BBVA S.A.</v>
          </cell>
          <cell r="D466" t="str">
            <v>BOLSA</v>
          </cell>
          <cell r="E466">
            <v>0</v>
          </cell>
          <cell r="F466" t="str">
            <v>PRODUCTO TERMINADO</v>
          </cell>
        </row>
        <row r="467">
          <cell r="A467" t="str">
            <v>106-00</v>
          </cell>
          <cell r="B467" t="str">
            <v>BOLSA SEGURIDAD</v>
          </cell>
          <cell r="C467" t="str">
            <v>BRINKS BOLIVIA S.A.</v>
          </cell>
          <cell r="D467" t="str">
            <v>BOLSA</v>
          </cell>
          <cell r="E467">
            <v>0</v>
          </cell>
          <cell r="F467" t="str">
            <v>PRODUCTO TERMINADO</v>
          </cell>
        </row>
        <row r="468">
          <cell r="A468" t="str">
            <v>107-00</v>
          </cell>
          <cell r="B468" t="str">
            <v>BOLSA SEGURIDAD</v>
          </cell>
          <cell r="C468" t="str">
            <v/>
          </cell>
          <cell r="D468" t="str">
            <v>BOLSA</v>
          </cell>
          <cell r="E468">
            <v>0</v>
          </cell>
          <cell r="F468" t="str">
            <v>PRODUCTO TERMINADO</v>
          </cell>
        </row>
        <row r="469">
          <cell r="A469" t="str">
            <v>108-00</v>
          </cell>
          <cell r="B469" t="str">
            <v>BOLSA SEGURIDAD</v>
          </cell>
          <cell r="C469" t="str">
            <v/>
          </cell>
          <cell r="D469" t="str">
            <v>BOLSA</v>
          </cell>
          <cell r="E469">
            <v>0</v>
          </cell>
          <cell r="F469" t="str">
            <v>PRODUCTO TERMINADO</v>
          </cell>
        </row>
        <row r="470">
          <cell r="A470" t="str">
            <v>109-00</v>
          </cell>
          <cell r="B470" t="str">
            <v>BOLSA SEGURIDAD</v>
          </cell>
          <cell r="C470" t="str">
            <v/>
          </cell>
          <cell r="D470" t="str">
            <v>BOLSA</v>
          </cell>
          <cell r="E470">
            <v>10000</v>
          </cell>
          <cell r="F470" t="str">
            <v>PRODUCTO TERMINADO</v>
          </cell>
        </row>
        <row r="471">
          <cell r="A471" t="str">
            <v>110-00</v>
          </cell>
          <cell r="B471" t="str">
            <v>BOLSA SEGURIDAD</v>
          </cell>
          <cell r="C471" t="str">
            <v>A RIFKIN Co.</v>
          </cell>
          <cell r="D471" t="str">
            <v>BOLSA</v>
          </cell>
          <cell r="E471">
            <v>0</v>
          </cell>
          <cell r="F471" t="str">
            <v>PRODUCTO TERMINADO</v>
          </cell>
        </row>
        <row r="472">
          <cell r="A472" t="str">
            <v>111-00</v>
          </cell>
          <cell r="B472" t="str">
            <v>BOLSA SEGURIDAD</v>
          </cell>
          <cell r="C472" t="str">
            <v>ALBERTO CADAVID R &amp; CIA S.A.</v>
          </cell>
          <cell r="D472" t="str">
            <v>BOLSA</v>
          </cell>
          <cell r="E472">
            <v>0</v>
          </cell>
          <cell r="F472" t="str">
            <v>PRODUCTO TERMINADO</v>
          </cell>
        </row>
        <row r="473">
          <cell r="A473" t="str">
            <v>111-02</v>
          </cell>
          <cell r="B473" t="str">
            <v>BOLSA SEGURIDAD</v>
          </cell>
          <cell r="C473" t="str">
            <v>CADENA S.A.</v>
          </cell>
          <cell r="D473" t="str">
            <v>BOLSA</v>
          </cell>
          <cell r="E473">
            <v>0</v>
          </cell>
          <cell r="F473" t="str">
            <v>PRODUCTO TERMINADO</v>
          </cell>
        </row>
        <row r="474">
          <cell r="A474" t="str">
            <v>112-00</v>
          </cell>
          <cell r="B474" t="str">
            <v>BOLSA SEGURIDAD</v>
          </cell>
          <cell r="C474" t="str">
            <v>TRANSPORTADORA DE VALORES ATLAS LTDA</v>
          </cell>
          <cell r="D474" t="str">
            <v>BOLSA</v>
          </cell>
          <cell r="E474">
            <v>0</v>
          </cell>
          <cell r="F474" t="str">
            <v>PRODUCTO TERMINADO</v>
          </cell>
        </row>
        <row r="475">
          <cell r="A475" t="str">
            <v>112-01</v>
          </cell>
          <cell r="B475" t="str">
            <v>BOLSA SEGURIDAD</v>
          </cell>
          <cell r="C475" t="str">
            <v>TRANSPORTADORA DE VALORES ATLAS LTDA</v>
          </cell>
          <cell r="D475" t="str">
            <v>BOLSA</v>
          </cell>
          <cell r="E475">
            <v>0</v>
          </cell>
          <cell r="F475" t="str">
            <v>PRODUCTO TERMINADO</v>
          </cell>
        </row>
        <row r="476">
          <cell r="A476" t="str">
            <v>112-03</v>
          </cell>
          <cell r="B476" t="str">
            <v>BOLSA SEGURIDAD</v>
          </cell>
          <cell r="C476" t="str">
            <v>TRANSPORTADORA DE VALORES ATLAS LTDA</v>
          </cell>
          <cell r="D476" t="str">
            <v>BOLSA</v>
          </cell>
          <cell r="E476">
            <v>40000</v>
          </cell>
          <cell r="F476" t="str">
            <v>PRODUCTO TERMINADO</v>
          </cell>
        </row>
        <row r="477">
          <cell r="A477" t="str">
            <v>112-04</v>
          </cell>
          <cell r="B477" t="str">
            <v>BOLSA SEGURIDAD</v>
          </cell>
          <cell r="C477" t="str">
            <v>TRANSPORTADORA DE VALORES ATLAS LTDA</v>
          </cell>
          <cell r="D477" t="str">
            <v>BOLSA</v>
          </cell>
          <cell r="E477">
            <v>0</v>
          </cell>
          <cell r="F477" t="str">
            <v>PRODUCTO TERMINADO</v>
          </cell>
        </row>
        <row r="478">
          <cell r="A478" t="str">
            <v>113-00</v>
          </cell>
          <cell r="B478" t="str">
            <v>BOLSA SEGURIDAD</v>
          </cell>
          <cell r="C478" t="str">
            <v>BANCO CORPBANCA COLOMBIA S.A</v>
          </cell>
          <cell r="D478" t="str">
            <v>BOLSA</v>
          </cell>
          <cell r="E478">
            <v>0</v>
          </cell>
          <cell r="F478" t="str">
            <v>PRODUCTO TERMINADO</v>
          </cell>
        </row>
        <row r="479">
          <cell r="A479" t="str">
            <v>114-00</v>
          </cell>
          <cell r="B479" t="str">
            <v>BOLSA SEGURIDAD</v>
          </cell>
          <cell r="C479" t="str">
            <v>SODEXHO PASS</v>
          </cell>
          <cell r="D479" t="str">
            <v>BOLSA</v>
          </cell>
          <cell r="E479">
            <v>0</v>
          </cell>
          <cell r="F479" t="str">
            <v>PRODUCTO TERMINADO</v>
          </cell>
        </row>
        <row r="480">
          <cell r="A480" t="str">
            <v>114-01</v>
          </cell>
          <cell r="B480" t="str">
            <v>BOLSA SEGURIDAD</v>
          </cell>
          <cell r="C480" t="str">
            <v>SODEXHO PASS</v>
          </cell>
          <cell r="D480" t="str">
            <v>BOLSA</v>
          </cell>
          <cell r="E480">
            <v>0</v>
          </cell>
          <cell r="F480" t="str">
            <v>PRODUCTO TERMINADO</v>
          </cell>
        </row>
        <row r="481">
          <cell r="A481" t="str">
            <v>116-01</v>
          </cell>
          <cell r="B481" t="str">
            <v>BOLSA SEGURIDAD</v>
          </cell>
          <cell r="C481" t="str">
            <v/>
          </cell>
          <cell r="D481" t="str">
            <v>BOLSA</v>
          </cell>
          <cell r="E481">
            <v>0</v>
          </cell>
          <cell r="F481" t="str">
            <v>PRODUCTO TERMINADO</v>
          </cell>
        </row>
        <row r="482">
          <cell r="A482" t="str">
            <v>117-00</v>
          </cell>
          <cell r="B482" t="str">
            <v>BOLSA SEGURIDAD</v>
          </cell>
          <cell r="C482" t="str">
            <v>A RIFKIN Co.</v>
          </cell>
          <cell r="D482" t="str">
            <v>BOLSA</v>
          </cell>
          <cell r="E482">
            <v>0</v>
          </cell>
          <cell r="F482" t="str">
            <v>PRODUCTO TERMINADO</v>
          </cell>
        </row>
        <row r="483">
          <cell r="A483" t="str">
            <v>118-01</v>
          </cell>
          <cell r="B483" t="str">
            <v>BOLSA SEGURIDAD</v>
          </cell>
          <cell r="C483" t="str">
            <v>C.I. GOLDEX S.A.</v>
          </cell>
          <cell r="D483" t="str">
            <v>BOLSA</v>
          </cell>
          <cell r="E483">
            <v>0</v>
          </cell>
          <cell r="F483" t="str">
            <v>PRODUCTO TERMINADO</v>
          </cell>
        </row>
        <row r="484">
          <cell r="A484" t="str">
            <v>120-00</v>
          </cell>
          <cell r="B484" t="str">
            <v>BOLSA SEGURIDAD</v>
          </cell>
          <cell r="C484" t="str">
            <v>ALBERTO CADAVID R &amp; CIA S.A.</v>
          </cell>
          <cell r="D484" t="str">
            <v>BOLSA</v>
          </cell>
          <cell r="E484">
            <v>0</v>
          </cell>
          <cell r="F484" t="str">
            <v>PRODUCTO TERMINADO</v>
          </cell>
        </row>
        <row r="485">
          <cell r="A485" t="str">
            <v>121-00</v>
          </cell>
          <cell r="B485" t="str">
            <v>BOLSA SEGURIDAD</v>
          </cell>
          <cell r="C485" t="str">
            <v>BANCO CORPBANCA COLOMBIA S.A</v>
          </cell>
          <cell r="D485" t="str">
            <v>BOLSA</v>
          </cell>
          <cell r="E485">
            <v>0</v>
          </cell>
          <cell r="F485" t="str">
            <v>PRODUCTO TERMINADO</v>
          </cell>
        </row>
        <row r="486">
          <cell r="A486" t="str">
            <v>122-00</v>
          </cell>
          <cell r="B486" t="str">
            <v>BOLSA SEGURIDAD</v>
          </cell>
          <cell r="C486" t="str">
            <v>BANCO CORPBANCA COLOMBIA S.A</v>
          </cell>
          <cell r="D486" t="str">
            <v>BOLSA</v>
          </cell>
          <cell r="E486">
            <v>0</v>
          </cell>
          <cell r="F486" t="str">
            <v>PRODUCTO TERMINADO</v>
          </cell>
        </row>
        <row r="487">
          <cell r="A487" t="str">
            <v>123-00</v>
          </cell>
          <cell r="B487" t="str">
            <v>BOLSA SEGURIDAD</v>
          </cell>
          <cell r="C487" t="str">
            <v>A RIFKIN Co.</v>
          </cell>
          <cell r="D487" t="str">
            <v>BOLSA</v>
          </cell>
          <cell r="E487">
            <v>0</v>
          </cell>
          <cell r="F487" t="str">
            <v>PRODUCTO TERMINADO</v>
          </cell>
        </row>
        <row r="488">
          <cell r="A488" t="str">
            <v>124-00</v>
          </cell>
          <cell r="B488" t="str">
            <v>BOLSA CURRIER</v>
          </cell>
          <cell r="C488" t="str">
            <v>CARVAJAL TECNOLOGIA Y SERVICIOS S.A.S.</v>
          </cell>
          <cell r="D488" t="str">
            <v>BOLSA</v>
          </cell>
          <cell r="E488">
            <v>0</v>
          </cell>
          <cell r="F488" t="str">
            <v>PRODUCTO TERMINADO</v>
          </cell>
        </row>
        <row r="489">
          <cell r="A489" t="str">
            <v>125-00</v>
          </cell>
          <cell r="B489" t="str">
            <v>BOLSA CURRIER</v>
          </cell>
          <cell r="C489" t="str">
            <v>CARVAJAL TECNOLOGIA Y SERVICIOS S.A.S.</v>
          </cell>
          <cell r="D489" t="str">
            <v>BOLSA</v>
          </cell>
          <cell r="E489">
            <v>200000</v>
          </cell>
          <cell r="F489" t="str">
            <v>PRODUCTO TERMINADO</v>
          </cell>
        </row>
        <row r="490">
          <cell r="A490" t="str">
            <v>128-00</v>
          </cell>
          <cell r="B490" t="str">
            <v>BOLSA SEGURIDAD</v>
          </cell>
          <cell r="C490" t="str">
            <v>COMPAÑIA DE ACUEDUCTO Y ALCANTARILLADO METROPOLITA</v>
          </cell>
          <cell r="D490" t="str">
            <v>BOLSA</v>
          </cell>
          <cell r="E490">
            <v>0</v>
          </cell>
          <cell r="F490" t="str">
            <v>PRODUCTO TERMINADO</v>
          </cell>
        </row>
        <row r="491">
          <cell r="A491" t="str">
            <v>129-01</v>
          </cell>
          <cell r="B491" t="str">
            <v>BOLSA SEGURIDAD</v>
          </cell>
          <cell r="C491" t="str">
            <v>INVERSIONES MARIN HERNANDEZ</v>
          </cell>
          <cell r="D491" t="str">
            <v>BOLSA</v>
          </cell>
          <cell r="E491">
            <v>700000</v>
          </cell>
          <cell r="F491" t="str">
            <v>PRODUCTO TERMINADO</v>
          </cell>
        </row>
        <row r="492">
          <cell r="A492" t="str">
            <v>131-01</v>
          </cell>
          <cell r="B492" t="str">
            <v>BOLSA SEGURIDAD</v>
          </cell>
          <cell r="C492" t="str">
            <v>HERMES TRANSPORTES BLINDADOS S.A.</v>
          </cell>
          <cell r="D492" t="str">
            <v>BOLSA</v>
          </cell>
          <cell r="E492">
            <v>0</v>
          </cell>
          <cell r="F492" t="str">
            <v>PRODUCTO TERMINADO</v>
          </cell>
        </row>
        <row r="493">
          <cell r="A493" t="str">
            <v>133-00</v>
          </cell>
          <cell r="B493" t="str">
            <v>N.A.</v>
          </cell>
          <cell r="C493" t="str">
            <v>BANCO CORPBANCA COLOMBIA S.A</v>
          </cell>
          <cell r="D493" t="str">
            <v>BOLSA</v>
          </cell>
          <cell r="E493">
            <v>0</v>
          </cell>
          <cell r="F493" t="str">
            <v>PRODUCTO TERMINADO</v>
          </cell>
        </row>
        <row r="494">
          <cell r="A494" t="str">
            <v>134-00</v>
          </cell>
          <cell r="B494" t="str">
            <v>BOLSA CURRIER</v>
          </cell>
          <cell r="C494" t="str">
            <v>BANCO CORPBANCA COLOMBIA S.A</v>
          </cell>
          <cell r="D494" t="str">
            <v>BOLSA</v>
          </cell>
          <cell r="E494">
            <v>0</v>
          </cell>
          <cell r="F494" t="str">
            <v>PRODUCTO TERMINADO</v>
          </cell>
        </row>
        <row r="495">
          <cell r="A495" t="str">
            <v>135-00</v>
          </cell>
          <cell r="B495" t="str">
            <v>BOLSA CURRIER</v>
          </cell>
          <cell r="C495" t="str">
            <v>BANCOLOMBIA S.A.</v>
          </cell>
          <cell r="D495" t="str">
            <v>BOLSA</v>
          </cell>
          <cell r="E495">
            <v>0</v>
          </cell>
          <cell r="F495" t="str">
            <v>PRODUCTO TERMINADO</v>
          </cell>
        </row>
        <row r="496">
          <cell r="A496" t="str">
            <v>136-00</v>
          </cell>
          <cell r="B496" t="str">
            <v>BOLSA CURRIER</v>
          </cell>
          <cell r="C496" t="str">
            <v>BANCOLOMBIA S.A.</v>
          </cell>
          <cell r="D496" t="str">
            <v>BOLSA</v>
          </cell>
          <cell r="E496">
            <v>0</v>
          </cell>
          <cell r="F496" t="str">
            <v>PRODUCTO TERMINADO</v>
          </cell>
        </row>
        <row r="497">
          <cell r="A497" t="str">
            <v>137-00</v>
          </cell>
          <cell r="B497" t="str">
            <v>BOLSA SEGURIDAD</v>
          </cell>
          <cell r="C497" t="str">
            <v>BRINKS COLOMBIA S.A.</v>
          </cell>
          <cell r="D497" t="str">
            <v>BOLSA</v>
          </cell>
          <cell r="E497">
            <v>0</v>
          </cell>
          <cell r="F497" t="str">
            <v>PRODUCTO TERMINADO</v>
          </cell>
        </row>
        <row r="498">
          <cell r="A498" t="str">
            <v>137-01</v>
          </cell>
          <cell r="B498" t="str">
            <v>BOLSA SEGURIDAD</v>
          </cell>
          <cell r="C498" t="str">
            <v>BRINKS COLOMBIA S.A.</v>
          </cell>
          <cell r="D498" t="str">
            <v>BOLSA</v>
          </cell>
          <cell r="E498">
            <v>0</v>
          </cell>
          <cell r="F498" t="str">
            <v>PRODUCTO TERMINADO</v>
          </cell>
        </row>
        <row r="499">
          <cell r="A499" t="str">
            <v>137-03</v>
          </cell>
          <cell r="B499" t="str">
            <v>BOLSA SEGURIDAD</v>
          </cell>
          <cell r="C499" t="str">
            <v>BRINKS COLOMBIA S.A.</v>
          </cell>
          <cell r="D499" t="str">
            <v>BOLSA</v>
          </cell>
          <cell r="E499">
            <v>0</v>
          </cell>
          <cell r="F499" t="str">
            <v>PRODUCTO TERMINADO</v>
          </cell>
        </row>
        <row r="500">
          <cell r="A500" t="str">
            <v>137-04</v>
          </cell>
          <cell r="B500" t="str">
            <v>BOLSA SEGURIDAD</v>
          </cell>
          <cell r="C500" t="str">
            <v>BRINKS COLOMBIA S.A.</v>
          </cell>
          <cell r="D500" t="str">
            <v>BOLSA</v>
          </cell>
          <cell r="E500">
            <v>0</v>
          </cell>
          <cell r="F500" t="str">
            <v>PRODUCTO TERMINADO</v>
          </cell>
        </row>
        <row r="501">
          <cell r="A501" t="str">
            <v>138-00</v>
          </cell>
          <cell r="B501" t="str">
            <v>BOLSA SEGURIDAD</v>
          </cell>
          <cell r="C501" t="str">
            <v>BRINKS COLOMBIA S.A.</v>
          </cell>
          <cell r="D501" t="str">
            <v>BOLSA</v>
          </cell>
          <cell r="E501">
            <v>0</v>
          </cell>
          <cell r="F501" t="str">
            <v>PRODUCTO TERMINADO</v>
          </cell>
        </row>
        <row r="502">
          <cell r="A502" t="str">
            <v>138-01</v>
          </cell>
          <cell r="B502" t="str">
            <v>BOLSA SEGURIDAD</v>
          </cell>
          <cell r="C502" t="str">
            <v>BRINKS COLOMBIA S.A.</v>
          </cell>
          <cell r="D502" t="str">
            <v>BOLSA</v>
          </cell>
          <cell r="E502">
            <v>0</v>
          </cell>
          <cell r="F502" t="str">
            <v>PRODUCTO TERMINADO</v>
          </cell>
        </row>
        <row r="503">
          <cell r="A503" t="str">
            <v>138-02</v>
          </cell>
          <cell r="B503" t="str">
            <v>BOLSA SEGURIDAD</v>
          </cell>
          <cell r="C503" t="str">
            <v>BRINKS COLOMBIA S.A.</v>
          </cell>
          <cell r="D503" t="str">
            <v>BOLSA</v>
          </cell>
          <cell r="E503">
            <v>0</v>
          </cell>
          <cell r="F503" t="str">
            <v>PRODUCTO TERMINADO</v>
          </cell>
        </row>
        <row r="504">
          <cell r="A504" t="str">
            <v>138-04</v>
          </cell>
          <cell r="B504" t="str">
            <v>BOLSA SEGURIDAD</v>
          </cell>
          <cell r="C504" t="str">
            <v>BRINKS COLOMBIA S.A.</v>
          </cell>
          <cell r="D504" t="str">
            <v>BOLSA</v>
          </cell>
          <cell r="E504">
            <v>0</v>
          </cell>
          <cell r="F504" t="str">
            <v>PRODUCTO TERMINADO</v>
          </cell>
        </row>
        <row r="505">
          <cell r="A505" t="str">
            <v>139-00</v>
          </cell>
          <cell r="B505" t="str">
            <v>BOLSA SEGURIDAD</v>
          </cell>
          <cell r="C505" t="str">
            <v>BRINKS COLOMBIA S.A.</v>
          </cell>
          <cell r="D505" t="str">
            <v>BOLSA</v>
          </cell>
          <cell r="E505">
            <v>0</v>
          </cell>
          <cell r="F505" t="str">
            <v>PRODUCTO TERMINADO</v>
          </cell>
        </row>
        <row r="506">
          <cell r="A506" t="str">
            <v>139-01</v>
          </cell>
          <cell r="B506" t="str">
            <v>BOLSA SEGURIDAD</v>
          </cell>
          <cell r="C506" t="str">
            <v>BRINKS COLOMBIA S.A.</v>
          </cell>
          <cell r="D506" t="str">
            <v>BOLSA</v>
          </cell>
          <cell r="E506">
            <v>0</v>
          </cell>
          <cell r="F506" t="str">
            <v>PRODUCTO TERMINADO</v>
          </cell>
        </row>
        <row r="507">
          <cell r="A507" t="str">
            <v>139-03</v>
          </cell>
          <cell r="B507" t="str">
            <v>BOLSA SEGURIDAD</v>
          </cell>
          <cell r="C507" t="str">
            <v>BRINKS COLOMBIA S.A.</v>
          </cell>
          <cell r="D507" t="str">
            <v>BOLSA</v>
          </cell>
          <cell r="E507">
            <v>0</v>
          </cell>
          <cell r="F507" t="str">
            <v>PRODUCTO TERMINADO</v>
          </cell>
        </row>
        <row r="508">
          <cell r="A508" t="str">
            <v>139-04</v>
          </cell>
          <cell r="B508" t="str">
            <v>BOLSA SEGURIDAD</v>
          </cell>
          <cell r="C508" t="str">
            <v>BRINKS COLOMBIA S.A.</v>
          </cell>
          <cell r="D508" t="str">
            <v>BOLSA</v>
          </cell>
          <cell r="E508">
            <v>0</v>
          </cell>
          <cell r="F508" t="str">
            <v>PRODUCTO TERMINADO</v>
          </cell>
        </row>
        <row r="509">
          <cell r="A509" t="str">
            <v>140-00</v>
          </cell>
          <cell r="B509" t="str">
            <v>BOLSA SEGURIDAD</v>
          </cell>
          <cell r="C509" t="str">
            <v>BRINKS COLOMBIA S.A.</v>
          </cell>
          <cell r="D509" t="str">
            <v>BOLSA</v>
          </cell>
          <cell r="E509">
            <v>0</v>
          </cell>
          <cell r="F509" t="str">
            <v>PRODUCTO TERMINADO</v>
          </cell>
        </row>
        <row r="510">
          <cell r="A510" t="str">
            <v>140-02</v>
          </cell>
          <cell r="B510" t="str">
            <v>BOLSA SEGURIDAD</v>
          </cell>
          <cell r="C510" t="str">
            <v>BRINKS COLOMBIA S.A.</v>
          </cell>
          <cell r="D510" t="str">
            <v>BOLSA</v>
          </cell>
          <cell r="E510">
            <v>0</v>
          </cell>
          <cell r="F510" t="str">
            <v>PRODUCTO TERMINADO</v>
          </cell>
        </row>
        <row r="511">
          <cell r="A511" t="str">
            <v>141-00</v>
          </cell>
          <cell r="B511" t="str">
            <v>BOLSA SEGURIDAD</v>
          </cell>
          <cell r="C511" t="str">
            <v>TRANSPORTADORA DE VALORES ATLAS LTDA</v>
          </cell>
          <cell r="D511" t="str">
            <v>BOLSA</v>
          </cell>
          <cell r="E511">
            <v>0</v>
          </cell>
          <cell r="F511" t="str">
            <v>PRODUCTO TERMINADO</v>
          </cell>
        </row>
        <row r="512">
          <cell r="A512" t="str">
            <v>141-01</v>
          </cell>
          <cell r="B512" t="str">
            <v>BOLSA SEGURIDAD</v>
          </cell>
          <cell r="C512" t="str">
            <v>TRANSPORTADORA DE VALORES ATLAS LTDA</v>
          </cell>
          <cell r="D512" t="str">
            <v>BOLSA</v>
          </cell>
          <cell r="E512">
            <v>0</v>
          </cell>
          <cell r="F512" t="str">
            <v>PRODUCTO TERMINADO</v>
          </cell>
        </row>
        <row r="513">
          <cell r="A513" t="str">
            <v>141-04</v>
          </cell>
          <cell r="B513" t="str">
            <v>BOLSA SEGURIDAD</v>
          </cell>
          <cell r="C513" t="str">
            <v>TRANSPORTADORA DE VALORES ATLAS LTDA</v>
          </cell>
          <cell r="D513" t="str">
            <v>BOLSA</v>
          </cell>
          <cell r="E513">
            <v>0</v>
          </cell>
          <cell r="F513" t="str">
            <v>PRODUCTO TERMINADO</v>
          </cell>
        </row>
        <row r="514">
          <cell r="A514" t="str">
            <v>142-00</v>
          </cell>
          <cell r="B514" t="str">
            <v>BOLSA CURRIER</v>
          </cell>
          <cell r="C514" t="str">
            <v>AXPRESS</v>
          </cell>
          <cell r="D514" t="str">
            <v>BOLSA</v>
          </cell>
          <cell r="E514">
            <v>0</v>
          </cell>
          <cell r="F514" t="str">
            <v>PRODUCTO TERMINADO</v>
          </cell>
        </row>
        <row r="515">
          <cell r="A515" t="str">
            <v>143-02</v>
          </cell>
          <cell r="B515" t="str">
            <v>BOLSA SEGURIDAD</v>
          </cell>
          <cell r="C515" t="str">
            <v>T.G EXPRESS S.A</v>
          </cell>
          <cell r="D515" t="str">
            <v>BOLSA</v>
          </cell>
          <cell r="E515">
            <v>3000</v>
          </cell>
          <cell r="F515" t="str">
            <v>PRODUCTO TERMINADO</v>
          </cell>
        </row>
        <row r="516">
          <cell r="A516" t="str">
            <v>144-00</v>
          </cell>
          <cell r="B516" t="str">
            <v>BOLSA SEGURIDAD</v>
          </cell>
          <cell r="C516" t="str">
            <v>T.G EXPRESS S.A</v>
          </cell>
          <cell r="D516" t="str">
            <v>BOLSA</v>
          </cell>
          <cell r="E516">
            <v>0</v>
          </cell>
          <cell r="F516" t="str">
            <v>PRODUCTO TERMINADO</v>
          </cell>
        </row>
        <row r="517">
          <cell r="A517" t="str">
            <v>145-01</v>
          </cell>
          <cell r="B517" t="str">
            <v>BOLSA CURRIER</v>
          </cell>
          <cell r="C517" t="str">
            <v>T.G EXPRESS S.A</v>
          </cell>
          <cell r="D517" t="str">
            <v>BOLSA</v>
          </cell>
          <cell r="E517">
            <v>0</v>
          </cell>
          <cell r="F517" t="str">
            <v>PRODUCTO TERMINADO</v>
          </cell>
        </row>
        <row r="518">
          <cell r="A518" t="str">
            <v>146-01</v>
          </cell>
          <cell r="B518" t="str">
            <v>BOLSA CURRIER</v>
          </cell>
          <cell r="C518" t="str">
            <v>T.G EXPRESS S.A</v>
          </cell>
          <cell r="D518" t="str">
            <v>BOLSA</v>
          </cell>
          <cell r="E518">
            <v>0</v>
          </cell>
          <cell r="F518" t="str">
            <v>PRODUCTO TERMINADO</v>
          </cell>
        </row>
        <row r="519">
          <cell r="A519" t="str">
            <v>146-02</v>
          </cell>
          <cell r="B519" t="str">
            <v>BOLSA CURRIER</v>
          </cell>
          <cell r="C519" t="str">
            <v>T.G EXPRESS S.A</v>
          </cell>
          <cell r="D519" t="str">
            <v>BOLSA</v>
          </cell>
          <cell r="E519">
            <v>0</v>
          </cell>
          <cell r="F519" t="str">
            <v>PRODUCTO TERMINADO</v>
          </cell>
        </row>
        <row r="520">
          <cell r="A520" t="str">
            <v>147-00</v>
          </cell>
          <cell r="B520" t="str">
            <v>BOLSA CURRIER</v>
          </cell>
          <cell r="C520" t="str">
            <v>T.G EXPRESS S.A</v>
          </cell>
          <cell r="D520" t="str">
            <v>BOLSA</v>
          </cell>
          <cell r="E520">
            <v>0</v>
          </cell>
          <cell r="F520" t="str">
            <v>PRODUCTO TERMINADO</v>
          </cell>
        </row>
        <row r="521">
          <cell r="A521" t="str">
            <v>148-00</v>
          </cell>
          <cell r="B521" t="str">
            <v>BOLSA SEGURIDAD</v>
          </cell>
          <cell r="C521" t="str">
            <v>ALBERTO CADAVID R &amp; CIA S.A.</v>
          </cell>
          <cell r="D521" t="str">
            <v>BOLSA</v>
          </cell>
          <cell r="E521">
            <v>0</v>
          </cell>
          <cell r="F521" t="str">
            <v>PRODUCTO TERMINADO</v>
          </cell>
        </row>
        <row r="522">
          <cell r="A522" t="str">
            <v>150-00</v>
          </cell>
          <cell r="B522" t="str">
            <v>BOLSA SEGURIDAD</v>
          </cell>
          <cell r="C522" t="str">
            <v>SEGURIDAD MOVIL DE COLOMBIA S.A</v>
          </cell>
          <cell r="D522" t="str">
            <v>BOLSA</v>
          </cell>
          <cell r="E522">
            <v>0</v>
          </cell>
          <cell r="F522" t="str">
            <v>PRODUCTO TERMINADO</v>
          </cell>
        </row>
        <row r="523">
          <cell r="A523" t="str">
            <v>150-01</v>
          </cell>
          <cell r="B523" t="str">
            <v>BOLSA SEGURIDAD</v>
          </cell>
          <cell r="C523" t="str">
            <v>SEGURIDAD MOVIL DE COLOMBIA S.A</v>
          </cell>
          <cell r="D523" t="str">
            <v>BOLSA</v>
          </cell>
          <cell r="E523">
            <v>0</v>
          </cell>
          <cell r="F523" t="str">
            <v>PRODUCTO TERMINADO</v>
          </cell>
        </row>
        <row r="524">
          <cell r="A524" t="str">
            <v>156-00</v>
          </cell>
          <cell r="B524" t="str">
            <v>BOLSA SEGURIDAD</v>
          </cell>
          <cell r="C524" t="str">
            <v>DOMESA DE COLOMBIA S.A.</v>
          </cell>
          <cell r="D524" t="str">
            <v>BOLSA</v>
          </cell>
          <cell r="E524">
            <v>0</v>
          </cell>
          <cell r="F524" t="str">
            <v>PRODUCTO TERMINADO</v>
          </cell>
        </row>
        <row r="525">
          <cell r="A525" t="str">
            <v>158-00</v>
          </cell>
          <cell r="B525" t="str">
            <v>BOLSA CURRIER</v>
          </cell>
          <cell r="C525" t="str">
            <v>OCASA S. A.</v>
          </cell>
          <cell r="D525" t="str">
            <v>BOLSA</v>
          </cell>
          <cell r="E525">
            <v>0</v>
          </cell>
          <cell r="F525" t="str">
            <v>PRODUCTO TERMINADO</v>
          </cell>
        </row>
        <row r="526">
          <cell r="A526" t="str">
            <v>158-01</v>
          </cell>
          <cell r="B526" t="str">
            <v>BOLSA CURRIER</v>
          </cell>
          <cell r="C526" t="str">
            <v>OCASA S. A.</v>
          </cell>
          <cell r="D526" t="str">
            <v>BOLSA</v>
          </cell>
          <cell r="E526">
            <v>0</v>
          </cell>
          <cell r="F526" t="str">
            <v>PRODUCTO TERMINADO</v>
          </cell>
        </row>
        <row r="527">
          <cell r="A527" t="str">
            <v>159-00</v>
          </cell>
          <cell r="B527" t="str">
            <v>BOLSA SEGURIDAD</v>
          </cell>
          <cell r="C527" t="str">
            <v>GESTION TECNOLOGICA DE RECAUDOS</v>
          </cell>
          <cell r="D527" t="str">
            <v>BOLSA</v>
          </cell>
          <cell r="E527">
            <v>0</v>
          </cell>
          <cell r="F527" t="str">
            <v>PRODUCTO TERMINADO</v>
          </cell>
        </row>
        <row r="528">
          <cell r="A528" t="str">
            <v>163-00</v>
          </cell>
          <cell r="B528" t="str">
            <v>BOLSA SEGURIDAD</v>
          </cell>
          <cell r="C528" t="str">
            <v>SOLUCIONES DINAMICAS S.A.</v>
          </cell>
          <cell r="D528" t="str">
            <v>BOLSA</v>
          </cell>
          <cell r="E528">
            <v>0</v>
          </cell>
          <cell r="F528" t="str">
            <v>PRODUCTO TERMINADO</v>
          </cell>
        </row>
        <row r="529">
          <cell r="A529" t="str">
            <v>175-00</v>
          </cell>
          <cell r="B529" t="str">
            <v>BOLSA CURRIER</v>
          </cell>
          <cell r="C529" t="str">
            <v>BRINKS COLOMBIA S.A.</v>
          </cell>
          <cell r="D529" t="str">
            <v>BOLSA</v>
          </cell>
          <cell r="E529">
            <v>0</v>
          </cell>
          <cell r="F529" t="str">
            <v>PRODUCTO TERMINADO</v>
          </cell>
        </row>
        <row r="530">
          <cell r="A530" t="str">
            <v>175-01</v>
          </cell>
          <cell r="B530" t="str">
            <v>BOLSA CURRIER</v>
          </cell>
          <cell r="C530" t="str">
            <v>BRINKS COLOMBIA S.A.</v>
          </cell>
          <cell r="D530" t="str">
            <v>BOLSA</v>
          </cell>
          <cell r="E530">
            <v>0</v>
          </cell>
          <cell r="F530" t="str">
            <v>PRODUCTO TERMINADO</v>
          </cell>
        </row>
        <row r="531">
          <cell r="A531" t="str">
            <v>182-00</v>
          </cell>
          <cell r="B531" t="str">
            <v>BOLSA SEGURIDAD</v>
          </cell>
          <cell r="C531" t="str">
            <v>SOLUCIONES DINAMICAS S.A.</v>
          </cell>
          <cell r="D531" t="str">
            <v>BOLSA</v>
          </cell>
          <cell r="E531">
            <v>0</v>
          </cell>
          <cell r="F531" t="str">
            <v>PRODUCTO TERMINADO</v>
          </cell>
        </row>
        <row r="532">
          <cell r="A532" t="str">
            <v>189-00</v>
          </cell>
          <cell r="B532" t="str">
            <v>BOLSA PLASTICA</v>
          </cell>
          <cell r="C532" t="str">
            <v>TRANSPORTADORA DE VALORES PROSEGUR DE COLOMBIA S.A</v>
          </cell>
          <cell r="D532" t="str">
            <v>BOLSA</v>
          </cell>
          <cell r="E532">
            <v>0</v>
          </cell>
          <cell r="F532" t="str">
            <v>PRODUCTO TERMINADO</v>
          </cell>
        </row>
        <row r="533">
          <cell r="A533" t="str">
            <v>189-01</v>
          </cell>
          <cell r="B533" t="str">
            <v>BOLSA PLASTICA</v>
          </cell>
          <cell r="C533" t="str">
            <v>TRANSPORTADORA DE VALORES PROSEGUR DE COLOMBIA S.A</v>
          </cell>
          <cell r="D533" t="str">
            <v>BOLSA</v>
          </cell>
          <cell r="E533">
            <v>0</v>
          </cell>
          <cell r="F533" t="str">
            <v>PRODUCTO TERMINADO</v>
          </cell>
        </row>
        <row r="534">
          <cell r="A534" t="str">
            <v>190-01</v>
          </cell>
          <cell r="B534" t="str">
            <v>BOLSA PLASTICA</v>
          </cell>
          <cell r="C534" t="str">
            <v>TRANSPORTADORA DE VALORES PROSEGUR DE COLOMBIA S.A</v>
          </cell>
          <cell r="D534" t="str">
            <v>BOLSA</v>
          </cell>
          <cell r="E534">
            <v>0</v>
          </cell>
          <cell r="F534" t="str">
            <v>PRODUCTO TERMINADO</v>
          </cell>
        </row>
        <row r="535">
          <cell r="A535" t="str">
            <v>190-01-R</v>
          </cell>
          <cell r="B535" t="str">
            <v>BOLSA PLASTICA</v>
          </cell>
          <cell r="C535" t="str">
            <v>TRANSPORTADORA DE VALORES PROSEGUR DE COLOMBIA S.A</v>
          </cell>
          <cell r="D535" t="str">
            <v>BOLSA</v>
          </cell>
          <cell r="E535">
            <v>0</v>
          </cell>
          <cell r="F535" t="str">
            <v>PRODUCTO TERMINADO</v>
          </cell>
        </row>
        <row r="536">
          <cell r="A536" t="str">
            <v>196-00</v>
          </cell>
          <cell r="B536" t="str">
            <v>BOLSA SEGURIDAD</v>
          </cell>
          <cell r="C536" t="str">
            <v>CARVAJAL TECNOLOGIA Y SERVICIOS S.A.S.</v>
          </cell>
          <cell r="D536" t="str">
            <v>BOLSA</v>
          </cell>
          <cell r="E536">
            <v>0</v>
          </cell>
          <cell r="F536" t="str">
            <v>PRODUCTO TERMINADO</v>
          </cell>
        </row>
        <row r="537">
          <cell r="A537" t="str">
            <v>197-00</v>
          </cell>
          <cell r="B537" t="str">
            <v>BOLSA SEGURIDAD</v>
          </cell>
          <cell r="C537" t="str">
            <v>CARVAJAL TECNOLOGIA Y SERVICIOS S.A.S.</v>
          </cell>
          <cell r="D537" t="str">
            <v>BOLSA</v>
          </cell>
          <cell r="E537">
            <v>0</v>
          </cell>
          <cell r="F537" t="str">
            <v>PRODUCTO TERMINADO</v>
          </cell>
        </row>
        <row r="538">
          <cell r="A538" t="str">
            <v>198-00</v>
          </cell>
          <cell r="B538" t="str">
            <v>BOLSA CURRIER</v>
          </cell>
          <cell r="C538" t="str">
            <v>COORDINADORA MERCANTIL</v>
          </cell>
          <cell r="D538" t="str">
            <v>BOLSA</v>
          </cell>
          <cell r="E538">
            <v>0</v>
          </cell>
          <cell r="F538" t="str">
            <v>PRODUCTO TERMINADO</v>
          </cell>
        </row>
        <row r="539">
          <cell r="A539" t="str">
            <v>201-00</v>
          </cell>
          <cell r="B539" t="str">
            <v>BOLSA CURRIER</v>
          </cell>
          <cell r="C539" t="str">
            <v>AXPRESS</v>
          </cell>
          <cell r="D539" t="str">
            <v>BOLSA</v>
          </cell>
          <cell r="E539">
            <v>0</v>
          </cell>
          <cell r="F539" t="str">
            <v>PRODUCTO TERMINADO</v>
          </cell>
        </row>
        <row r="540">
          <cell r="A540" t="str">
            <v>202-00</v>
          </cell>
          <cell r="B540" t="str">
            <v>BOLSA PLASTICA</v>
          </cell>
          <cell r="C540" t="str">
            <v>TRANSPORTADORA DE VALORES PROSEGUR DE COLOMBIA S.A</v>
          </cell>
          <cell r="D540" t="str">
            <v>BOLSA</v>
          </cell>
          <cell r="E540">
            <v>0</v>
          </cell>
          <cell r="F540" t="str">
            <v>PRODUCTO TERMINADO</v>
          </cell>
        </row>
        <row r="541">
          <cell r="A541" t="str">
            <v>202-01</v>
          </cell>
          <cell r="B541" t="str">
            <v>BOLSA PLASTICA</v>
          </cell>
          <cell r="C541" t="str">
            <v>TRANSPORTADORA DE VALORES PROSEGUR DE COLOMBIA S.A</v>
          </cell>
          <cell r="D541" t="str">
            <v>BOLSA</v>
          </cell>
          <cell r="E541">
            <v>0</v>
          </cell>
          <cell r="F541" t="str">
            <v>PRODUCTO TERMINADO</v>
          </cell>
        </row>
        <row r="542">
          <cell r="A542" t="str">
            <v>207-00</v>
          </cell>
          <cell r="B542" t="str">
            <v>BOLSA CURRIER</v>
          </cell>
          <cell r="C542" t="str">
            <v>GLOBAL MENSAJERIA S.A.</v>
          </cell>
          <cell r="D542" t="str">
            <v>BOLSA</v>
          </cell>
          <cell r="E542">
            <v>0</v>
          </cell>
          <cell r="F542" t="str">
            <v>PRODUCTO TERMINADO</v>
          </cell>
        </row>
        <row r="543">
          <cell r="A543" t="str">
            <v>214-00</v>
          </cell>
          <cell r="B543" t="str">
            <v>BOLSA CURRIER</v>
          </cell>
          <cell r="C543" t="str">
            <v/>
          </cell>
          <cell r="D543" t="str">
            <v>BOLSA</v>
          </cell>
          <cell r="E543">
            <v>0</v>
          </cell>
          <cell r="F543" t="str">
            <v>PRODUCTO TERMINADO</v>
          </cell>
        </row>
        <row r="544">
          <cell r="A544" t="str">
            <v>216-00</v>
          </cell>
          <cell r="B544" t="str">
            <v>BOLSA SEGURIDAD</v>
          </cell>
          <cell r="C544" t="str">
            <v>GANA S.A.</v>
          </cell>
          <cell r="D544" t="str">
            <v>BOLSA</v>
          </cell>
          <cell r="E544">
            <v>0</v>
          </cell>
          <cell r="F544" t="str">
            <v>PRODUCTO TERMINADO</v>
          </cell>
        </row>
        <row r="545">
          <cell r="A545" t="str">
            <v>217-00</v>
          </cell>
          <cell r="B545" t="str">
            <v>BOLSA SEGURIDAD</v>
          </cell>
          <cell r="C545" t="str">
            <v>C.I. GOLDEX S.A.</v>
          </cell>
          <cell r="D545" t="str">
            <v>BOLSA</v>
          </cell>
          <cell r="E545">
            <v>18000</v>
          </cell>
          <cell r="F545" t="str">
            <v>PRODUCTO TERMINADO</v>
          </cell>
        </row>
        <row r="546">
          <cell r="A546" t="str">
            <v>218-00</v>
          </cell>
          <cell r="B546" t="str">
            <v>BOLSA SEGURIDAD</v>
          </cell>
          <cell r="C546" t="str">
            <v>ALBERTO CADAVID R &amp; CIA S.A.</v>
          </cell>
          <cell r="D546" t="str">
            <v>BOLSA</v>
          </cell>
          <cell r="E546">
            <v>18000</v>
          </cell>
          <cell r="F546" t="str">
            <v>PRODUCTO TERMINADO</v>
          </cell>
        </row>
        <row r="547">
          <cell r="A547" t="str">
            <v>219-00</v>
          </cell>
          <cell r="B547" t="str">
            <v>BOLSA SEGURIDAD</v>
          </cell>
          <cell r="C547" t="str">
            <v>DOMESA DE COLOMBIA S.A.</v>
          </cell>
          <cell r="D547" t="str">
            <v>BOLSA</v>
          </cell>
          <cell r="E547">
            <v>0</v>
          </cell>
          <cell r="F547" t="str">
            <v>PRODUCTO TERMINADO</v>
          </cell>
        </row>
        <row r="548">
          <cell r="A548" t="str">
            <v>223-02</v>
          </cell>
          <cell r="B548" t="str">
            <v>BOLSA SEGURIDAD</v>
          </cell>
          <cell r="C548" t="str">
            <v>G4S DOCUMENT</v>
          </cell>
          <cell r="D548" t="str">
            <v>BOLSA</v>
          </cell>
          <cell r="E548">
            <v>0</v>
          </cell>
          <cell r="F548" t="str">
            <v>PRODUCTO TERMINADO</v>
          </cell>
        </row>
        <row r="549">
          <cell r="A549" t="str">
            <v>226-01</v>
          </cell>
          <cell r="B549" t="str">
            <v>BOLSA CURRIER</v>
          </cell>
          <cell r="C549" t="str">
            <v>G4S DOCUMENT</v>
          </cell>
          <cell r="D549" t="str">
            <v>BOLSA</v>
          </cell>
          <cell r="E549">
            <v>0</v>
          </cell>
          <cell r="F549" t="str">
            <v>PRODUCTO TERMINADO</v>
          </cell>
        </row>
        <row r="550">
          <cell r="A550" t="str">
            <v>230-00</v>
          </cell>
          <cell r="B550" t="str">
            <v>BOLSA SEGURIDAD</v>
          </cell>
          <cell r="C550" t="str">
            <v>ALBERTO CADAVID R &amp; CIA S.A.</v>
          </cell>
          <cell r="D550" t="str">
            <v>BOLSA</v>
          </cell>
          <cell r="E550">
            <v>0</v>
          </cell>
          <cell r="F550" t="str">
            <v>PRODUCTO TERMINADO</v>
          </cell>
        </row>
        <row r="551">
          <cell r="A551" t="str">
            <v>231-00</v>
          </cell>
          <cell r="B551" t="str">
            <v>BOLSA SEGURIDAD</v>
          </cell>
          <cell r="C551" t="str">
            <v>TRANSPORTADORA DE VALORES DEL SUR LTDA</v>
          </cell>
          <cell r="D551" t="str">
            <v>BOLSA</v>
          </cell>
          <cell r="E551">
            <v>0</v>
          </cell>
          <cell r="F551" t="str">
            <v>PRODUCTO TERMINADO</v>
          </cell>
        </row>
        <row r="552">
          <cell r="A552" t="str">
            <v>231-01</v>
          </cell>
          <cell r="B552" t="str">
            <v>BOLSA SEGURIDAD</v>
          </cell>
          <cell r="C552" t="str">
            <v>TRANSPORTADORA DE VALORES DEL SUR LTDA</v>
          </cell>
          <cell r="D552" t="str">
            <v>BOLSA</v>
          </cell>
          <cell r="E552">
            <v>0</v>
          </cell>
          <cell r="F552" t="str">
            <v>PRODUCTO TERMINADO</v>
          </cell>
        </row>
        <row r="553">
          <cell r="A553" t="str">
            <v>231-02</v>
          </cell>
          <cell r="B553" t="str">
            <v>BOLSA SEGURIDAD</v>
          </cell>
          <cell r="C553" t="str">
            <v>TRANSPORTADORA DE VALORES DEL SUR LTDA</v>
          </cell>
          <cell r="D553" t="str">
            <v>BOLSA</v>
          </cell>
          <cell r="E553">
            <v>0</v>
          </cell>
          <cell r="F553" t="str">
            <v>PRODUCTO TERMINADO</v>
          </cell>
        </row>
        <row r="554">
          <cell r="A554" t="str">
            <v>232-01</v>
          </cell>
          <cell r="B554" t="str">
            <v>BOLSA SEGURIDAD</v>
          </cell>
          <cell r="C554" t="str">
            <v>INTERLOGISTICA DE VALORES LTDA.</v>
          </cell>
          <cell r="D554" t="str">
            <v>BOLSA</v>
          </cell>
          <cell r="E554">
            <v>0</v>
          </cell>
          <cell r="F554" t="str">
            <v>PRODUCTO TERMINADO</v>
          </cell>
        </row>
        <row r="555">
          <cell r="A555" t="str">
            <v>233-01</v>
          </cell>
          <cell r="B555" t="str">
            <v>BOLSA SEGURIDAD</v>
          </cell>
          <cell r="C555" t="str">
            <v>INTERLOGISTICA DE VALORES LTDA.</v>
          </cell>
          <cell r="D555" t="str">
            <v>BOLSA</v>
          </cell>
          <cell r="E555">
            <v>0</v>
          </cell>
          <cell r="F555" t="str">
            <v>PRODUCTO TERMINADO</v>
          </cell>
        </row>
        <row r="556">
          <cell r="A556" t="str">
            <v>241-00</v>
          </cell>
          <cell r="B556" t="str">
            <v>BOLSA CURRIER</v>
          </cell>
          <cell r="C556" t="str">
            <v>BRINKS COLOMBIA S.A.</v>
          </cell>
          <cell r="D556" t="str">
            <v>BOLSA</v>
          </cell>
          <cell r="E556">
            <v>0</v>
          </cell>
          <cell r="F556" t="str">
            <v>PRODUCTO TERMINADO</v>
          </cell>
        </row>
        <row r="557">
          <cell r="A557" t="str">
            <v>244-00</v>
          </cell>
          <cell r="B557" t="str">
            <v>BOLSA CURRIER</v>
          </cell>
          <cell r="C557" t="str">
            <v>BRINKS COLOMBIA S.A.</v>
          </cell>
          <cell r="D557" t="str">
            <v>BOLSA</v>
          </cell>
          <cell r="E557">
            <v>0</v>
          </cell>
          <cell r="F557" t="str">
            <v>PRODUCTO TERMINADO</v>
          </cell>
        </row>
        <row r="558">
          <cell r="A558" t="str">
            <v>245-00</v>
          </cell>
          <cell r="B558" t="str">
            <v>BOLSA CURRIER</v>
          </cell>
          <cell r="C558" t="str">
            <v>BRINKS COLOMBIA S.A.</v>
          </cell>
          <cell r="D558" t="str">
            <v>BOLSA</v>
          </cell>
          <cell r="E558">
            <v>0</v>
          </cell>
          <cell r="F558" t="str">
            <v>PRODUCTO TERMINADO</v>
          </cell>
        </row>
        <row r="559">
          <cell r="A559" t="str">
            <v>246-00</v>
          </cell>
          <cell r="B559" t="str">
            <v>BOLSA CURRIER</v>
          </cell>
          <cell r="C559" t="str">
            <v>BRINKS COLOMBIA S.A.</v>
          </cell>
          <cell r="D559" t="str">
            <v>BOLSA</v>
          </cell>
          <cell r="E559">
            <v>0</v>
          </cell>
          <cell r="F559" t="str">
            <v>PRODUCTO TERMINADO</v>
          </cell>
        </row>
        <row r="560">
          <cell r="A560" t="str">
            <v>247-00</v>
          </cell>
          <cell r="B560" t="str">
            <v>BOLSA CURRIER</v>
          </cell>
          <cell r="C560" t="str">
            <v>BRINKS COLOMBIA S.A.</v>
          </cell>
          <cell r="D560" t="str">
            <v>BOLSA</v>
          </cell>
          <cell r="E560">
            <v>0</v>
          </cell>
          <cell r="F560" t="str">
            <v>PRODUCTO TERMINADO</v>
          </cell>
        </row>
        <row r="561">
          <cell r="A561" t="str">
            <v>249-00</v>
          </cell>
          <cell r="B561" t="str">
            <v>BOLSA CURRIER</v>
          </cell>
          <cell r="C561" t="str">
            <v>ALBERTO CADAVID R &amp; CIA S.A.</v>
          </cell>
          <cell r="D561" t="str">
            <v>BOLSA</v>
          </cell>
          <cell r="E561">
            <v>0</v>
          </cell>
          <cell r="F561" t="str">
            <v>PRODUCTO TERMINADO</v>
          </cell>
        </row>
        <row r="562">
          <cell r="A562" t="str">
            <v>250-00</v>
          </cell>
          <cell r="B562" t="str">
            <v>BOLSA SEGURIDAD</v>
          </cell>
          <cell r="C562" t="str">
            <v>TRANSPORTADORA DE VALORES ATLAS LTDA</v>
          </cell>
          <cell r="D562" t="str">
            <v>BOLSA</v>
          </cell>
          <cell r="E562">
            <v>0</v>
          </cell>
          <cell r="F562" t="str">
            <v>PRODUCTO TERMINADO</v>
          </cell>
        </row>
        <row r="563">
          <cell r="A563" t="str">
            <v>250-01</v>
          </cell>
          <cell r="B563" t="str">
            <v>BOLSA SEGURIDAD</v>
          </cell>
          <cell r="C563" t="str">
            <v>TRANSPORTADORA DE VALORES ATLAS LTDA</v>
          </cell>
          <cell r="D563" t="str">
            <v>BOLSA</v>
          </cell>
          <cell r="E563">
            <v>0</v>
          </cell>
          <cell r="F563" t="str">
            <v>PRODUCTO TERMINADO</v>
          </cell>
        </row>
        <row r="564">
          <cell r="A564" t="str">
            <v>250-02</v>
          </cell>
          <cell r="B564" t="str">
            <v>BOLSA SEGURIDAD</v>
          </cell>
          <cell r="C564" t="str">
            <v>TRANSPORTADORA DE VALORES ATLAS LTDA</v>
          </cell>
          <cell r="D564" t="str">
            <v>BOLSA</v>
          </cell>
          <cell r="E564">
            <v>0</v>
          </cell>
          <cell r="F564" t="str">
            <v>PRODUCTO TERMINADO</v>
          </cell>
        </row>
        <row r="565">
          <cell r="A565" t="str">
            <v>250-04</v>
          </cell>
          <cell r="B565" t="str">
            <v>BOLSA SEGURIDAD</v>
          </cell>
          <cell r="C565" t="str">
            <v>TRANSPORTADORA DE VALORES ATLAS LTDA</v>
          </cell>
          <cell r="D565" t="str">
            <v>BOLSA</v>
          </cell>
          <cell r="E565">
            <v>0</v>
          </cell>
          <cell r="F565" t="str">
            <v>PRODUCTO TERMINADO</v>
          </cell>
        </row>
        <row r="566">
          <cell r="A566" t="str">
            <v>253-00</v>
          </cell>
          <cell r="B566" t="str">
            <v>BOLSA SEGURIDAD</v>
          </cell>
          <cell r="C566" t="str">
            <v>DIBEL &amp; CIA LTDA.</v>
          </cell>
          <cell r="D566" t="str">
            <v>BOLSA</v>
          </cell>
          <cell r="E566">
            <v>0</v>
          </cell>
          <cell r="F566" t="str">
            <v>PRODUCTO TERMINADO</v>
          </cell>
        </row>
        <row r="567">
          <cell r="A567" t="str">
            <v>266-01</v>
          </cell>
          <cell r="B567" t="str">
            <v>BOLSA SEGURIDAD</v>
          </cell>
          <cell r="C567" t="str">
            <v>SOLUCIONES DINAMICAS S.A.</v>
          </cell>
          <cell r="D567" t="str">
            <v>BOLSA</v>
          </cell>
          <cell r="E567">
            <v>0</v>
          </cell>
          <cell r="F567" t="str">
            <v>PRODUCTO TERMINADO</v>
          </cell>
        </row>
        <row r="568">
          <cell r="A568" t="str">
            <v>272-00</v>
          </cell>
          <cell r="B568" t="str">
            <v>BOLSA SEGURIDAD</v>
          </cell>
          <cell r="C568" t="str">
            <v>ALBERTO CADAVID R &amp; CIA S.A.</v>
          </cell>
          <cell r="D568" t="str">
            <v>BOLSA</v>
          </cell>
          <cell r="E568">
            <v>0</v>
          </cell>
          <cell r="F568" t="str">
            <v>PRODUCTO TERMINADO</v>
          </cell>
        </row>
        <row r="569">
          <cell r="A569" t="str">
            <v>273-01</v>
          </cell>
          <cell r="B569" t="str">
            <v>BOLSA SEGURIDAD</v>
          </cell>
          <cell r="C569" t="str">
            <v>JAKA IMPORT &amp; EXPO</v>
          </cell>
          <cell r="D569" t="str">
            <v>BOLSA</v>
          </cell>
          <cell r="E569">
            <v>0</v>
          </cell>
          <cell r="F569" t="str">
            <v>PRODUCTO TERMINADO</v>
          </cell>
        </row>
        <row r="570">
          <cell r="A570" t="str">
            <v>279-00</v>
          </cell>
          <cell r="B570" t="str">
            <v>BOLSA SEGURIDAD</v>
          </cell>
          <cell r="C570" t="str">
            <v>JAKA IMPORT &amp; EXPO</v>
          </cell>
          <cell r="D570" t="str">
            <v>BOLSA</v>
          </cell>
          <cell r="E570">
            <v>0</v>
          </cell>
          <cell r="F570" t="str">
            <v>PRODUCTO TERMINADO</v>
          </cell>
        </row>
        <row r="571">
          <cell r="A571" t="str">
            <v>280-00</v>
          </cell>
          <cell r="B571" t="str">
            <v>BOLSA CURRIER</v>
          </cell>
          <cell r="C571" t="str">
            <v>WOODGROUP COLOMBIA</v>
          </cell>
          <cell r="D571" t="str">
            <v>BOLSA</v>
          </cell>
          <cell r="E571">
            <v>0</v>
          </cell>
          <cell r="F571" t="str">
            <v>PRODUCTO TERMINADO</v>
          </cell>
        </row>
        <row r="572">
          <cell r="A572" t="str">
            <v>285-00</v>
          </cell>
          <cell r="B572" t="str">
            <v>BOLSA CURRIER</v>
          </cell>
          <cell r="C572" t="str">
            <v>ALBERTO CADAVID R &amp; CIA S.A.</v>
          </cell>
          <cell r="D572" t="str">
            <v>BOLSA</v>
          </cell>
          <cell r="E572">
            <v>0</v>
          </cell>
          <cell r="F572" t="str">
            <v>PRODUCTO TERMINADO</v>
          </cell>
        </row>
        <row r="573">
          <cell r="A573" t="str">
            <v>286-00</v>
          </cell>
          <cell r="B573" t="str">
            <v>BOLSA CURRIER</v>
          </cell>
          <cell r="C573" t="str">
            <v>ALBERTO CADAVID R &amp; CIA S.A.</v>
          </cell>
          <cell r="D573" t="str">
            <v>BOLSA</v>
          </cell>
          <cell r="E573">
            <v>0</v>
          </cell>
          <cell r="F573" t="str">
            <v>PRODUCTO TERMINADO</v>
          </cell>
        </row>
        <row r="574">
          <cell r="A574" t="str">
            <v>290-00</v>
          </cell>
          <cell r="B574" t="str">
            <v>BOLSA SEGURIDAD</v>
          </cell>
          <cell r="C574" t="str">
            <v>OFIXPRES S.A.S</v>
          </cell>
          <cell r="D574" t="str">
            <v>BOLSA</v>
          </cell>
          <cell r="E574">
            <v>0</v>
          </cell>
          <cell r="F574" t="str">
            <v>PRODUCTO TERMINADO</v>
          </cell>
        </row>
        <row r="575">
          <cell r="A575" t="str">
            <v>301-00</v>
          </cell>
          <cell r="B575" t="str">
            <v>BOLSA SEGURIDAD</v>
          </cell>
          <cell r="C575" t="str">
            <v>AM CORPORATIVE SERVICES SAS</v>
          </cell>
          <cell r="D575" t="str">
            <v>BOLSA</v>
          </cell>
          <cell r="E575">
            <v>0</v>
          </cell>
          <cell r="F575" t="str">
            <v>PRODUCTO TERMINADO</v>
          </cell>
        </row>
        <row r="576">
          <cell r="A576" t="str">
            <v>301-02</v>
          </cell>
          <cell r="B576" t="str">
            <v>BOLSA SEGURIDAD</v>
          </cell>
          <cell r="C576" t="str">
            <v>AM CORPORATIVE SERVICES SAS</v>
          </cell>
          <cell r="D576" t="str">
            <v>BOLSA</v>
          </cell>
          <cell r="E576">
            <v>0</v>
          </cell>
          <cell r="F576" t="str">
            <v>PRODUCTO TERMINADO</v>
          </cell>
        </row>
        <row r="577">
          <cell r="A577" t="str">
            <v>302-00</v>
          </cell>
          <cell r="B577" t="str">
            <v>BOLSA PLASTICA</v>
          </cell>
          <cell r="C577" t="str">
            <v>ATM NET SYSTEMS</v>
          </cell>
          <cell r="D577" t="str">
            <v>BOLSA</v>
          </cell>
          <cell r="E577">
            <v>5000</v>
          </cell>
          <cell r="F577" t="str">
            <v>PRODUCTO TERMINADO</v>
          </cell>
        </row>
        <row r="578">
          <cell r="A578" t="str">
            <v>306-01</v>
          </cell>
          <cell r="B578" t="str">
            <v>BOLSA SEGURIDAD</v>
          </cell>
          <cell r="C578" t="str">
            <v>SECURICOR SEGURA S.A.</v>
          </cell>
          <cell r="D578" t="str">
            <v>BOLSA</v>
          </cell>
          <cell r="E578">
            <v>5000</v>
          </cell>
          <cell r="F578" t="str">
            <v>PRODUCTO TERMINADO</v>
          </cell>
        </row>
        <row r="579">
          <cell r="A579" t="str">
            <v>307-01</v>
          </cell>
          <cell r="B579" t="str">
            <v>BOLSA CURRIER</v>
          </cell>
          <cell r="C579" t="str">
            <v>SERVICIOS POSTALES NACIONALES S.A</v>
          </cell>
          <cell r="D579" t="str">
            <v>BOLSA</v>
          </cell>
          <cell r="E579">
            <v>5000</v>
          </cell>
          <cell r="F579" t="str">
            <v>PRODUCTO TERMINADO</v>
          </cell>
        </row>
        <row r="580">
          <cell r="A580" t="str">
            <v>308-00</v>
          </cell>
          <cell r="B580" t="str">
            <v>BOLSA SEGURIDAD</v>
          </cell>
          <cell r="C580" t="str">
            <v>HA BICICLETAS</v>
          </cell>
          <cell r="D580" t="str">
            <v>BOLSA</v>
          </cell>
          <cell r="E580">
            <v>5000</v>
          </cell>
          <cell r="F580" t="str">
            <v>PRODUCTO TERMINADO</v>
          </cell>
        </row>
        <row r="581">
          <cell r="A581" t="str">
            <v>309-00</v>
          </cell>
          <cell r="B581" t="str">
            <v>BOLSA SEGURIDAD</v>
          </cell>
          <cell r="C581" t="str">
            <v>EMPRESA MULTIPROPOSITO DE CALARCA S.A. ESP.</v>
          </cell>
          <cell r="D581" t="str">
            <v>BOLSA</v>
          </cell>
          <cell r="E581">
            <v>5000</v>
          </cell>
          <cell r="F581" t="str">
            <v>PRODUCTO TERMINADO</v>
          </cell>
        </row>
        <row r="582">
          <cell r="A582" t="str">
            <v>314-00</v>
          </cell>
          <cell r="B582" t="str">
            <v>BOLSA SEGURIDAD</v>
          </cell>
          <cell r="C582" t="str">
            <v>T.S.E. INTERNATIONAL</v>
          </cell>
          <cell r="D582" t="str">
            <v>BOLSA</v>
          </cell>
          <cell r="E582">
            <v>5000</v>
          </cell>
          <cell r="F582" t="str">
            <v>PRODUCTO TERMINADO</v>
          </cell>
        </row>
        <row r="583">
          <cell r="A583" t="str">
            <v>315-00</v>
          </cell>
          <cell r="B583" t="str">
            <v>BOLSA SEGURIDAD</v>
          </cell>
          <cell r="C583" t="str">
            <v>T.G EXPRESS S.A</v>
          </cell>
          <cell r="D583" t="str">
            <v>BOLSA</v>
          </cell>
          <cell r="E583">
            <v>5000</v>
          </cell>
          <cell r="F583" t="str">
            <v>PRODUCTO TERMINADO</v>
          </cell>
        </row>
        <row r="584">
          <cell r="A584" t="str">
            <v>315-02</v>
          </cell>
          <cell r="B584" t="str">
            <v>BOLSA SEGURIDAD</v>
          </cell>
          <cell r="C584" t="str">
            <v>T.G EXPRESS S.A</v>
          </cell>
          <cell r="D584" t="str">
            <v>BOLSA</v>
          </cell>
          <cell r="E584">
            <v>0</v>
          </cell>
          <cell r="F584" t="str">
            <v>PRODUCTO TERMINADO</v>
          </cell>
        </row>
        <row r="585">
          <cell r="A585" t="str">
            <v>316-00</v>
          </cell>
          <cell r="B585" t="str">
            <v>BOLSA SEGURIDAD</v>
          </cell>
          <cell r="C585" t="str">
            <v>DISPAPELES S.A.</v>
          </cell>
          <cell r="D585" t="str">
            <v>BOLSA</v>
          </cell>
          <cell r="E585">
            <v>0</v>
          </cell>
          <cell r="F585" t="str">
            <v>PRODUCTO TERMINADO</v>
          </cell>
        </row>
        <row r="586">
          <cell r="A586" t="str">
            <v>317-00</v>
          </cell>
          <cell r="B586" t="str">
            <v>BOLSA PLASTICA</v>
          </cell>
          <cell r="C586" t="str">
            <v>C.I. GOLDEX S.A.</v>
          </cell>
          <cell r="D586" t="str">
            <v>BOLSA</v>
          </cell>
          <cell r="E586">
            <v>0</v>
          </cell>
          <cell r="F586" t="str">
            <v>PRODUCTO TERMINADO</v>
          </cell>
        </row>
        <row r="587">
          <cell r="A587" t="str">
            <v>319-00</v>
          </cell>
          <cell r="B587" t="str">
            <v>BOLSA SEGURIDAD</v>
          </cell>
          <cell r="C587" t="str">
            <v>ATTENZA DE ECUADOR S.A</v>
          </cell>
          <cell r="D587" t="str">
            <v>BOLSA</v>
          </cell>
          <cell r="E587">
            <v>0</v>
          </cell>
          <cell r="F587" t="str">
            <v>PRODUCTO TERMINADO</v>
          </cell>
        </row>
        <row r="588">
          <cell r="A588" t="str">
            <v>320-00</v>
          </cell>
          <cell r="B588" t="str">
            <v>BOLSA PLASTICA</v>
          </cell>
          <cell r="C588" t="str">
            <v>C.I. VIELST GROUP LTDA</v>
          </cell>
          <cell r="D588" t="str">
            <v>BOLSA</v>
          </cell>
          <cell r="E588">
            <v>0</v>
          </cell>
          <cell r="F588" t="str">
            <v>PRODUCTO TERMINADO</v>
          </cell>
        </row>
        <row r="589">
          <cell r="A589" t="str">
            <v>321-00</v>
          </cell>
          <cell r="B589" t="str">
            <v>BOLSA CURRIER</v>
          </cell>
          <cell r="C589" t="str">
            <v>T.G EXPRESS S.A</v>
          </cell>
          <cell r="D589" t="str">
            <v>BOLSA</v>
          </cell>
          <cell r="E589">
            <v>250000</v>
          </cell>
          <cell r="F589" t="str">
            <v>PRODUCTO TERMINADO</v>
          </cell>
        </row>
        <row r="590">
          <cell r="A590" t="str">
            <v>322-00</v>
          </cell>
          <cell r="B590" t="str">
            <v>BOLSA CURRIER</v>
          </cell>
          <cell r="C590" t="str">
            <v>ELITE LOGISTICA Y RENDIMIENTO SAS</v>
          </cell>
          <cell r="D590" t="str">
            <v>BOLSA</v>
          </cell>
          <cell r="E590">
            <v>40000</v>
          </cell>
          <cell r="F590" t="str">
            <v>PRODUCTO TERMINADO</v>
          </cell>
        </row>
        <row r="591">
          <cell r="A591" t="str">
            <v>323-00</v>
          </cell>
          <cell r="B591" t="str">
            <v>BOLSA CURRIER</v>
          </cell>
          <cell r="C591" t="str">
            <v>OFIXPRES S.A.S</v>
          </cell>
          <cell r="D591" t="str">
            <v>BOLSA</v>
          </cell>
          <cell r="E591">
            <v>0</v>
          </cell>
          <cell r="F591" t="str">
            <v>PRODUCTO TERMINADO</v>
          </cell>
        </row>
        <row r="592">
          <cell r="A592" t="str">
            <v>323-01</v>
          </cell>
          <cell r="B592" t="str">
            <v>BOLSA CURRIER</v>
          </cell>
          <cell r="C592" t="str">
            <v>OFIXPRES S.A.S</v>
          </cell>
          <cell r="D592" t="str">
            <v>BOLSA</v>
          </cell>
          <cell r="E592">
            <v>0</v>
          </cell>
          <cell r="F592" t="str">
            <v>PRODUCTO TERMINADO</v>
          </cell>
        </row>
        <row r="593">
          <cell r="A593" t="str">
            <v>324-00</v>
          </cell>
          <cell r="B593" t="str">
            <v>BOLSA CURRIER</v>
          </cell>
          <cell r="C593" t="str">
            <v>OFIXPRES S.A.S</v>
          </cell>
          <cell r="D593" t="str">
            <v>BOLSA</v>
          </cell>
          <cell r="E593">
            <v>0</v>
          </cell>
          <cell r="F593" t="str">
            <v>PRODUCTO TERMINADO</v>
          </cell>
        </row>
        <row r="594">
          <cell r="A594" t="str">
            <v>324-01</v>
          </cell>
          <cell r="B594" t="str">
            <v>BOLSA CURRIER</v>
          </cell>
          <cell r="C594" t="str">
            <v>OFIXPRES S.A.S</v>
          </cell>
          <cell r="D594" t="str">
            <v>BOLSA</v>
          </cell>
          <cell r="E594">
            <v>0</v>
          </cell>
          <cell r="F594" t="str">
            <v>PRODUCTO TERMINADO</v>
          </cell>
        </row>
        <row r="595">
          <cell r="A595" t="str">
            <v>325-00</v>
          </cell>
          <cell r="B595" t="str">
            <v>BOLSA CURRIER</v>
          </cell>
          <cell r="C595" t="str">
            <v>OFIXPRES S.A.S</v>
          </cell>
          <cell r="D595" t="str">
            <v>BOLSA</v>
          </cell>
          <cell r="E595">
            <v>0</v>
          </cell>
          <cell r="F595" t="str">
            <v>PRODUCTO TERMINADO</v>
          </cell>
        </row>
        <row r="596">
          <cell r="A596" t="str">
            <v>325-01</v>
          </cell>
          <cell r="B596" t="str">
            <v>BOLSA CURRIER</v>
          </cell>
          <cell r="C596" t="str">
            <v>OFIXPRES S.A.S</v>
          </cell>
          <cell r="D596" t="str">
            <v>BOLSA</v>
          </cell>
          <cell r="E596">
            <v>0</v>
          </cell>
          <cell r="F596" t="str">
            <v>PRODUCTO TERMINADO</v>
          </cell>
        </row>
        <row r="597">
          <cell r="A597" t="str">
            <v>326-00</v>
          </cell>
          <cell r="B597" t="str">
            <v>BOLSA CURRIER</v>
          </cell>
          <cell r="C597" t="str">
            <v>BIG PASS</v>
          </cell>
          <cell r="D597" t="str">
            <v>BOLSA</v>
          </cell>
          <cell r="E597">
            <v>0</v>
          </cell>
          <cell r="F597" t="str">
            <v>PRODUCTO TERMINADO</v>
          </cell>
        </row>
        <row r="598">
          <cell r="A598" t="str">
            <v>327-00</v>
          </cell>
          <cell r="B598" t="str">
            <v>BOLSA CURRIER</v>
          </cell>
          <cell r="C598" t="str">
            <v>BIG PASS</v>
          </cell>
          <cell r="D598" t="str">
            <v>BOLSA</v>
          </cell>
          <cell r="E598">
            <v>0</v>
          </cell>
          <cell r="F598" t="str">
            <v>PRODUCTO TERMINADO</v>
          </cell>
        </row>
        <row r="599">
          <cell r="A599" t="str">
            <v>328-00</v>
          </cell>
          <cell r="B599" t="str">
            <v>BOLSA SEGURIDAD</v>
          </cell>
          <cell r="C599" t="str">
            <v>TRANSPORTADORA DE VALORES DEL SUR LTDA</v>
          </cell>
          <cell r="D599" t="str">
            <v>BOLSA</v>
          </cell>
          <cell r="E599">
            <v>0</v>
          </cell>
          <cell r="F599" t="str">
            <v>PRODUCTO TERMINADO</v>
          </cell>
        </row>
        <row r="600">
          <cell r="A600" t="str">
            <v>329-00</v>
          </cell>
          <cell r="B600" t="str">
            <v>BOLSA SEGURIDAD</v>
          </cell>
          <cell r="C600" t="str">
            <v>BIG PASS</v>
          </cell>
          <cell r="D600" t="str">
            <v>BOLSA</v>
          </cell>
          <cell r="E600">
            <v>0</v>
          </cell>
          <cell r="F600" t="str">
            <v>PRODUCTO TERMINADO</v>
          </cell>
        </row>
        <row r="601">
          <cell r="A601" t="str">
            <v>329-01</v>
          </cell>
          <cell r="B601" t="str">
            <v>BOLSA SEGURIDAD</v>
          </cell>
          <cell r="C601" t="str">
            <v>BIG PASS</v>
          </cell>
          <cell r="D601" t="str">
            <v>BOLSA</v>
          </cell>
          <cell r="E601">
            <v>0</v>
          </cell>
          <cell r="F601" t="str">
            <v>PRODUCTO TERMINADO</v>
          </cell>
        </row>
        <row r="602">
          <cell r="A602" t="str">
            <v>331-00</v>
          </cell>
          <cell r="B602" t="str">
            <v>BOLSA CURRIER</v>
          </cell>
          <cell r="C602" t="str">
            <v>SISTEMAS Y COMPUTADORES S.A.</v>
          </cell>
          <cell r="D602" t="str">
            <v>BOLSA</v>
          </cell>
          <cell r="E602">
            <v>0</v>
          </cell>
          <cell r="F602" t="str">
            <v>PRODUCTO TERMINADO</v>
          </cell>
        </row>
        <row r="603">
          <cell r="A603" t="str">
            <v>332-00</v>
          </cell>
          <cell r="B603" t="str">
            <v>BOLSA SEGURIDAD</v>
          </cell>
          <cell r="C603" t="str">
            <v>ROAD TRACK DE COLOMBIA S.A</v>
          </cell>
          <cell r="D603" t="str">
            <v>BOLSA</v>
          </cell>
          <cell r="E603">
            <v>0</v>
          </cell>
          <cell r="F603" t="str">
            <v>PRODUCTO TERMINADO</v>
          </cell>
        </row>
        <row r="604">
          <cell r="A604" t="str">
            <v>332-01</v>
          </cell>
          <cell r="B604" t="str">
            <v>BOLSA SEGURIDAD</v>
          </cell>
          <cell r="C604" t="str">
            <v>ROAD TRACK DE COLOMBIA S.A</v>
          </cell>
          <cell r="D604" t="str">
            <v>BOLSA</v>
          </cell>
          <cell r="E604">
            <v>0</v>
          </cell>
          <cell r="F604" t="str">
            <v>PRODUCTO TERMINADO</v>
          </cell>
        </row>
        <row r="605">
          <cell r="A605" t="str">
            <v>333-00</v>
          </cell>
          <cell r="B605" t="str">
            <v>BOLSA SEGURIDAD</v>
          </cell>
          <cell r="C605" t="str">
            <v>DISPAPELES S.A.</v>
          </cell>
          <cell r="D605" t="str">
            <v>BOLSA</v>
          </cell>
          <cell r="E605">
            <v>0</v>
          </cell>
          <cell r="F605" t="str">
            <v>PRODUCTO TERMINADO</v>
          </cell>
        </row>
        <row r="606">
          <cell r="A606" t="str">
            <v>334-00</v>
          </cell>
          <cell r="B606" t="str">
            <v>BOLSA CURRIER</v>
          </cell>
          <cell r="C606" t="str">
            <v>AEROVIAS DEL CONTINENTE AMERICANO S.A, AVIANCA</v>
          </cell>
          <cell r="D606" t="str">
            <v>BOLSA</v>
          </cell>
          <cell r="E606">
            <v>0</v>
          </cell>
          <cell r="F606" t="str">
            <v>PRODUCTO TERMINADO</v>
          </cell>
        </row>
        <row r="607">
          <cell r="A607" t="str">
            <v>334-01</v>
          </cell>
          <cell r="B607" t="str">
            <v>BOLSA CURRIER</v>
          </cell>
          <cell r="C607" t="str">
            <v>AEROVIAS DEL CONTINENTE AMERICANO S.A, AVIANCA</v>
          </cell>
          <cell r="D607" t="str">
            <v>BOLSA</v>
          </cell>
          <cell r="E607">
            <v>0</v>
          </cell>
          <cell r="F607" t="str">
            <v>PRODUCTO TERMINADO</v>
          </cell>
        </row>
        <row r="608">
          <cell r="A608" t="str">
            <v>334-03</v>
          </cell>
          <cell r="B608" t="str">
            <v>BOLSA CURRIER</v>
          </cell>
          <cell r="C608" t="str">
            <v>AEROVIAS DEL CONTINENTE AMERICANO S.A, AVIANCA</v>
          </cell>
          <cell r="D608" t="str">
            <v>BOLSA</v>
          </cell>
          <cell r="E608">
            <v>0</v>
          </cell>
          <cell r="F608" t="str">
            <v>PRODUCTO TERMINADO</v>
          </cell>
        </row>
        <row r="609">
          <cell r="A609" t="str">
            <v>334-04</v>
          </cell>
          <cell r="B609" t="str">
            <v>BOLSA CURRIER</v>
          </cell>
          <cell r="C609" t="str">
            <v>AEROVIAS DEL CONTINENTE AMERICANO S.A, AVIANCA</v>
          </cell>
          <cell r="D609" t="str">
            <v>BOLSA</v>
          </cell>
          <cell r="E609">
            <v>0</v>
          </cell>
          <cell r="F609" t="str">
            <v>PRODUCTO TERMINADO</v>
          </cell>
        </row>
        <row r="610">
          <cell r="A610" t="str">
            <v>335-00</v>
          </cell>
          <cell r="B610" t="str">
            <v>BOLSA CURRIER</v>
          </cell>
          <cell r="C610" t="str">
            <v>AEROVIAS DEL CONTINENTE AMERICANO S.A, AVIANCA</v>
          </cell>
          <cell r="D610" t="str">
            <v>BOLSA</v>
          </cell>
          <cell r="E610">
            <v>0</v>
          </cell>
          <cell r="F610" t="str">
            <v>PRODUCTO TERMINADO</v>
          </cell>
        </row>
        <row r="611">
          <cell r="A611" t="str">
            <v>335-01</v>
          </cell>
          <cell r="B611" t="str">
            <v>BOLSA CURRIER</v>
          </cell>
          <cell r="C611" t="str">
            <v>AEROVIAS DEL CONTINENTE AMERICANO S.A, AVIANCA</v>
          </cell>
          <cell r="D611" t="str">
            <v>BOLSA</v>
          </cell>
          <cell r="E611">
            <v>0</v>
          </cell>
          <cell r="F611" t="str">
            <v>PRODUCTO TERMINADO</v>
          </cell>
        </row>
        <row r="612">
          <cell r="A612" t="str">
            <v>335-02</v>
          </cell>
          <cell r="B612" t="str">
            <v>BOLSA CURRIER</v>
          </cell>
          <cell r="C612" t="str">
            <v>AEROVIAS DEL CONTINENTE AMERICANO S.A, AVIANCA</v>
          </cell>
          <cell r="D612" t="str">
            <v>BOLSA</v>
          </cell>
          <cell r="E612">
            <v>0</v>
          </cell>
          <cell r="F612" t="str">
            <v>PRODUCTO TERMINADO</v>
          </cell>
        </row>
        <row r="613">
          <cell r="A613" t="str">
            <v>335-03</v>
          </cell>
          <cell r="B613" t="str">
            <v>BOLSA CURRIER</v>
          </cell>
          <cell r="C613" t="str">
            <v>AEROVIAS DEL CONTINENTE AMERICANO S.A, AVIANCA</v>
          </cell>
          <cell r="D613" t="str">
            <v>BOLSA</v>
          </cell>
          <cell r="E613">
            <v>0</v>
          </cell>
          <cell r="F613" t="str">
            <v>PRODUCTO TERMINADO</v>
          </cell>
        </row>
        <row r="614">
          <cell r="A614" t="str">
            <v>335-04</v>
          </cell>
          <cell r="B614" t="str">
            <v>BOLSA CURRIER</v>
          </cell>
          <cell r="C614" t="str">
            <v>AEROVIAS DEL CONTINENTE AMERICANO S.A, AVIANCA</v>
          </cell>
          <cell r="D614" t="str">
            <v>BOLSA</v>
          </cell>
          <cell r="E614">
            <v>0</v>
          </cell>
          <cell r="F614" t="str">
            <v>PRODUCTO TERMINADO</v>
          </cell>
        </row>
        <row r="615">
          <cell r="A615" t="str">
            <v>336-00</v>
          </cell>
          <cell r="B615" t="str">
            <v>BOLSA CURRIER</v>
          </cell>
          <cell r="C615" t="str">
            <v>AEROVIAS DEL CONTINENTE AMERICANO S.A, AVIANCA</v>
          </cell>
          <cell r="D615" t="str">
            <v>BOLSA</v>
          </cell>
          <cell r="E615">
            <v>0</v>
          </cell>
          <cell r="F615" t="str">
            <v>PRODUCTO TERMINADO</v>
          </cell>
        </row>
        <row r="616">
          <cell r="A616" t="str">
            <v>337-00</v>
          </cell>
          <cell r="B616" t="str">
            <v>BOLSA CURRIER</v>
          </cell>
          <cell r="C616" t="str">
            <v>BRIGHTSTAR COLOMBIA SAS</v>
          </cell>
          <cell r="D616" t="str">
            <v>BOLSA</v>
          </cell>
          <cell r="E616">
            <v>0</v>
          </cell>
          <cell r="F616" t="str">
            <v>PRODUCTO TERMINADO</v>
          </cell>
        </row>
        <row r="617">
          <cell r="A617" t="str">
            <v>337-02</v>
          </cell>
          <cell r="B617" t="str">
            <v>BOLSA CURRIER</v>
          </cell>
          <cell r="C617" t="str">
            <v>BRIGHTSTAR COLOMBIA SAS</v>
          </cell>
          <cell r="D617" t="str">
            <v>BOLSA</v>
          </cell>
          <cell r="E617">
            <v>0</v>
          </cell>
          <cell r="F617" t="str">
            <v>PRODUCTO TERMINADO</v>
          </cell>
        </row>
        <row r="618">
          <cell r="A618" t="str">
            <v>338-00</v>
          </cell>
          <cell r="B618" t="str">
            <v>BOLSA SEGURIDAD</v>
          </cell>
          <cell r="C618" t="str">
            <v>JAKA IMPORT &amp; EXPO</v>
          </cell>
          <cell r="D618" t="str">
            <v>BOLSA</v>
          </cell>
          <cell r="E618">
            <v>0</v>
          </cell>
          <cell r="F618" t="str">
            <v>PRODUCTO TERMINADO</v>
          </cell>
        </row>
        <row r="619">
          <cell r="A619" t="str">
            <v>339-00</v>
          </cell>
          <cell r="B619" t="str">
            <v>BOLSA SEGURIDAD</v>
          </cell>
          <cell r="C619" t="str">
            <v>TRANSPORTADORA DE VALORES DEL SUR LTDA</v>
          </cell>
          <cell r="D619" t="str">
            <v>BOLSA</v>
          </cell>
          <cell r="E619">
            <v>0</v>
          </cell>
          <cell r="F619" t="str">
            <v>PRODUCTO TERMINADO</v>
          </cell>
        </row>
        <row r="620">
          <cell r="A620" t="str">
            <v>340-00</v>
          </cell>
          <cell r="B620" t="str">
            <v>BOLSA SEGURIDAD</v>
          </cell>
          <cell r="C620" t="str">
            <v>TRANSPORTADORA DE VALORES DEL SUR LTDA</v>
          </cell>
          <cell r="D620" t="str">
            <v>BOLSA</v>
          </cell>
          <cell r="E620">
            <v>0</v>
          </cell>
          <cell r="F620" t="str">
            <v>PRODUCTO TERMINADO</v>
          </cell>
        </row>
        <row r="621">
          <cell r="A621" t="str">
            <v>343-00</v>
          </cell>
          <cell r="B621" t="str">
            <v>BOLSA SEGURIDAD</v>
          </cell>
          <cell r="C621" t="str">
            <v>COMPAÑIA ENERGETICA DE OCCIDENTE</v>
          </cell>
          <cell r="D621" t="str">
            <v>BOLSA</v>
          </cell>
          <cell r="E621">
            <v>0</v>
          </cell>
          <cell r="F621" t="str">
            <v>PRODUCTO TERMINADO</v>
          </cell>
        </row>
        <row r="622">
          <cell r="A622" t="str">
            <v>343-01</v>
          </cell>
          <cell r="B622" t="str">
            <v>BOLSA SEGURIDAD</v>
          </cell>
          <cell r="C622" t="str">
            <v>COMPAÑIA ENERGETICA DE OCCIDENTE</v>
          </cell>
          <cell r="D622" t="str">
            <v>BOLSA</v>
          </cell>
          <cell r="E622">
            <v>0</v>
          </cell>
          <cell r="F622" t="str">
            <v>PRODUCTO TERMINADO</v>
          </cell>
        </row>
        <row r="623">
          <cell r="A623" t="str">
            <v>344-00</v>
          </cell>
          <cell r="B623" t="str">
            <v>PACKING LIST</v>
          </cell>
          <cell r="C623" t="str">
            <v>AEROVIAS DEL CONTINENTE AMERICANO S.A, AVIANCA</v>
          </cell>
          <cell r="D623" t="str">
            <v>BOLSA</v>
          </cell>
          <cell r="E623">
            <v>0</v>
          </cell>
          <cell r="F623" t="str">
            <v>PRODUCTO TERMINADO</v>
          </cell>
        </row>
        <row r="624">
          <cell r="A624" t="str">
            <v>344-04</v>
          </cell>
          <cell r="B624" t="str">
            <v>PACKING LIST</v>
          </cell>
          <cell r="C624" t="str">
            <v>AEROVIAS DEL CONTINENTE AMERICANO S.A, AVIANCA</v>
          </cell>
          <cell r="D624" t="str">
            <v>BOLSA</v>
          </cell>
          <cell r="E624">
            <v>0</v>
          </cell>
          <cell r="F624" t="str">
            <v>PRODUCTO TERMINADO</v>
          </cell>
        </row>
        <row r="625">
          <cell r="A625" t="str">
            <v>346-00</v>
          </cell>
          <cell r="B625" t="str">
            <v>BOLSA PLASTICA</v>
          </cell>
          <cell r="C625" t="str">
            <v>TRANSPORTADORA DE VALORES PROSEGUR DE COLOMBIA S.A</v>
          </cell>
          <cell r="D625" t="str">
            <v>BOLSA</v>
          </cell>
          <cell r="E625">
            <v>0</v>
          </cell>
          <cell r="F625" t="str">
            <v>PRODUCTO TERMINADO</v>
          </cell>
        </row>
        <row r="626">
          <cell r="A626" t="str">
            <v>346-01</v>
          </cell>
          <cell r="B626" t="str">
            <v>BOLSA PLASTICA</v>
          </cell>
          <cell r="C626" t="str">
            <v>TRANSPORTADORA DE VALORES PROSEGUR DE COLOMBIA S.A</v>
          </cell>
          <cell r="D626" t="str">
            <v>BOLSA</v>
          </cell>
          <cell r="E626">
            <v>0</v>
          </cell>
          <cell r="F626" t="str">
            <v>PRODUCTO TERMINADO</v>
          </cell>
        </row>
        <row r="627">
          <cell r="A627" t="str">
            <v>346-01-R</v>
          </cell>
          <cell r="B627" t="str">
            <v>BOLSA PLASTICA</v>
          </cell>
          <cell r="C627" t="str">
            <v>TRANSPORTADORA DE VALORES PROSEGUR DE COLOMBIA S.A</v>
          </cell>
          <cell r="D627" t="str">
            <v>BOLSA</v>
          </cell>
          <cell r="E627">
            <v>0</v>
          </cell>
          <cell r="F627" t="str">
            <v>PRODUCTO TERMINADO</v>
          </cell>
        </row>
        <row r="628">
          <cell r="A628" t="str">
            <v>348-00</v>
          </cell>
          <cell r="B628" t="str">
            <v>BOLSA SEGURIDAD</v>
          </cell>
          <cell r="C628" t="str">
            <v/>
          </cell>
          <cell r="D628" t="str">
            <v>BOLSA</v>
          </cell>
          <cell r="E628">
            <v>0</v>
          </cell>
          <cell r="F628" t="str">
            <v>PRODUCTO TERMINADO</v>
          </cell>
        </row>
        <row r="629">
          <cell r="A629" t="str">
            <v>349-00</v>
          </cell>
          <cell r="B629" t="str">
            <v>BOLSA SEGURIDAD</v>
          </cell>
          <cell r="C629" t="str">
            <v>BRINKS CHILE S.A.</v>
          </cell>
          <cell r="D629" t="str">
            <v>BOLSA</v>
          </cell>
          <cell r="E629">
            <v>0</v>
          </cell>
          <cell r="F629" t="str">
            <v>PRODUCTO TERMINADO</v>
          </cell>
        </row>
        <row r="630">
          <cell r="A630" t="str">
            <v>350-00</v>
          </cell>
          <cell r="B630" t="str">
            <v>BOLSA PLASTICA</v>
          </cell>
          <cell r="C630" t="str">
            <v>SIKA COLOMBIA S.A.</v>
          </cell>
          <cell r="D630" t="str">
            <v>BOLSA</v>
          </cell>
          <cell r="E630">
            <v>0</v>
          </cell>
          <cell r="F630" t="str">
            <v>PRODUCTO TERMINADO</v>
          </cell>
        </row>
        <row r="631">
          <cell r="A631" t="str">
            <v>350-01</v>
          </cell>
          <cell r="B631" t="str">
            <v>BOLSA PLASTICA</v>
          </cell>
          <cell r="C631" t="str">
            <v>SIKA COLOMBIA S.A.</v>
          </cell>
          <cell r="D631" t="str">
            <v>BOLSA</v>
          </cell>
          <cell r="E631">
            <v>0</v>
          </cell>
          <cell r="F631" t="str">
            <v>PRODUCTO TERMINADO</v>
          </cell>
        </row>
        <row r="632">
          <cell r="A632" t="str">
            <v>352-01</v>
          </cell>
          <cell r="B632" t="str">
            <v>BOLSA SEGURIDAD</v>
          </cell>
          <cell r="C632" t="str">
            <v>G4S LOGISTICA &amp; TECNOLOGIA PERU S.A.</v>
          </cell>
          <cell r="D632" t="str">
            <v>BOLSA</v>
          </cell>
          <cell r="E632">
            <v>0</v>
          </cell>
          <cell r="F632" t="str">
            <v>PRODUCTO TERMINADO</v>
          </cell>
        </row>
        <row r="633">
          <cell r="A633" t="str">
            <v>353-00</v>
          </cell>
          <cell r="B633" t="str">
            <v>BOLSA CURRIER</v>
          </cell>
          <cell r="C633" t="str">
            <v>DOMESA DE COLOMBIA S.A.</v>
          </cell>
          <cell r="D633" t="str">
            <v>BOLSA</v>
          </cell>
          <cell r="E633">
            <v>0</v>
          </cell>
          <cell r="F633" t="str">
            <v>PRODUCTO TERMINADO</v>
          </cell>
        </row>
        <row r="634">
          <cell r="A634" t="str">
            <v>354-00</v>
          </cell>
          <cell r="B634" t="str">
            <v>BOLSA CURRIER</v>
          </cell>
          <cell r="C634" t="str">
            <v>DOMESA DE COLOMBIA S.A.</v>
          </cell>
          <cell r="D634" t="str">
            <v>BOLSA</v>
          </cell>
          <cell r="E634">
            <v>0</v>
          </cell>
          <cell r="F634" t="str">
            <v>PRODUCTO TERMINADO</v>
          </cell>
        </row>
        <row r="635">
          <cell r="A635" t="str">
            <v>355-00</v>
          </cell>
          <cell r="B635" t="str">
            <v>BOLSA SEGURIDAD</v>
          </cell>
          <cell r="C635" t="str">
            <v>DOMESA DE COLOMBIA S.A.</v>
          </cell>
          <cell r="D635" t="str">
            <v>BOLSA</v>
          </cell>
          <cell r="E635">
            <v>0</v>
          </cell>
          <cell r="F635" t="str">
            <v>PRODUCTO TERMINADO</v>
          </cell>
        </row>
        <row r="636">
          <cell r="A636" t="str">
            <v>356-00</v>
          </cell>
          <cell r="B636" t="str">
            <v>BOLSA CURRIER</v>
          </cell>
          <cell r="C636" t="str">
            <v>LOGOFORMAS S.A.S</v>
          </cell>
          <cell r="D636" t="str">
            <v>BOLSA</v>
          </cell>
          <cell r="E636">
            <v>0</v>
          </cell>
          <cell r="F636" t="str">
            <v>PRODUCTO TERMINADO</v>
          </cell>
        </row>
        <row r="637">
          <cell r="A637" t="str">
            <v>359-00</v>
          </cell>
          <cell r="B637" t="str">
            <v>BOLSA CURRIER</v>
          </cell>
          <cell r="C637" t="str">
            <v>AEROREPUBLICA S.A.</v>
          </cell>
          <cell r="D637" t="str">
            <v>BOLSA</v>
          </cell>
          <cell r="E637">
            <v>0</v>
          </cell>
          <cell r="F637" t="str">
            <v>PRODUCTO TERMINADO</v>
          </cell>
        </row>
        <row r="638">
          <cell r="A638" t="str">
            <v>360-00</v>
          </cell>
          <cell r="B638" t="str">
            <v>BOLSA CURRIER</v>
          </cell>
          <cell r="C638" t="str">
            <v>AEROREPUBLICA S.A.</v>
          </cell>
          <cell r="D638" t="str">
            <v>BOLSA</v>
          </cell>
          <cell r="E638">
            <v>0</v>
          </cell>
          <cell r="F638" t="str">
            <v>PRODUCTO TERMINADO</v>
          </cell>
        </row>
        <row r="639">
          <cell r="A639" t="str">
            <v>361-00</v>
          </cell>
          <cell r="B639" t="str">
            <v>BOLSA CURRIER</v>
          </cell>
          <cell r="C639" t="str">
            <v>COPA AIRLINES</v>
          </cell>
          <cell r="D639" t="str">
            <v>BOLSA</v>
          </cell>
          <cell r="E639">
            <v>0</v>
          </cell>
          <cell r="F639" t="str">
            <v>PRODUCTO TERMINADO</v>
          </cell>
        </row>
        <row r="640">
          <cell r="A640" t="str">
            <v>362-00</v>
          </cell>
          <cell r="B640" t="str">
            <v>BOLSA CURRIER</v>
          </cell>
          <cell r="C640" t="str">
            <v>COPA AIRLINES</v>
          </cell>
          <cell r="D640" t="str">
            <v>BOLSA</v>
          </cell>
          <cell r="E640">
            <v>0</v>
          </cell>
          <cell r="F640" t="str">
            <v>PRODUCTO TERMINADO</v>
          </cell>
        </row>
        <row r="641">
          <cell r="A641" t="str">
            <v>363-00</v>
          </cell>
          <cell r="B641" t="str">
            <v>BOLSA SEGURIDAD</v>
          </cell>
          <cell r="C641" t="str">
            <v>ALBERTO CADAVID R &amp; CIA S.A.</v>
          </cell>
          <cell r="D641" t="str">
            <v>BOLSA</v>
          </cell>
          <cell r="E641">
            <v>0</v>
          </cell>
          <cell r="F641" t="str">
            <v>PRODUCTO TERMINADO</v>
          </cell>
        </row>
        <row r="642">
          <cell r="A642" t="str">
            <v>364-00</v>
          </cell>
          <cell r="B642" t="str">
            <v>BOLSA CURRIER</v>
          </cell>
          <cell r="C642" t="str">
            <v>MERCADEO Y MODA S.A.S.</v>
          </cell>
          <cell r="D642" t="str">
            <v>BOLSA</v>
          </cell>
          <cell r="E642">
            <v>0</v>
          </cell>
          <cell r="F642" t="str">
            <v>PRODUCTO TERMINADO</v>
          </cell>
        </row>
        <row r="643">
          <cell r="A643" t="str">
            <v>365-00</v>
          </cell>
          <cell r="B643" t="str">
            <v>BOLSA CURRIER</v>
          </cell>
          <cell r="C643" t="str">
            <v xml:space="preserve">BEAT MARCAS VITALES </v>
          </cell>
          <cell r="D643" t="str">
            <v>BOLSA</v>
          </cell>
          <cell r="E643">
            <v>0</v>
          </cell>
          <cell r="F643" t="str">
            <v>PRODUCTO TERMINADO</v>
          </cell>
        </row>
        <row r="644">
          <cell r="A644" t="str">
            <v>366-00</v>
          </cell>
          <cell r="B644" t="str">
            <v>BOLSA SEGURIDAD</v>
          </cell>
          <cell r="C644" t="str">
            <v>EMPRESA DE TRANSPORTE DE VALORES ETV S.A.</v>
          </cell>
          <cell r="D644" t="str">
            <v>BOLSA</v>
          </cell>
          <cell r="E644">
            <v>0</v>
          </cell>
          <cell r="F644" t="str">
            <v>PRODUCTO TERMINADO</v>
          </cell>
        </row>
        <row r="645">
          <cell r="A645" t="str">
            <v>367-00</v>
          </cell>
          <cell r="B645" t="str">
            <v>BOLSA SEGURIDAD</v>
          </cell>
          <cell r="C645" t="str">
            <v>EMPRESA DE TRANSPORTE DE VALORES ETV S.A.</v>
          </cell>
          <cell r="D645" t="str">
            <v>BOLSA</v>
          </cell>
          <cell r="E645">
            <v>0</v>
          </cell>
          <cell r="F645" t="str">
            <v>PRODUCTO TERMINADO</v>
          </cell>
        </row>
        <row r="646">
          <cell r="A646" t="str">
            <v>368-00</v>
          </cell>
          <cell r="B646" t="str">
            <v>BOLSA SEGURIDAD</v>
          </cell>
          <cell r="C646" t="str">
            <v>EMPRESA DE TRANSPORTE DE VALORES ETV S.A.</v>
          </cell>
          <cell r="D646" t="str">
            <v>BOLSA</v>
          </cell>
          <cell r="E646">
            <v>0</v>
          </cell>
          <cell r="F646" t="str">
            <v>PRODUCTO TERMINADO</v>
          </cell>
        </row>
        <row r="647">
          <cell r="A647" t="str">
            <v>369-00</v>
          </cell>
          <cell r="B647" t="str">
            <v>BOLSA CURRIER</v>
          </cell>
          <cell r="C647" t="str">
            <v>JORGE HUMBERTO CASTRO SUAREZ</v>
          </cell>
          <cell r="D647" t="str">
            <v>BOLSA</v>
          </cell>
          <cell r="E647">
            <v>0</v>
          </cell>
          <cell r="F647" t="str">
            <v>PRODUCTO TERMINADO</v>
          </cell>
        </row>
        <row r="648">
          <cell r="A648" t="str">
            <v>370-00</v>
          </cell>
          <cell r="B648" t="str">
            <v>BOLSA SEGURIDAD</v>
          </cell>
          <cell r="C648" t="str">
            <v>BRINKS ARGENTINA S.A.</v>
          </cell>
          <cell r="D648" t="str">
            <v>BOLSA</v>
          </cell>
          <cell r="E648">
            <v>0</v>
          </cell>
          <cell r="F648" t="str">
            <v>PRODUCTO TERMINADO</v>
          </cell>
        </row>
        <row r="649">
          <cell r="A649" t="str">
            <v>371-00</v>
          </cell>
          <cell r="B649" t="str">
            <v>BOLSA SEGURIDAD</v>
          </cell>
          <cell r="C649" t="str">
            <v>BRINKS ARGENTINA S.A.</v>
          </cell>
          <cell r="D649" t="str">
            <v>BOLSA</v>
          </cell>
          <cell r="E649">
            <v>0</v>
          </cell>
          <cell r="F649" t="str">
            <v>PRODUCTO TERMINADO</v>
          </cell>
        </row>
        <row r="650">
          <cell r="A650" t="str">
            <v>372-00</v>
          </cell>
          <cell r="B650" t="str">
            <v>BOLSA SEGURIDAD</v>
          </cell>
          <cell r="C650" t="str">
            <v>BRINKS ARGENTINA S.A.</v>
          </cell>
          <cell r="D650" t="str">
            <v>BOLSA</v>
          </cell>
          <cell r="E650">
            <v>0</v>
          </cell>
          <cell r="F650" t="str">
            <v>PRODUCTO TERMINADO</v>
          </cell>
        </row>
        <row r="651">
          <cell r="A651" t="str">
            <v>373-00</v>
          </cell>
          <cell r="B651" t="str">
            <v>BOLSA SEGURIDAD</v>
          </cell>
          <cell r="C651" t="str">
            <v>BRINKS ARGENTINA S.A.</v>
          </cell>
          <cell r="D651" t="str">
            <v>BOLSA</v>
          </cell>
          <cell r="E651">
            <v>0</v>
          </cell>
          <cell r="F651" t="str">
            <v>PRODUCTO TERMINADO</v>
          </cell>
        </row>
        <row r="652">
          <cell r="A652" t="str">
            <v>374-00</v>
          </cell>
          <cell r="B652" t="str">
            <v>BOLSA PLASTICA</v>
          </cell>
          <cell r="C652" t="str">
            <v>SERVICIOS POSTALES NACIONALES S.A</v>
          </cell>
          <cell r="D652" t="str">
            <v>BOLSA</v>
          </cell>
          <cell r="E652">
            <v>0</v>
          </cell>
          <cell r="F652" t="str">
            <v>PRODUCTO TERMINADO</v>
          </cell>
        </row>
        <row r="653">
          <cell r="A653" t="str">
            <v>375-00</v>
          </cell>
          <cell r="B653" t="str">
            <v>PACKING LIST</v>
          </cell>
          <cell r="C653" t="str">
            <v>SERVICIOS POSTALES NACIONALES S.A</v>
          </cell>
          <cell r="D653" t="str">
            <v>BOLSA</v>
          </cell>
          <cell r="E653">
            <v>0</v>
          </cell>
          <cell r="F653" t="str">
            <v>PRODUCTO TERMINADO</v>
          </cell>
        </row>
        <row r="654">
          <cell r="A654" t="str">
            <v>375-01</v>
          </cell>
          <cell r="B654" t="str">
            <v>PACKING LIST</v>
          </cell>
          <cell r="C654" t="str">
            <v>SERVICIOS POSTALES NACIONALES S.A</v>
          </cell>
          <cell r="D654" t="str">
            <v>BOLSA</v>
          </cell>
          <cell r="E654">
            <v>0</v>
          </cell>
          <cell r="F654" t="str">
            <v>PRODUCTO TERMINADO</v>
          </cell>
        </row>
        <row r="655">
          <cell r="A655" t="str">
            <v>376-00</v>
          </cell>
          <cell r="B655" t="str">
            <v>BOLSA SEGURIDAD</v>
          </cell>
          <cell r="C655" t="str">
            <v>SERVICIO PANAMERICANO DE PROTECCION C.A.</v>
          </cell>
          <cell r="D655" t="str">
            <v>BOLSA</v>
          </cell>
          <cell r="E655">
            <v>0</v>
          </cell>
          <cell r="F655" t="str">
            <v>PRODUCTO TERMINADO</v>
          </cell>
        </row>
        <row r="656">
          <cell r="A656" t="str">
            <v>376-01</v>
          </cell>
          <cell r="B656" t="str">
            <v>BOLSA SEGURIDAD</v>
          </cell>
          <cell r="C656" t="str">
            <v>SERVICIO PANAMERICANO DE PROTECCION C.A.</v>
          </cell>
          <cell r="D656" t="str">
            <v>BOLSA</v>
          </cell>
          <cell r="E656">
            <v>0</v>
          </cell>
          <cell r="F656" t="str">
            <v>PRODUCTO TERMINADO</v>
          </cell>
        </row>
        <row r="657">
          <cell r="A657" t="str">
            <v>377-00</v>
          </cell>
          <cell r="B657" t="str">
            <v>BOLSA SEGURIDAD</v>
          </cell>
          <cell r="C657" t="str">
            <v>SERVICIO PANAMERICANO DE PROTECCION C.A.</v>
          </cell>
          <cell r="D657" t="str">
            <v>BOLSA</v>
          </cell>
          <cell r="E657">
            <v>0</v>
          </cell>
          <cell r="F657" t="str">
            <v>PRODUCTO TERMINADO</v>
          </cell>
        </row>
        <row r="658">
          <cell r="A658" t="str">
            <v>377-01</v>
          </cell>
          <cell r="B658" t="str">
            <v>BOLSA SEGURIDAD</v>
          </cell>
          <cell r="C658" t="str">
            <v>SERVICIO PANAMERICANO DE PROTECCION C.A.</v>
          </cell>
          <cell r="D658" t="str">
            <v>BOLSA</v>
          </cell>
          <cell r="E658">
            <v>0</v>
          </cell>
          <cell r="F658" t="str">
            <v>PRODUCTO TERMINADO</v>
          </cell>
        </row>
        <row r="659">
          <cell r="A659" t="str">
            <v>378-01</v>
          </cell>
          <cell r="B659" t="str">
            <v>BOLSA SEGURIDAD</v>
          </cell>
          <cell r="C659" t="str">
            <v>DOMESA ARUBA</v>
          </cell>
          <cell r="D659" t="str">
            <v>BOLSA</v>
          </cell>
          <cell r="E659">
            <v>0</v>
          </cell>
          <cell r="F659" t="str">
            <v>PRODUCTO TERMINADO</v>
          </cell>
        </row>
        <row r="660">
          <cell r="A660" t="str">
            <v>379-01</v>
          </cell>
          <cell r="B660" t="str">
            <v>BOLSA SEGURIDAD</v>
          </cell>
          <cell r="C660" t="str">
            <v>G4S LOGISTICA &amp; TECNOLOGIA PERU S.A.</v>
          </cell>
          <cell r="D660" t="str">
            <v>BOLSA</v>
          </cell>
          <cell r="E660">
            <v>0</v>
          </cell>
          <cell r="F660" t="str">
            <v>PRODUCTO TERMINADO</v>
          </cell>
        </row>
        <row r="661">
          <cell r="A661" t="str">
            <v>380-01</v>
          </cell>
          <cell r="B661" t="str">
            <v>BOLSA SEGURIDAD</v>
          </cell>
          <cell r="C661" t="str">
            <v>G4S LOGISTICA &amp; TECNOLOGIA PERU S.A.</v>
          </cell>
          <cell r="D661" t="str">
            <v>BOLSA</v>
          </cell>
          <cell r="E661">
            <v>0</v>
          </cell>
          <cell r="F661" t="str">
            <v>PRODUCTO TERMINADO</v>
          </cell>
        </row>
        <row r="662">
          <cell r="A662" t="str">
            <v>381-00</v>
          </cell>
          <cell r="B662" t="str">
            <v>BOLSA SEGURIDAD</v>
          </cell>
          <cell r="C662" t="str">
            <v>BRINKS CHILE S.A.</v>
          </cell>
          <cell r="D662" t="str">
            <v>BOLSA</v>
          </cell>
          <cell r="E662">
            <v>0</v>
          </cell>
          <cell r="F662" t="str">
            <v>PRODUCTO TERMINADO</v>
          </cell>
        </row>
        <row r="663">
          <cell r="A663" t="str">
            <v>382-00</v>
          </cell>
          <cell r="B663" t="str">
            <v>BOLSA SEGURIDAD</v>
          </cell>
          <cell r="C663" t="str">
            <v>G4S LOGISTICA &amp; TECNOLOGIA PERU S.A.</v>
          </cell>
          <cell r="D663" t="str">
            <v>BOLSA</v>
          </cell>
          <cell r="E663">
            <v>0</v>
          </cell>
          <cell r="F663" t="str">
            <v>PRODUCTO TERMINADO</v>
          </cell>
        </row>
        <row r="664">
          <cell r="A664" t="str">
            <v>383-00</v>
          </cell>
          <cell r="B664" t="str">
            <v>BOLSA CURRIER</v>
          </cell>
          <cell r="C664" t="str">
            <v>THOMAS GREG AND SONS DE COLOMBIA S.A</v>
          </cell>
          <cell r="D664" t="str">
            <v>BOLSA</v>
          </cell>
          <cell r="E664">
            <v>0</v>
          </cell>
          <cell r="F664" t="str">
            <v>PRODUCTO TERMINADO</v>
          </cell>
        </row>
        <row r="665">
          <cell r="A665" t="str">
            <v>384-00</v>
          </cell>
          <cell r="B665" t="str">
            <v>BOLSA CURRIER</v>
          </cell>
          <cell r="C665" t="str">
            <v>GLOBAL MENSAJERIA S.A.</v>
          </cell>
          <cell r="D665" t="str">
            <v>BOLSA</v>
          </cell>
          <cell r="E665">
            <v>0</v>
          </cell>
          <cell r="F665" t="str">
            <v>PRODUCTO TERMINADO</v>
          </cell>
        </row>
        <row r="666">
          <cell r="A666" t="str">
            <v>384-01</v>
          </cell>
          <cell r="B666" t="str">
            <v>BOLSA CURRIER</v>
          </cell>
          <cell r="C666" t="str">
            <v>GLOBAL MENSAJERIA S.A.</v>
          </cell>
          <cell r="D666" t="str">
            <v>BOLSA</v>
          </cell>
          <cell r="E666">
            <v>0</v>
          </cell>
          <cell r="F666" t="str">
            <v>PRODUCTO TERMINADO</v>
          </cell>
        </row>
        <row r="667">
          <cell r="A667" t="str">
            <v>385-00</v>
          </cell>
          <cell r="B667" t="str">
            <v>BOLSA CURRIER</v>
          </cell>
          <cell r="C667" t="str">
            <v>GLOBAL MENSAJERIA S.A.</v>
          </cell>
          <cell r="D667" t="str">
            <v>BOLSA</v>
          </cell>
          <cell r="E667">
            <v>0</v>
          </cell>
          <cell r="F667" t="str">
            <v>PRODUCTO TERMINADO</v>
          </cell>
        </row>
        <row r="668">
          <cell r="A668" t="str">
            <v>385-01</v>
          </cell>
          <cell r="B668" t="str">
            <v>BOLSA CURRIER</v>
          </cell>
          <cell r="C668" t="str">
            <v>GLOBAL MENSAJERIA S.A.</v>
          </cell>
          <cell r="D668" t="str">
            <v>BOLSA</v>
          </cell>
          <cell r="E668">
            <v>0</v>
          </cell>
          <cell r="F668" t="str">
            <v>PRODUCTO TERMINADO</v>
          </cell>
        </row>
        <row r="669">
          <cell r="A669" t="str">
            <v>386-00</v>
          </cell>
          <cell r="B669" t="str">
            <v>BOLSA CURRIER</v>
          </cell>
          <cell r="C669" t="str">
            <v>GLOBAL MENSAJERIA S.A.</v>
          </cell>
          <cell r="D669" t="str">
            <v>BOLSA</v>
          </cell>
          <cell r="E669">
            <v>0</v>
          </cell>
          <cell r="F669" t="str">
            <v>PRODUCTO TERMINADO</v>
          </cell>
        </row>
        <row r="670">
          <cell r="A670" t="str">
            <v>386-01</v>
          </cell>
          <cell r="B670" t="str">
            <v>BOLSA CURRIER</v>
          </cell>
          <cell r="C670" t="str">
            <v>GLOBAL MENSAJERIA S.A.</v>
          </cell>
          <cell r="D670" t="str">
            <v>BOLSA</v>
          </cell>
          <cell r="E670">
            <v>0</v>
          </cell>
          <cell r="F670" t="str">
            <v>PRODUCTO TERMINADO</v>
          </cell>
        </row>
        <row r="671">
          <cell r="A671" t="str">
            <v>387-00</v>
          </cell>
          <cell r="B671" t="str">
            <v>BOLSA CURRIER</v>
          </cell>
          <cell r="C671" t="str">
            <v>GLOBAL MENSAJERIA S.A.</v>
          </cell>
          <cell r="D671" t="str">
            <v>BOLSA</v>
          </cell>
          <cell r="E671">
            <v>0</v>
          </cell>
          <cell r="F671" t="str">
            <v>PRODUCTO TERMINADO</v>
          </cell>
        </row>
        <row r="672">
          <cell r="A672" t="str">
            <v>387-01</v>
          </cell>
          <cell r="B672" t="str">
            <v>BOLSA CURRIER</v>
          </cell>
          <cell r="C672" t="str">
            <v>GLOBAL MENSAJERIA S.A.</v>
          </cell>
          <cell r="D672" t="str">
            <v>BOLSA</v>
          </cell>
          <cell r="E672">
            <v>0</v>
          </cell>
          <cell r="F672" t="str">
            <v>PRODUCTO TERMINADO</v>
          </cell>
        </row>
        <row r="673">
          <cell r="A673" t="str">
            <v>388-00</v>
          </cell>
          <cell r="B673" t="str">
            <v>BOLSA SEGURIDAD</v>
          </cell>
          <cell r="C673" t="str">
            <v>G4S DOCUMENT</v>
          </cell>
          <cell r="D673" t="str">
            <v>BOLSA</v>
          </cell>
          <cell r="E673">
            <v>0</v>
          </cell>
          <cell r="F673" t="str">
            <v>PRODUCTO TERMINADO</v>
          </cell>
        </row>
        <row r="674">
          <cell r="A674" t="str">
            <v>389-00</v>
          </cell>
          <cell r="B674" t="str">
            <v>BOLSA PLASTICA</v>
          </cell>
          <cell r="C674" t="str">
            <v>TRANSPORTADORA DE VALORES ATLAS LTDA</v>
          </cell>
          <cell r="D674" t="str">
            <v>BOLSA</v>
          </cell>
          <cell r="E674">
            <v>0</v>
          </cell>
          <cell r="F674" t="str">
            <v>PRODUCTO TERMINADO</v>
          </cell>
        </row>
        <row r="675">
          <cell r="A675" t="str">
            <v>390-00</v>
          </cell>
          <cell r="B675" t="str">
            <v>BOLSA SEGURIDAD</v>
          </cell>
          <cell r="C675" t="str">
            <v>NEGOCIOS DEL CARIBE SRL</v>
          </cell>
          <cell r="D675" t="str">
            <v>BOLSA</v>
          </cell>
          <cell r="E675">
            <v>0</v>
          </cell>
          <cell r="F675" t="str">
            <v>PRODUCTO TERMINADO</v>
          </cell>
        </row>
        <row r="676">
          <cell r="A676" t="str">
            <v>391-00</v>
          </cell>
          <cell r="B676" t="str">
            <v>BOLSA PLASTICA</v>
          </cell>
          <cell r="C676" t="str">
            <v>SIKA COLOMBIA S.A.</v>
          </cell>
          <cell r="D676" t="str">
            <v>BOLSA</v>
          </cell>
          <cell r="E676">
            <v>0</v>
          </cell>
          <cell r="F676" t="str">
            <v>PRODUCTO TERMINADO</v>
          </cell>
        </row>
        <row r="677">
          <cell r="A677" t="str">
            <v>392-00</v>
          </cell>
          <cell r="B677" t="str">
            <v>BOLSA SEGURIDAD</v>
          </cell>
          <cell r="C677" t="str">
            <v>SERVICIO PANAMERICANO DE PROTECCION CURACAO N.V.</v>
          </cell>
          <cell r="D677" t="str">
            <v>BOLSA</v>
          </cell>
          <cell r="E677">
            <v>0</v>
          </cell>
          <cell r="F677" t="str">
            <v>PRODUCTO TERMINADO</v>
          </cell>
        </row>
        <row r="678">
          <cell r="A678" t="str">
            <v>393-00</v>
          </cell>
          <cell r="B678" t="str">
            <v>BOLSA SEGURIDAD</v>
          </cell>
          <cell r="C678" t="str">
            <v>SERVICIO PANAMERICANO DE PROTECCION CURACAO N.V.</v>
          </cell>
          <cell r="D678" t="str">
            <v>BOLSA</v>
          </cell>
          <cell r="E678">
            <v>0</v>
          </cell>
          <cell r="F678" t="str">
            <v>PRODUCTO TERMINADO</v>
          </cell>
        </row>
        <row r="679">
          <cell r="A679" t="str">
            <v>394-00</v>
          </cell>
          <cell r="B679" t="str">
            <v>BOLSA SEGURIDAD</v>
          </cell>
          <cell r="C679" t="str">
            <v>SERVICIO PANAMERICANO DE PROTECCION CURACAO N.V.</v>
          </cell>
          <cell r="D679" t="str">
            <v>BOLSA</v>
          </cell>
          <cell r="E679">
            <v>0</v>
          </cell>
          <cell r="F679" t="str">
            <v>PRODUCTO TERMINADO</v>
          </cell>
        </row>
        <row r="680">
          <cell r="A680" t="str">
            <v>395-00</v>
          </cell>
          <cell r="B680" t="str">
            <v>BOLSA SEGURIDAD</v>
          </cell>
          <cell r="C680" t="str">
            <v>PANAMERICAN PROTECTIVE SERVICE SAINT MAARTEN N.V.</v>
          </cell>
          <cell r="D680" t="str">
            <v>BOLSA</v>
          </cell>
          <cell r="E680">
            <v>0</v>
          </cell>
          <cell r="F680" t="str">
            <v>PRODUCTO TERMINADO</v>
          </cell>
        </row>
        <row r="681">
          <cell r="A681" t="str">
            <v>396-00</v>
          </cell>
          <cell r="B681" t="str">
            <v>BOLSA SEGURIDAD</v>
          </cell>
          <cell r="C681" t="str">
            <v>PANAMERICAN PROTECTIVE SERVICE SAINT MAARTEN N.V.</v>
          </cell>
          <cell r="D681" t="str">
            <v>BOLSA</v>
          </cell>
          <cell r="E681">
            <v>0</v>
          </cell>
          <cell r="F681" t="str">
            <v>PRODUCTO TERMINADO</v>
          </cell>
        </row>
        <row r="682">
          <cell r="A682" t="str">
            <v>397-00</v>
          </cell>
          <cell r="B682" t="str">
            <v>BOLSA SEGURIDAD</v>
          </cell>
          <cell r="C682" t="str">
            <v>PANAMERICAN PROTECTIVE SERVICE SAINT MAARTEN N.V.</v>
          </cell>
          <cell r="D682" t="str">
            <v>BOLSA</v>
          </cell>
          <cell r="E682">
            <v>0</v>
          </cell>
          <cell r="F682" t="str">
            <v>PRODUCTO TERMINADO</v>
          </cell>
        </row>
        <row r="683">
          <cell r="A683" t="str">
            <v>398-00</v>
          </cell>
          <cell r="B683" t="str">
            <v>BOLSA CURRIER</v>
          </cell>
          <cell r="C683" t="str">
            <v>COMPAÑIA COLOMBIANA DE TABACO S.A.</v>
          </cell>
          <cell r="D683" t="str">
            <v>BOLSA</v>
          </cell>
          <cell r="E683">
            <v>0</v>
          </cell>
          <cell r="F683" t="str">
            <v>PRODUCTO TERMINADO</v>
          </cell>
        </row>
        <row r="684">
          <cell r="A684" t="str">
            <v>400-00</v>
          </cell>
          <cell r="B684" t="str">
            <v>BOLSA CURRIER</v>
          </cell>
          <cell r="C684" t="str">
            <v>BRINKS COLOMBIA S.A.</v>
          </cell>
          <cell r="D684" t="str">
            <v>BOLSA</v>
          </cell>
          <cell r="E684">
            <v>0</v>
          </cell>
          <cell r="F684" t="str">
            <v>PRODUCTO TERMINADO</v>
          </cell>
        </row>
        <row r="685">
          <cell r="A685" t="str">
            <v>401-00</v>
          </cell>
          <cell r="B685" t="str">
            <v>BOLSA CURRIER</v>
          </cell>
          <cell r="C685" t="str">
            <v>OFIXPRES S.A.S</v>
          </cell>
          <cell r="D685" t="str">
            <v>BOLSA</v>
          </cell>
          <cell r="E685">
            <v>0</v>
          </cell>
          <cell r="F685" t="str">
            <v>PRODUCTO TERMINADO</v>
          </cell>
        </row>
        <row r="686">
          <cell r="A686" t="str">
            <v>402-00</v>
          </cell>
          <cell r="B686" t="str">
            <v>BOLSA CURRIER</v>
          </cell>
          <cell r="C686" t="str">
            <v>SISTEMAS Y COMPUTADORES S.A.</v>
          </cell>
          <cell r="D686" t="str">
            <v>BOLSA</v>
          </cell>
          <cell r="E686">
            <v>0</v>
          </cell>
          <cell r="F686" t="str">
            <v>PRODUCTO TERMINADO</v>
          </cell>
        </row>
        <row r="687">
          <cell r="A687" t="str">
            <v>403-00</v>
          </cell>
          <cell r="B687" t="str">
            <v>PACKING LIST</v>
          </cell>
          <cell r="C687" t="str">
            <v>ANNAR DIAGNOSTICA IMPORT S.A.S.</v>
          </cell>
          <cell r="D687" t="str">
            <v>BOLSA</v>
          </cell>
          <cell r="E687">
            <v>0</v>
          </cell>
          <cell r="F687" t="str">
            <v>PRODUCTO TERMINADO</v>
          </cell>
        </row>
        <row r="688">
          <cell r="A688" t="str">
            <v>404-00</v>
          </cell>
          <cell r="B688" t="str">
            <v>BOLSA MONEDA</v>
          </cell>
          <cell r="C688" t="str">
            <v>EMPRESA DE TRANSPORTE DE VALORES ETV S.A.</v>
          </cell>
          <cell r="D688" t="str">
            <v>BOLSA</v>
          </cell>
          <cell r="E688">
            <v>0</v>
          </cell>
          <cell r="F688" t="str">
            <v>PRODUCTO TERMINADO</v>
          </cell>
        </row>
        <row r="689">
          <cell r="A689" t="str">
            <v>405-00</v>
          </cell>
          <cell r="B689" t="str">
            <v>BOLSA CURRIER</v>
          </cell>
          <cell r="C689" t="str">
            <v>BRINKS COLOMBIA S.A.</v>
          </cell>
          <cell r="D689" t="str">
            <v>BOLSA</v>
          </cell>
          <cell r="E689">
            <v>0</v>
          </cell>
          <cell r="F689" t="str">
            <v>PRODUCTO TERMINADO</v>
          </cell>
        </row>
        <row r="690">
          <cell r="A690" t="str">
            <v>405-01</v>
          </cell>
          <cell r="B690" t="str">
            <v>BOLSA CURRIER</v>
          </cell>
          <cell r="C690" t="str">
            <v>BRINKS COLOMBIA S.A.</v>
          </cell>
          <cell r="D690" t="str">
            <v>BOLSA</v>
          </cell>
          <cell r="E690">
            <v>0</v>
          </cell>
          <cell r="F690" t="str">
            <v>PRODUCTO TERMINADO</v>
          </cell>
        </row>
        <row r="691">
          <cell r="A691" t="str">
            <v>406-00</v>
          </cell>
          <cell r="B691" t="str">
            <v>BOLSA CURRIER</v>
          </cell>
          <cell r="C691" t="str">
            <v>MORPHO CARDS DE COLOMBIA S.A.S.</v>
          </cell>
          <cell r="D691" t="str">
            <v>BOLSA</v>
          </cell>
          <cell r="E691">
            <v>0</v>
          </cell>
          <cell r="F691" t="str">
            <v>PRODUCTO TERMINADO</v>
          </cell>
        </row>
        <row r="692">
          <cell r="A692" t="str">
            <v>407-00</v>
          </cell>
          <cell r="B692" t="str">
            <v>BOLSA SEGURIDAD</v>
          </cell>
          <cell r="C692" t="str">
            <v>T.G EXPRESS S.A</v>
          </cell>
          <cell r="D692" t="str">
            <v>BOLSA</v>
          </cell>
          <cell r="E692">
            <v>0</v>
          </cell>
          <cell r="F692" t="str">
            <v>PRODUCTO TERMINADO</v>
          </cell>
        </row>
        <row r="693">
          <cell r="A693" t="str">
            <v>408-00</v>
          </cell>
          <cell r="B693" t="str">
            <v>BOLSA PLASTICA</v>
          </cell>
          <cell r="C693" t="str">
            <v>OFIXPRES S.A.S</v>
          </cell>
          <cell r="D693" t="str">
            <v>BOLSA</v>
          </cell>
          <cell r="E693">
            <v>0</v>
          </cell>
          <cell r="F693" t="str">
            <v>PRODUCTO TERMINADO</v>
          </cell>
        </row>
        <row r="694">
          <cell r="A694" t="str">
            <v>409-00</v>
          </cell>
          <cell r="B694" t="str">
            <v>BOLSA SEGURIDAD</v>
          </cell>
          <cell r="C694" t="str">
            <v>SERVICIO PANAMERICANO DE PROTECCION C.A.</v>
          </cell>
          <cell r="D694" t="str">
            <v>BOLSA</v>
          </cell>
          <cell r="E694">
            <v>0</v>
          </cell>
          <cell r="F694" t="str">
            <v>PRODUCTO TERMINADO</v>
          </cell>
        </row>
        <row r="695">
          <cell r="A695" t="str">
            <v>410-00</v>
          </cell>
          <cell r="B695" t="str">
            <v>BOLSA SEGURIDAD</v>
          </cell>
          <cell r="C695" t="str">
            <v>SERVICIO PANAMERICANO DE PROTECCION C.A.</v>
          </cell>
          <cell r="D695" t="str">
            <v>BOLSA</v>
          </cell>
          <cell r="E695">
            <v>0</v>
          </cell>
          <cell r="F695" t="str">
            <v>PRODUCTO TERMINADO</v>
          </cell>
        </row>
        <row r="696">
          <cell r="A696" t="str">
            <v>411-00</v>
          </cell>
          <cell r="B696" t="str">
            <v>BOLSA SEGURIDAD</v>
          </cell>
          <cell r="C696" t="str">
            <v>SERVICIO PANAMERICANO DE PROTECCION CURACAO N.V.</v>
          </cell>
          <cell r="D696" t="str">
            <v>BOLSA</v>
          </cell>
          <cell r="E696">
            <v>0</v>
          </cell>
          <cell r="F696" t="str">
            <v>PRODUCTO TERMINADO</v>
          </cell>
        </row>
        <row r="697">
          <cell r="A697" t="str">
            <v>412-00</v>
          </cell>
          <cell r="B697" t="str">
            <v>BOLSA CURRIER</v>
          </cell>
          <cell r="C697" t="str">
            <v>BRIGHTSTAR COLOMBIA SAS</v>
          </cell>
          <cell r="D697" t="str">
            <v>BOLSA</v>
          </cell>
          <cell r="E697">
            <v>0</v>
          </cell>
          <cell r="F697" t="str">
            <v>PRODUCTO TERMINADO</v>
          </cell>
        </row>
        <row r="698">
          <cell r="A698" t="str">
            <v>413-00</v>
          </cell>
          <cell r="B698" t="str">
            <v>BOLSA CURRIER</v>
          </cell>
          <cell r="C698" t="str">
            <v>SERVICIOS POSTALES NACIONALES S.A</v>
          </cell>
          <cell r="D698" t="str">
            <v>BOLSA</v>
          </cell>
          <cell r="E698">
            <v>0</v>
          </cell>
          <cell r="F698" t="str">
            <v>PRODUCTO TERMINADO</v>
          </cell>
        </row>
        <row r="699">
          <cell r="A699" t="str">
            <v>414-00</v>
          </cell>
          <cell r="B699" t="str">
            <v>BOLSA CURRIER</v>
          </cell>
          <cell r="C699" t="str">
            <v>SERVICIOS POSTALES DE COLOMBIA S.A.S</v>
          </cell>
          <cell r="D699" t="str">
            <v>BOLSA</v>
          </cell>
          <cell r="E699">
            <v>0</v>
          </cell>
          <cell r="F699" t="str">
            <v>PRODUCTO TERMINADO</v>
          </cell>
        </row>
        <row r="700">
          <cell r="A700" t="str">
            <v>415-00</v>
          </cell>
          <cell r="B700" t="str">
            <v>BOLSA SEGURIDAD</v>
          </cell>
          <cell r="C700" t="str">
            <v>MORPHO CARDS DE COLOMBIA S.A.S.</v>
          </cell>
          <cell r="D700" t="str">
            <v>BOLSA</v>
          </cell>
          <cell r="E700">
            <v>0</v>
          </cell>
          <cell r="F700" t="str">
            <v>PRODUCTO TERMINADO</v>
          </cell>
        </row>
        <row r="701">
          <cell r="A701" t="str">
            <v>415-01</v>
          </cell>
          <cell r="B701" t="str">
            <v>BOLSA SEGURIDAD</v>
          </cell>
          <cell r="C701" t="str">
            <v>MORPHO CARDS DE COLOMBIA S.A.S.</v>
          </cell>
          <cell r="D701" t="str">
            <v>BOLSA</v>
          </cell>
          <cell r="E701">
            <v>0</v>
          </cell>
          <cell r="F701" t="str">
            <v>PRODUCTO TERMINADO</v>
          </cell>
        </row>
        <row r="702">
          <cell r="A702" t="str">
            <v>416-00</v>
          </cell>
          <cell r="B702" t="str">
            <v>BOLSA CURRIER</v>
          </cell>
          <cell r="C702" t="str">
            <v>MORPHO CARDS DE COLOMBIA S.A.S.</v>
          </cell>
          <cell r="D702" t="str">
            <v>BOLSA</v>
          </cell>
          <cell r="E702">
            <v>0</v>
          </cell>
          <cell r="F702" t="str">
            <v>PRODUCTO TERMINADO</v>
          </cell>
        </row>
        <row r="703">
          <cell r="A703" t="str">
            <v>417-00</v>
          </cell>
          <cell r="B703" t="str">
            <v>BOLSA CURRIER</v>
          </cell>
          <cell r="C703" t="str">
            <v>CREDIBANCO</v>
          </cell>
          <cell r="D703" t="str">
            <v>BOLSA</v>
          </cell>
          <cell r="E703">
            <v>0</v>
          </cell>
          <cell r="F703" t="str">
            <v>PRODUCTO TERMINADO</v>
          </cell>
        </row>
        <row r="704">
          <cell r="A704" t="str">
            <v>417-01</v>
          </cell>
          <cell r="B704" t="str">
            <v>BOLSA CURRIER</v>
          </cell>
          <cell r="C704" t="str">
            <v>CREDIBANCO</v>
          </cell>
          <cell r="D704" t="str">
            <v>BOLSA</v>
          </cell>
          <cell r="E704">
            <v>0</v>
          </cell>
          <cell r="F704" t="str">
            <v>PRODUCTO TERMINADO</v>
          </cell>
        </row>
        <row r="705">
          <cell r="A705" t="str">
            <v>418-00</v>
          </cell>
          <cell r="B705" t="str">
            <v>BOLSA CURRIER</v>
          </cell>
          <cell r="C705" t="str">
            <v>T.G EXPRESS S.A</v>
          </cell>
          <cell r="D705" t="str">
            <v>BOLSA</v>
          </cell>
          <cell r="E705">
            <v>0</v>
          </cell>
          <cell r="F705" t="str">
            <v>PRODUCTO TERMINADO</v>
          </cell>
        </row>
        <row r="706">
          <cell r="A706" t="str">
            <v>419-00</v>
          </cell>
          <cell r="B706" t="str">
            <v>BOLSA SEGURIDAD</v>
          </cell>
          <cell r="C706" t="str">
            <v>PROACTIVA DE SERVICIOS INTEGRALES S.A. E.S.P.</v>
          </cell>
          <cell r="D706" t="str">
            <v>BOLSA</v>
          </cell>
          <cell r="E706">
            <v>0</v>
          </cell>
          <cell r="F706" t="str">
            <v>PRODUCTO TERMINADO</v>
          </cell>
        </row>
        <row r="707">
          <cell r="A707" t="str">
            <v>420-00</v>
          </cell>
          <cell r="B707" t="str">
            <v>BOLSA SEGURIDAD</v>
          </cell>
          <cell r="C707" t="str">
            <v>ALBERTO CADAVID R &amp; CIA S.A.</v>
          </cell>
          <cell r="D707" t="str">
            <v>BOLSA</v>
          </cell>
          <cell r="E707">
            <v>0</v>
          </cell>
          <cell r="F707" t="str">
            <v>PRODUCTO TERMINADO</v>
          </cell>
        </row>
        <row r="708">
          <cell r="A708" t="str">
            <v>421-00</v>
          </cell>
          <cell r="B708" t="str">
            <v>BOLSA CURRIER</v>
          </cell>
          <cell r="C708" t="str">
            <v>CADENA S.A.</v>
          </cell>
          <cell r="D708" t="str">
            <v>BOLSA</v>
          </cell>
          <cell r="E708">
            <v>0</v>
          </cell>
          <cell r="F708" t="str">
            <v>PRODUCTO TERMINADO</v>
          </cell>
        </row>
        <row r="709">
          <cell r="A709" t="str">
            <v>422-00</v>
          </cell>
          <cell r="B709" t="str">
            <v>PACKING LIST</v>
          </cell>
          <cell r="C709" t="str">
            <v>ALBERTO CADAVID R &amp; CIA S.A.</v>
          </cell>
          <cell r="D709" t="str">
            <v>BOLSA</v>
          </cell>
          <cell r="E709">
            <v>0</v>
          </cell>
          <cell r="F709" t="str">
            <v>PRODUCTO TERMINADO</v>
          </cell>
        </row>
        <row r="710">
          <cell r="A710" t="str">
            <v>423-00</v>
          </cell>
          <cell r="B710" t="str">
            <v>PACKING LIST</v>
          </cell>
          <cell r="C710" t="str">
            <v>ALBERTO CADAVID R &amp; CIA S.A.</v>
          </cell>
          <cell r="D710" t="str">
            <v>BOLSA</v>
          </cell>
          <cell r="E710">
            <v>0</v>
          </cell>
          <cell r="F710" t="str">
            <v>PRODUCTO TERMINADO</v>
          </cell>
        </row>
        <row r="711">
          <cell r="A711" t="str">
            <v>423-00-1</v>
          </cell>
          <cell r="B711" t="str">
            <v>PACKING LIST (SIN IMPRESIÓN)</v>
          </cell>
          <cell r="C711" t="str">
            <v>ALBERTO CADAVID R &amp; CIA S.A.</v>
          </cell>
          <cell r="D711" t="str">
            <v>BOLSA</v>
          </cell>
          <cell r="E711">
            <v>0</v>
          </cell>
          <cell r="F711" t="str">
            <v>PRODUCTO TERMINADO</v>
          </cell>
        </row>
        <row r="712">
          <cell r="A712" t="str">
            <v>424-00</v>
          </cell>
          <cell r="B712" t="str">
            <v>BOLSA CURRIER</v>
          </cell>
          <cell r="C712" t="str">
            <v>CARVAJAL TECNOLOGIA Y SERVICIOS S.A.S.</v>
          </cell>
          <cell r="D712" t="str">
            <v>BOLSA</v>
          </cell>
          <cell r="E712">
            <v>0</v>
          </cell>
          <cell r="F712" t="str">
            <v>PRODUCTO TERMINADO</v>
          </cell>
        </row>
        <row r="713">
          <cell r="A713" t="str">
            <v>425-00</v>
          </cell>
          <cell r="B713" t="str">
            <v>BOLSA CURRIER</v>
          </cell>
          <cell r="C713" t="str">
            <v>HELM BANK SA</v>
          </cell>
          <cell r="D713" t="str">
            <v>BOLSA</v>
          </cell>
          <cell r="E713">
            <v>0</v>
          </cell>
          <cell r="F713" t="str">
            <v>PRODUCTO TERMINADO</v>
          </cell>
        </row>
        <row r="714">
          <cell r="A714" t="str">
            <v>426-00</v>
          </cell>
          <cell r="B714" t="str">
            <v>BOLSA SEGURIDAD</v>
          </cell>
          <cell r="C714" t="str">
            <v>CAMARA DE COMERCIO DE BOGOTA</v>
          </cell>
          <cell r="D714" t="str">
            <v>BOLSA</v>
          </cell>
          <cell r="E714">
            <v>0</v>
          </cell>
          <cell r="F714" t="str">
            <v>PRODUCTO TERMINADO</v>
          </cell>
        </row>
        <row r="715">
          <cell r="A715" t="str">
            <v>427-00</v>
          </cell>
          <cell r="B715" t="str">
            <v>BOLSA CURRIER</v>
          </cell>
          <cell r="C715" t="str">
            <v>SERVIENTREGA S.A.</v>
          </cell>
          <cell r="D715" t="str">
            <v>BOLSA</v>
          </cell>
          <cell r="E715">
            <v>0</v>
          </cell>
          <cell r="F715" t="str">
            <v>PRODUCTO TERMINADO</v>
          </cell>
        </row>
        <row r="716">
          <cell r="A716" t="str">
            <v>428-00</v>
          </cell>
          <cell r="B716" t="str">
            <v>BOLSA CURRIER</v>
          </cell>
          <cell r="C716" t="str">
            <v>SERVIENTREGA S.A.</v>
          </cell>
          <cell r="D716" t="str">
            <v>BOLSA</v>
          </cell>
          <cell r="E716">
            <v>0</v>
          </cell>
          <cell r="F716" t="str">
            <v>PRODUCTO TERMINADO</v>
          </cell>
        </row>
        <row r="717">
          <cell r="A717" t="str">
            <v>429-00</v>
          </cell>
          <cell r="B717" t="str">
            <v>PACKING LIST</v>
          </cell>
          <cell r="C717" t="str">
            <v>ELITE LOGISTICA Y RENDIMIENTO SAS</v>
          </cell>
          <cell r="D717" t="str">
            <v>BOLSA</v>
          </cell>
          <cell r="E717">
            <v>0</v>
          </cell>
          <cell r="F717" t="str">
            <v>PRODUCTO TERMINADO</v>
          </cell>
        </row>
        <row r="718">
          <cell r="A718" t="str">
            <v>430-00</v>
          </cell>
          <cell r="B718" t="str">
            <v>BOLSA CURRIER</v>
          </cell>
          <cell r="C718" t="str">
            <v>CADENA S.A.</v>
          </cell>
          <cell r="D718" t="str">
            <v>BOLSA</v>
          </cell>
          <cell r="E718">
            <v>0</v>
          </cell>
          <cell r="F718" t="str">
            <v>PRODUCTO TERMINADO</v>
          </cell>
        </row>
        <row r="719">
          <cell r="A719" t="str">
            <v>433-00</v>
          </cell>
          <cell r="B719" t="str">
            <v>BOLSA CURRIER</v>
          </cell>
          <cell r="C719" t="str">
            <v>SEMINARIOS ANDINOS E.U.</v>
          </cell>
          <cell r="D719" t="str">
            <v>BOLSA</v>
          </cell>
          <cell r="E719">
            <v>0</v>
          </cell>
          <cell r="F719" t="str">
            <v>PRODUCTO TERMINADO</v>
          </cell>
        </row>
        <row r="720">
          <cell r="A720" t="str">
            <v>434-00</v>
          </cell>
          <cell r="B720" t="str">
            <v>BOLSA PLASTICA</v>
          </cell>
          <cell r="C720" t="str">
            <v>OFIXPRES S.A.S</v>
          </cell>
          <cell r="D720" t="str">
            <v>BOLSA</v>
          </cell>
          <cell r="E720">
            <v>0</v>
          </cell>
          <cell r="F720" t="str">
            <v>PRODUCTO TERMINADO</v>
          </cell>
        </row>
        <row r="721">
          <cell r="A721" t="str">
            <v>435-00</v>
          </cell>
          <cell r="B721" t="str">
            <v>BOLSA CURRIER</v>
          </cell>
          <cell r="C721" t="str">
            <v>ALMACENES EXITO S.A.</v>
          </cell>
          <cell r="D721" t="str">
            <v>BOLSA</v>
          </cell>
          <cell r="E721">
            <v>0</v>
          </cell>
          <cell r="F721" t="str">
            <v>PRODUCTO TERMINADO</v>
          </cell>
        </row>
        <row r="722">
          <cell r="A722" t="str">
            <v>436-00</v>
          </cell>
          <cell r="B722" t="str">
            <v>BOLSA CURRIER</v>
          </cell>
          <cell r="C722" t="str">
            <v>ALMACENES EXITO S.A.</v>
          </cell>
          <cell r="D722" t="str">
            <v>BOLSA</v>
          </cell>
          <cell r="E722">
            <v>0</v>
          </cell>
          <cell r="F722" t="str">
            <v>PRODUCTO TERMINADO</v>
          </cell>
        </row>
        <row r="723">
          <cell r="A723" t="str">
            <v>437-00</v>
          </cell>
          <cell r="B723" t="str">
            <v>BOLSA CURRIER</v>
          </cell>
          <cell r="C723" t="str">
            <v>CADENA S.A.</v>
          </cell>
          <cell r="D723" t="str">
            <v>BOLSA</v>
          </cell>
          <cell r="E723">
            <v>0</v>
          </cell>
          <cell r="F723" t="str">
            <v>PRODUCTO TERMINADO</v>
          </cell>
        </row>
        <row r="724">
          <cell r="A724" t="str">
            <v>439-00</v>
          </cell>
          <cell r="B724" t="str">
            <v>PACKING LIST</v>
          </cell>
          <cell r="C724" t="str">
            <v>JOHNSON CONTROLS COLOMBIA LTDA</v>
          </cell>
          <cell r="D724" t="str">
            <v>BOLSA</v>
          </cell>
          <cell r="E724">
            <v>0</v>
          </cell>
          <cell r="F724" t="str">
            <v>PRODUCTO TERMINADO</v>
          </cell>
        </row>
        <row r="725">
          <cell r="A725" t="str">
            <v>440-00</v>
          </cell>
          <cell r="B725" t="str">
            <v>BOLSA CURRIER</v>
          </cell>
          <cell r="C725" t="str">
            <v>CINE COLOMBIA S.A</v>
          </cell>
          <cell r="D725" t="str">
            <v>BOLSA</v>
          </cell>
          <cell r="E725">
            <v>0</v>
          </cell>
          <cell r="F725" t="str">
            <v>PRODUCTO TERMINADO</v>
          </cell>
        </row>
        <row r="726">
          <cell r="A726" t="str">
            <v>441-00</v>
          </cell>
          <cell r="B726" t="str">
            <v>BOLSA CURRIER</v>
          </cell>
          <cell r="C726" t="str">
            <v>CINE COLOMBIA S.A</v>
          </cell>
          <cell r="D726" t="str">
            <v>BOLSA</v>
          </cell>
          <cell r="E726">
            <v>0</v>
          </cell>
          <cell r="F726" t="str">
            <v>PRODUCTO TERMINADO</v>
          </cell>
        </row>
        <row r="727">
          <cell r="A727" t="str">
            <v>442-00</v>
          </cell>
          <cell r="B727" t="str">
            <v>BOLSA CURRIER</v>
          </cell>
          <cell r="C727" t="str">
            <v>NUPRINT S.A.</v>
          </cell>
          <cell r="D727" t="str">
            <v>BOLSA</v>
          </cell>
          <cell r="E727">
            <v>0</v>
          </cell>
          <cell r="F727" t="str">
            <v>PRODUCTO TERMINADO</v>
          </cell>
        </row>
        <row r="728">
          <cell r="A728" t="str">
            <v>443-00</v>
          </cell>
          <cell r="B728" t="str">
            <v>BOLSA SEGURIDAD</v>
          </cell>
          <cell r="C728" t="str">
            <v>TITADSU S.A.S</v>
          </cell>
          <cell r="D728" t="str">
            <v>BOLSA</v>
          </cell>
          <cell r="E728">
            <v>0</v>
          </cell>
          <cell r="F728" t="str">
            <v>PRODUCTO TERMINADO</v>
          </cell>
        </row>
        <row r="729">
          <cell r="A729" t="str">
            <v>444-00</v>
          </cell>
          <cell r="B729" t="str">
            <v>BOLSA SEGURIDAD</v>
          </cell>
          <cell r="C729" t="str">
            <v>TITADSU S.A.S</v>
          </cell>
          <cell r="D729" t="str">
            <v>BOLSA</v>
          </cell>
          <cell r="E729">
            <v>0</v>
          </cell>
          <cell r="F729" t="str">
            <v>PRODUCTO TERMINADO</v>
          </cell>
        </row>
        <row r="730">
          <cell r="A730" t="str">
            <v>444-04</v>
          </cell>
          <cell r="B730" t="str">
            <v>BOLSA SEGURIDAD</v>
          </cell>
          <cell r="C730" t="str">
            <v>TITADSU S.A.S</v>
          </cell>
          <cell r="D730" t="str">
            <v>BOLSA</v>
          </cell>
          <cell r="E730">
            <v>0</v>
          </cell>
          <cell r="F730" t="str">
            <v>PRODUCTO TERMINADO</v>
          </cell>
        </row>
        <row r="731">
          <cell r="A731" t="str">
            <v>445-00</v>
          </cell>
          <cell r="B731" t="str">
            <v>PACKING LIST</v>
          </cell>
          <cell r="C731" t="str">
            <v>CADENA S.A.</v>
          </cell>
          <cell r="D731" t="str">
            <v>BOLSA</v>
          </cell>
          <cell r="E731">
            <v>0</v>
          </cell>
          <cell r="F731" t="str">
            <v>PRODUCTO TERMINADO</v>
          </cell>
        </row>
        <row r="732">
          <cell r="A732" t="str">
            <v>446-00</v>
          </cell>
          <cell r="B732" t="str">
            <v>BOLSA CURRIER</v>
          </cell>
          <cell r="C732" t="str">
            <v>ALBERTO CADAVID R &amp; CIA S.A.</v>
          </cell>
          <cell r="D732" t="str">
            <v>BOLSA</v>
          </cell>
          <cell r="E732">
            <v>0</v>
          </cell>
          <cell r="F732" t="str">
            <v>PRODUCTO TERMINADO</v>
          </cell>
        </row>
        <row r="733">
          <cell r="A733" t="str">
            <v>447-00</v>
          </cell>
          <cell r="B733" t="str">
            <v>BOLSA MONEDA</v>
          </cell>
          <cell r="C733" t="str">
            <v>EMPRESA DE TRANSPORTE DE VALORES ETV S.A.</v>
          </cell>
          <cell r="D733" t="str">
            <v>BOLSA</v>
          </cell>
          <cell r="E733">
            <v>0</v>
          </cell>
          <cell r="F733" t="str">
            <v>PRODUCTO TERMINADO</v>
          </cell>
        </row>
        <row r="734">
          <cell r="A734" t="str">
            <v>449-00</v>
          </cell>
          <cell r="B734" t="str">
            <v>BOLSA SEGURIDAD</v>
          </cell>
          <cell r="C734" t="str">
            <v>TITADSU S.A.S</v>
          </cell>
          <cell r="D734" t="str">
            <v>BOLSA</v>
          </cell>
          <cell r="E734">
            <v>0</v>
          </cell>
          <cell r="F734" t="str">
            <v>PRODUCTO TERMINADO</v>
          </cell>
        </row>
        <row r="735">
          <cell r="A735" t="str">
            <v>453-00</v>
          </cell>
          <cell r="B735" t="str">
            <v>BOLSA PLASTICA</v>
          </cell>
          <cell r="C735" t="str">
            <v>SOLO AGUA BRISAS S.A.S.</v>
          </cell>
          <cell r="D735" t="str">
            <v>BOLSA</v>
          </cell>
          <cell r="E735">
            <v>0</v>
          </cell>
          <cell r="F735" t="str">
            <v>PRODUCTO TERMINADO</v>
          </cell>
        </row>
        <row r="736">
          <cell r="A736" t="str">
            <v>454-00</v>
          </cell>
          <cell r="B736" t="str">
            <v>N.A.</v>
          </cell>
          <cell r="C736" t="str">
            <v>SOLO AGUA BRISAS S.A.S.</v>
          </cell>
          <cell r="D736" t="str">
            <v>BOLSA</v>
          </cell>
          <cell r="E736">
            <v>0</v>
          </cell>
          <cell r="F736" t="str">
            <v>PRODUCTO TERMINADO</v>
          </cell>
        </row>
        <row r="737">
          <cell r="A737" t="str">
            <v>455-00</v>
          </cell>
          <cell r="B737" t="str">
            <v>N.A.</v>
          </cell>
          <cell r="C737" t="str">
            <v>SOLO AGUA BRISAS S.A.S.</v>
          </cell>
          <cell r="D737" t="str">
            <v>BOLSA</v>
          </cell>
          <cell r="E737">
            <v>0</v>
          </cell>
          <cell r="F737" t="str">
            <v>PRODUCTO TERMINADO</v>
          </cell>
        </row>
        <row r="738">
          <cell r="A738" t="str">
            <v>456-00</v>
          </cell>
          <cell r="B738" t="str">
            <v>BOLSA SEGURIDAD</v>
          </cell>
          <cell r="C738" t="str">
            <v>KITPACK SAS</v>
          </cell>
          <cell r="D738" t="str">
            <v>BOLSA</v>
          </cell>
          <cell r="E738">
            <v>0</v>
          </cell>
          <cell r="F738" t="str">
            <v>PRODUCTO TERMINADO</v>
          </cell>
        </row>
        <row r="739">
          <cell r="A739" t="str">
            <v>456-01</v>
          </cell>
          <cell r="B739" t="str">
            <v>BOLSA SEGURIDAD</v>
          </cell>
          <cell r="C739" t="str">
            <v>KITPACK SAS</v>
          </cell>
          <cell r="D739" t="str">
            <v>BOLSA</v>
          </cell>
          <cell r="E739">
            <v>0</v>
          </cell>
          <cell r="F739" t="str">
            <v>PRODUCTO TERMINADO</v>
          </cell>
        </row>
        <row r="740">
          <cell r="A740" t="str">
            <v>457-00</v>
          </cell>
          <cell r="B740" t="str">
            <v>BOLSA CURRIER</v>
          </cell>
          <cell r="C740" t="str">
            <v>GRUPO AFIN FARMACEUTICAS S.A.S.</v>
          </cell>
          <cell r="D740" t="str">
            <v>BOLSA</v>
          </cell>
          <cell r="E740">
            <v>0</v>
          </cell>
          <cell r="F740" t="str">
            <v>PRODUCTO TERMINADO</v>
          </cell>
        </row>
        <row r="741">
          <cell r="A741" t="str">
            <v>458-00</v>
          </cell>
          <cell r="B741" t="str">
            <v>BOLSA CURRIER</v>
          </cell>
          <cell r="C741" t="str">
            <v>GRUPO AFIN FARMACEUTICAS S.A.S.</v>
          </cell>
          <cell r="D741" t="str">
            <v>BOLSA</v>
          </cell>
          <cell r="E741">
            <v>0</v>
          </cell>
          <cell r="F741" t="str">
            <v>PRODUCTO TERMINADO</v>
          </cell>
        </row>
        <row r="742">
          <cell r="A742" t="str">
            <v>459-00</v>
          </cell>
          <cell r="B742" t="str">
            <v>BOLSA CURRIER</v>
          </cell>
          <cell r="C742" t="str">
            <v>GRUPO AFIN FARMACEUTICAS S.A.S.</v>
          </cell>
          <cell r="D742" t="str">
            <v>BOLSA</v>
          </cell>
          <cell r="E742">
            <v>0</v>
          </cell>
          <cell r="F742" t="str">
            <v>PRODUCTO TERMINADO</v>
          </cell>
        </row>
        <row r="743">
          <cell r="A743" t="str">
            <v>460-01</v>
          </cell>
          <cell r="B743" t="str">
            <v>BOLSA CURRIER</v>
          </cell>
          <cell r="C743" t="str">
            <v>CADENA S.A.</v>
          </cell>
          <cell r="D743" t="str">
            <v>BOLSA</v>
          </cell>
          <cell r="E743">
            <v>0</v>
          </cell>
          <cell r="F743" t="str">
            <v>PRODUCTO TERMINADO</v>
          </cell>
        </row>
        <row r="744">
          <cell r="A744" t="str">
            <v>461-01</v>
          </cell>
          <cell r="B744" t="str">
            <v>BOLSA CURRIER</v>
          </cell>
          <cell r="C744" t="str">
            <v>CADENA S.A.</v>
          </cell>
          <cell r="D744" t="str">
            <v>BOLSA</v>
          </cell>
          <cell r="E744">
            <v>0</v>
          </cell>
          <cell r="F744" t="str">
            <v>PRODUCTO TERMINADO</v>
          </cell>
        </row>
        <row r="745">
          <cell r="A745" t="str">
            <v>463-00</v>
          </cell>
          <cell r="B745" t="str">
            <v>BOLSA CURRIER</v>
          </cell>
          <cell r="C745" t="str">
            <v>OFIXPRES S.A.S</v>
          </cell>
          <cell r="D745" t="str">
            <v>BOLSA</v>
          </cell>
          <cell r="E745">
            <v>0</v>
          </cell>
          <cell r="F745" t="str">
            <v>PRODUCTO TERMINADO</v>
          </cell>
        </row>
        <row r="746">
          <cell r="A746" t="str">
            <v>464-00</v>
          </cell>
          <cell r="B746" t="str">
            <v>BOLSA CURRIER</v>
          </cell>
          <cell r="C746" t="str">
            <v>SISTEMAS Y COMPUTADORES S.A.</v>
          </cell>
          <cell r="D746" t="str">
            <v>BOLSA</v>
          </cell>
          <cell r="E746">
            <v>0</v>
          </cell>
          <cell r="F746" t="str">
            <v>PRODUCTO TERMINADO</v>
          </cell>
        </row>
        <row r="747">
          <cell r="A747" t="str">
            <v>465-00</v>
          </cell>
          <cell r="B747" t="str">
            <v>N.A.</v>
          </cell>
          <cell r="C747" t="str">
            <v>ARCECANO Y ASOCIADOS Ltda.</v>
          </cell>
          <cell r="D747" t="str">
            <v>BOLSA</v>
          </cell>
          <cell r="E747">
            <v>0</v>
          </cell>
          <cell r="F747" t="str">
            <v>PRODUCTO TERMINADO</v>
          </cell>
        </row>
        <row r="748">
          <cell r="A748" t="str">
            <v>466-00</v>
          </cell>
          <cell r="B748" t="str">
            <v>BOLSA SEGURIDAD</v>
          </cell>
          <cell r="C748" t="str">
            <v>THOMAS GREG AND SONS DE COLOMBIA S.A</v>
          </cell>
          <cell r="D748" t="str">
            <v>BOLSA</v>
          </cell>
          <cell r="E748">
            <v>0</v>
          </cell>
          <cell r="F748" t="str">
            <v>PRODUCTO TERMINADO</v>
          </cell>
        </row>
        <row r="749">
          <cell r="A749" t="str">
            <v>467-00</v>
          </cell>
          <cell r="B749" t="str">
            <v>BOLSA SEGURIDAD</v>
          </cell>
          <cell r="C749" t="str">
            <v>THOMAS GREG AND SONS DE COLOMBIA S.A</v>
          </cell>
          <cell r="D749" t="str">
            <v>BOLSA</v>
          </cell>
          <cell r="E749">
            <v>0</v>
          </cell>
          <cell r="F749" t="str">
            <v>PRODUCTO TERMINADO</v>
          </cell>
        </row>
        <row r="750">
          <cell r="A750" t="str">
            <v>468-00</v>
          </cell>
          <cell r="B750" t="str">
            <v>BOLSA CURRIER</v>
          </cell>
          <cell r="C750" t="str">
            <v>RADPROCT LTDA</v>
          </cell>
          <cell r="D750" t="str">
            <v>BOLSA</v>
          </cell>
          <cell r="E750">
            <v>0</v>
          </cell>
          <cell r="F750" t="str">
            <v>PRODUCTO TERMINADO</v>
          </cell>
        </row>
        <row r="751">
          <cell r="A751" t="str">
            <v>469-00</v>
          </cell>
          <cell r="B751" t="str">
            <v>BOLSA CURRIER</v>
          </cell>
          <cell r="C751" t="str">
            <v>SERVIENTREGA S.A.</v>
          </cell>
          <cell r="D751" t="str">
            <v>BOLSA</v>
          </cell>
          <cell r="E751">
            <v>0</v>
          </cell>
          <cell r="F751" t="str">
            <v>PRODUCTO TERMINADO</v>
          </cell>
        </row>
        <row r="752">
          <cell r="A752" t="str">
            <v>469-03</v>
          </cell>
          <cell r="B752" t="str">
            <v>BOLSA CURRIER</v>
          </cell>
          <cell r="C752" t="str">
            <v>SERVIENTREGA S.A.</v>
          </cell>
          <cell r="D752" t="str">
            <v>BOLSA</v>
          </cell>
          <cell r="E752">
            <v>0</v>
          </cell>
          <cell r="F752" t="str">
            <v>PRODUCTO TERMINADO</v>
          </cell>
        </row>
        <row r="753">
          <cell r="A753" t="str">
            <v>469-04</v>
          </cell>
          <cell r="B753" t="str">
            <v>BOLSA CURRIER</v>
          </cell>
          <cell r="C753" t="str">
            <v>SERVIENTREGA S.A.</v>
          </cell>
          <cell r="D753" t="str">
            <v>BOLSA</v>
          </cell>
          <cell r="E753">
            <v>0</v>
          </cell>
          <cell r="F753" t="str">
            <v>PRODUCTO TERMINADO</v>
          </cell>
        </row>
        <row r="754">
          <cell r="A754" t="str">
            <v>470-00</v>
          </cell>
          <cell r="B754" t="str">
            <v>BOLSA CURRIER</v>
          </cell>
          <cell r="C754" t="str">
            <v>AON AFFINITY COLOMBIA AGENCIA DE SEGUROS</v>
          </cell>
          <cell r="D754" t="str">
            <v>BOLSA</v>
          </cell>
          <cell r="E754">
            <v>0</v>
          </cell>
          <cell r="F754" t="str">
            <v>PRODUCTO TERMINADO</v>
          </cell>
        </row>
        <row r="755">
          <cell r="A755" t="str">
            <v>472-00</v>
          </cell>
          <cell r="B755" t="str">
            <v>BOLSA CURRIER</v>
          </cell>
          <cell r="C755" t="str">
            <v>C.I. HERMECO S.A.</v>
          </cell>
          <cell r="D755" t="str">
            <v>BOLSA</v>
          </cell>
          <cell r="E755">
            <v>0</v>
          </cell>
          <cell r="F755" t="str">
            <v>PRODUCTO TERMINADO</v>
          </cell>
        </row>
        <row r="756">
          <cell r="A756" t="str">
            <v>472-01</v>
          </cell>
          <cell r="B756" t="str">
            <v>BOLSA CURRIER</v>
          </cell>
          <cell r="C756" t="str">
            <v>C.I. HERMECO S.A.</v>
          </cell>
          <cell r="D756" t="str">
            <v>BOLSA</v>
          </cell>
          <cell r="E756">
            <v>0</v>
          </cell>
          <cell r="F756" t="str">
            <v>PRODUCTO TERMINADO</v>
          </cell>
        </row>
        <row r="757">
          <cell r="A757" t="str">
            <v>473-00</v>
          </cell>
          <cell r="B757" t="str">
            <v>BOLSA CURRIER</v>
          </cell>
          <cell r="C757" t="str">
            <v>C.I. HERMECO S.A.</v>
          </cell>
          <cell r="D757" t="str">
            <v>BOLSA</v>
          </cell>
          <cell r="E757">
            <v>0</v>
          </cell>
          <cell r="F757" t="str">
            <v>PRODUCTO TERMINADO</v>
          </cell>
        </row>
        <row r="758">
          <cell r="A758" t="str">
            <v>473-01</v>
          </cell>
          <cell r="B758" t="str">
            <v>BOLSA CURRIER</v>
          </cell>
          <cell r="C758" t="str">
            <v>C.I. HERMECO S.A.</v>
          </cell>
          <cell r="D758" t="str">
            <v>BOLSA</v>
          </cell>
          <cell r="E758">
            <v>0</v>
          </cell>
          <cell r="F758" t="str">
            <v>PRODUCTO TERMINADO</v>
          </cell>
        </row>
        <row r="759">
          <cell r="A759" t="str">
            <v>474-00</v>
          </cell>
          <cell r="B759" t="str">
            <v>BOLSA SEGURIDAD</v>
          </cell>
          <cell r="C759" t="str">
            <v>BRINKS COLOMBIA S.A.</v>
          </cell>
          <cell r="D759" t="str">
            <v>BOLSA</v>
          </cell>
          <cell r="E759">
            <v>0</v>
          </cell>
          <cell r="F759" t="str">
            <v>PRODUCTO TERMINADO</v>
          </cell>
        </row>
        <row r="760">
          <cell r="A760" t="str">
            <v>474-01</v>
          </cell>
          <cell r="B760" t="str">
            <v>BOLSA SEGURIDAD</v>
          </cell>
          <cell r="C760" t="str">
            <v>BRINKS COLOMBIA S.A.</v>
          </cell>
          <cell r="D760" t="str">
            <v>BOLSA</v>
          </cell>
          <cell r="E760">
            <v>0</v>
          </cell>
          <cell r="F760" t="str">
            <v>PRODUCTO TERMINADO</v>
          </cell>
        </row>
        <row r="761">
          <cell r="A761" t="str">
            <v>475-00</v>
          </cell>
          <cell r="B761" t="str">
            <v>BOLSA SEGURIDAD</v>
          </cell>
          <cell r="C761" t="str">
            <v>BRINKS COLOMBIA S.A.</v>
          </cell>
          <cell r="D761" t="str">
            <v>BOLSA</v>
          </cell>
          <cell r="E761">
            <v>0</v>
          </cell>
          <cell r="F761" t="str">
            <v>PRODUCTO TERMINADO</v>
          </cell>
        </row>
        <row r="762">
          <cell r="A762" t="str">
            <v>475-01</v>
          </cell>
          <cell r="B762" t="str">
            <v>BOLSA SEGURIDAD</v>
          </cell>
          <cell r="C762" t="str">
            <v>BRINKS COLOMBIA S.A.</v>
          </cell>
          <cell r="D762" t="str">
            <v>BOLSA</v>
          </cell>
          <cell r="E762">
            <v>0</v>
          </cell>
          <cell r="F762" t="str">
            <v>PRODUCTO TERMINADO</v>
          </cell>
        </row>
        <row r="763">
          <cell r="A763" t="str">
            <v>477-00</v>
          </cell>
          <cell r="B763" t="str">
            <v>BOLSA CURRIER</v>
          </cell>
          <cell r="C763" t="str">
            <v>TCC S.A.</v>
          </cell>
          <cell r="D763" t="str">
            <v>BOLSA</v>
          </cell>
          <cell r="E763">
            <v>0</v>
          </cell>
          <cell r="F763" t="str">
            <v>PRODUCTO TERMINADO</v>
          </cell>
        </row>
        <row r="764">
          <cell r="A764" t="str">
            <v>478-00</v>
          </cell>
          <cell r="B764" t="str">
            <v>BOLSA CURRIER</v>
          </cell>
          <cell r="C764" t="str">
            <v>TCC S.A.</v>
          </cell>
          <cell r="D764" t="str">
            <v>BOLSA</v>
          </cell>
          <cell r="E764">
            <v>0</v>
          </cell>
          <cell r="F764" t="str">
            <v>PRODUCTO TERMINADO</v>
          </cell>
        </row>
        <row r="765">
          <cell r="A765" t="str">
            <v>479-00</v>
          </cell>
          <cell r="B765" t="str">
            <v>BOLSA PLASTICA</v>
          </cell>
          <cell r="C765" t="str">
            <v>TRANSPORTADORA DE VALORES PROSEGUR DE COLOMBIA S.A</v>
          </cell>
          <cell r="D765" t="str">
            <v>BOLSA</v>
          </cell>
          <cell r="E765">
            <v>0</v>
          </cell>
          <cell r="F765" t="str">
            <v>PRODUCTO TERMINADO</v>
          </cell>
        </row>
        <row r="766">
          <cell r="A766" t="str">
            <v>480-00</v>
          </cell>
          <cell r="B766" t="str">
            <v>BOLSA CURRIER</v>
          </cell>
          <cell r="C766" t="str">
            <v>D´VALOR S.A.S</v>
          </cell>
          <cell r="D766" t="str">
            <v>BOLSA</v>
          </cell>
          <cell r="E766">
            <v>0</v>
          </cell>
          <cell r="F766" t="str">
            <v>PRODUCTO TERMINADO</v>
          </cell>
        </row>
        <row r="767">
          <cell r="A767" t="str">
            <v>481-00</v>
          </cell>
          <cell r="B767" t="str">
            <v>BOLSA CURRIER</v>
          </cell>
          <cell r="C767" t="str">
            <v>D´VALOR S.A.S</v>
          </cell>
          <cell r="D767" t="str">
            <v>BOLSA</v>
          </cell>
          <cell r="E767">
            <v>0</v>
          </cell>
          <cell r="F767" t="str">
            <v>PRODUCTO TERMINADO</v>
          </cell>
        </row>
        <row r="768">
          <cell r="A768" t="str">
            <v>482-00</v>
          </cell>
          <cell r="B768" t="str">
            <v>BOLSA CURRIER</v>
          </cell>
          <cell r="C768" t="str">
            <v>CADENA S.A.</v>
          </cell>
          <cell r="D768" t="str">
            <v>BOLSA</v>
          </cell>
          <cell r="E768">
            <v>0</v>
          </cell>
          <cell r="F768" t="str">
            <v>PRODUCTO TERMINADO</v>
          </cell>
        </row>
        <row r="769">
          <cell r="A769" t="str">
            <v>483-00</v>
          </cell>
          <cell r="B769" t="str">
            <v>BOLSA CURRIER</v>
          </cell>
          <cell r="C769" t="str">
            <v>PLASTICOS MACOL S.A.S.</v>
          </cell>
          <cell r="D769" t="str">
            <v>BOLSA</v>
          </cell>
          <cell r="E769">
            <v>0</v>
          </cell>
          <cell r="F769" t="str">
            <v>PRODUCTO TERMINADO</v>
          </cell>
        </row>
        <row r="770">
          <cell r="A770" t="str">
            <v>483-01</v>
          </cell>
          <cell r="B770" t="str">
            <v>BOLSA CURRIER</v>
          </cell>
          <cell r="C770" t="str">
            <v>PLASTICOS MACOL S.A.S.</v>
          </cell>
          <cell r="D770" t="str">
            <v>BOLSA</v>
          </cell>
          <cell r="E770">
            <v>0</v>
          </cell>
          <cell r="F770" t="str">
            <v>PRODUCTO TERMINADO</v>
          </cell>
        </row>
        <row r="771">
          <cell r="A771" t="str">
            <v>483-02</v>
          </cell>
          <cell r="B771" t="str">
            <v>BOLSA CURRIER</v>
          </cell>
          <cell r="C771" t="str">
            <v>PLASTICOS MACOL S.A.S.</v>
          </cell>
          <cell r="D771" t="str">
            <v>BOLSA</v>
          </cell>
          <cell r="E771">
            <v>0</v>
          </cell>
          <cell r="F771" t="str">
            <v>PRODUCTO TERMINADO</v>
          </cell>
        </row>
        <row r="772">
          <cell r="A772" t="str">
            <v>484-00</v>
          </cell>
          <cell r="B772" t="str">
            <v>BOLSA CURRIER</v>
          </cell>
          <cell r="C772" t="str">
            <v>CINE COLOMBIA S.A</v>
          </cell>
          <cell r="D772" t="str">
            <v>BOLSA</v>
          </cell>
          <cell r="E772">
            <v>0</v>
          </cell>
          <cell r="F772" t="str">
            <v>PRODUCTO TERMINADO</v>
          </cell>
        </row>
        <row r="773">
          <cell r="A773" t="str">
            <v>485-00</v>
          </cell>
          <cell r="B773" t="str">
            <v>BOLSA SEGURIDAD</v>
          </cell>
          <cell r="C773" t="str">
            <v>TITADSU S.A.S</v>
          </cell>
          <cell r="D773" t="str">
            <v>BOLSA</v>
          </cell>
          <cell r="E773">
            <v>0</v>
          </cell>
          <cell r="F773" t="str">
            <v>PRODUCTO TERMINADO</v>
          </cell>
        </row>
        <row r="774">
          <cell r="A774" t="str">
            <v>487-01</v>
          </cell>
          <cell r="B774" t="str">
            <v>BOLSA SEGURIDAD</v>
          </cell>
          <cell r="C774" t="str">
            <v>PANAMERICAN PROTECTIVE SERVICE SAINT MAARTEN N.V.</v>
          </cell>
          <cell r="D774" t="str">
            <v>BOLSA</v>
          </cell>
          <cell r="E774">
            <v>0</v>
          </cell>
          <cell r="F774" t="str">
            <v>PRODUCTO TERMINADO</v>
          </cell>
        </row>
        <row r="775">
          <cell r="A775" t="str">
            <v>488-01</v>
          </cell>
          <cell r="B775" t="str">
            <v>BOLSA SEGURIDAD</v>
          </cell>
          <cell r="C775" t="str">
            <v>GALEN 21</v>
          </cell>
          <cell r="D775" t="str">
            <v>BOLSA</v>
          </cell>
          <cell r="E775">
            <v>0</v>
          </cell>
          <cell r="F775" t="str">
            <v>PRODUCTO TERMINADO</v>
          </cell>
        </row>
        <row r="776">
          <cell r="A776" t="str">
            <v>489-00</v>
          </cell>
          <cell r="B776" t="str">
            <v>BOLSA SEGURIDAD</v>
          </cell>
          <cell r="C776" t="str">
            <v>PANAMERICAN PROTECTIVE SERVICE SAINT MAARTEN N.V.</v>
          </cell>
          <cell r="D776" t="str">
            <v>BOLSA</v>
          </cell>
          <cell r="E776">
            <v>0</v>
          </cell>
          <cell r="F776" t="str">
            <v>PRODUCTO TERMINADO</v>
          </cell>
        </row>
        <row r="777">
          <cell r="A777" t="str">
            <v>490-00</v>
          </cell>
          <cell r="B777" t="str">
            <v>PACKING LIST</v>
          </cell>
          <cell r="C777" t="str">
            <v>ALBERTO CADAVID R &amp; CIA S.A.</v>
          </cell>
          <cell r="D777" t="str">
            <v>BOLSA</v>
          </cell>
          <cell r="E777">
            <v>0</v>
          </cell>
          <cell r="F777" t="str">
            <v>PRODUCTO TERMINADO</v>
          </cell>
        </row>
        <row r="778">
          <cell r="A778" t="str">
            <v>491-00</v>
          </cell>
          <cell r="B778" t="str">
            <v>BOLSA CURRIER</v>
          </cell>
          <cell r="C778" t="str">
            <v>LINIO COLOMBIA SAS</v>
          </cell>
          <cell r="D778" t="str">
            <v>BOLSA</v>
          </cell>
          <cell r="E778">
            <v>0</v>
          </cell>
          <cell r="F778" t="str">
            <v>PRODUCTO TERMINADO</v>
          </cell>
        </row>
        <row r="779">
          <cell r="A779" t="str">
            <v>492-00</v>
          </cell>
          <cell r="B779" t="str">
            <v>BOLSA CURRIER</v>
          </cell>
          <cell r="C779" t="str">
            <v>TRANSPORTADORA DE VALORES PROSEGUR DE COLOMBIA S.A</v>
          </cell>
          <cell r="D779" t="str">
            <v>BOLSA</v>
          </cell>
          <cell r="E779">
            <v>0</v>
          </cell>
          <cell r="F779" t="str">
            <v>PRODUCTO TERMINADO</v>
          </cell>
        </row>
        <row r="780">
          <cell r="A780" t="str">
            <v>495-00</v>
          </cell>
          <cell r="B780" t="str">
            <v>BOLSA SEGURIDAD</v>
          </cell>
          <cell r="C780" t="str">
            <v>T.G EXPRESS S.A</v>
          </cell>
          <cell r="D780" t="str">
            <v>BOLSA</v>
          </cell>
          <cell r="E780">
            <v>0</v>
          </cell>
          <cell r="F780" t="str">
            <v>PRODUCTO TERMINADO</v>
          </cell>
        </row>
        <row r="781">
          <cell r="A781" t="str">
            <v>496-00</v>
          </cell>
          <cell r="B781" t="str">
            <v>BOLSA SEGURIDAD</v>
          </cell>
          <cell r="C781" t="str">
            <v>T.G EXPRESS S.A</v>
          </cell>
          <cell r="D781" t="str">
            <v>BOLSA</v>
          </cell>
          <cell r="E781">
            <v>0</v>
          </cell>
          <cell r="F781" t="str">
            <v>PRODUCTO TERMINADO</v>
          </cell>
        </row>
        <row r="782">
          <cell r="A782" t="str">
            <v>497-00</v>
          </cell>
          <cell r="B782" t="str">
            <v>BOLSA CURRIER</v>
          </cell>
          <cell r="C782" t="str">
            <v>GLOBAL MENSAJERIA S.A.</v>
          </cell>
          <cell r="D782" t="str">
            <v>BOLSA</v>
          </cell>
          <cell r="E782">
            <v>0</v>
          </cell>
          <cell r="F782" t="str">
            <v>PRODUCTO TERMINADO</v>
          </cell>
        </row>
        <row r="783">
          <cell r="A783" t="str">
            <v>502-00</v>
          </cell>
          <cell r="B783" t="str">
            <v>BOLSA CURRIER</v>
          </cell>
          <cell r="C783" t="str">
            <v>SERVIENTREGA S.A.</v>
          </cell>
          <cell r="D783" t="str">
            <v>BOLSA</v>
          </cell>
          <cell r="E783">
            <v>0</v>
          </cell>
          <cell r="F783" t="str">
            <v>PRODUCTO TERMINADO</v>
          </cell>
        </row>
        <row r="784">
          <cell r="A784" t="str">
            <v>503-00</v>
          </cell>
          <cell r="B784" t="str">
            <v>BOLSA CURRIER</v>
          </cell>
          <cell r="C784" t="str">
            <v>BRIGHTSTAR COLOMBIA SAS</v>
          </cell>
          <cell r="D784" t="str">
            <v>BOLSA</v>
          </cell>
          <cell r="E784">
            <v>0</v>
          </cell>
          <cell r="F784" t="str">
            <v>PRODUCTO TERMINADO</v>
          </cell>
        </row>
        <row r="785">
          <cell r="A785" t="str">
            <v>504-00</v>
          </cell>
          <cell r="B785" t="str">
            <v>BOLSA SEGURIDAD</v>
          </cell>
          <cell r="C785" t="str">
            <v>INTERCOURIER S.A</v>
          </cell>
          <cell r="D785" t="str">
            <v>BOLSA</v>
          </cell>
          <cell r="E785">
            <v>0</v>
          </cell>
          <cell r="F785" t="str">
            <v>PRODUCTO TERMINADO</v>
          </cell>
        </row>
        <row r="786">
          <cell r="A786" t="str">
            <v>505-00</v>
          </cell>
          <cell r="B786" t="str">
            <v>BOLSA SEGURIDAD</v>
          </cell>
          <cell r="C786" t="str">
            <v>T.S.E. INTERNATIONAL</v>
          </cell>
          <cell r="D786" t="str">
            <v>BOLSA</v>
          </cell>
          <cell r="E786">
            <v>0</v>
          </cell>
          <cell r="F786" t="str">
            <v>PRODUCTO TERMINADO</v>
          </cell>
        </row>
        <row r="787">
          <cell r="A787" t="str">
            <v>506-00</v>
          </cell>
          <cell r="B787" t="str">
            <v>BOLSA SEGURIDAD</v>
          </cell>
          <cell r="C787" t="str">
            <v>TRANSPORTADORA DE VALORES ATLAS LTDA</v>
          </cell>
          <cell r="D787" t="str">
            <v>BOLSA</v>
          </cell>
          <cell r="E787">
            <v>0</v>
          </cell>
          <cell r="F787" t="str">
            <v>PRODUCTO TERMINADO</v>
          </cell>
        </row>
        <row r="788">
          <cell r="A788" t="str">
            <v>507-00</v>
          </cell>
          <cell r="B788" t="str">
            <v>BOLSA SEGURIDAD</v>
          </cell>
          <cell r="C788" t="str">
            <v>TRANSPORTADORA DE VALORES ATLAS LTDA</v>
          </cell>
          <cell r="D788" t="str">
            <v>BOLSA</v>
          </cell>
          <cell r="E788">
            <v>0</v>
          </cell>
          <cell r="F788" t="str">
            <v>PRODUCTO TERMINADO</v>
          </cell>
        </row>
        <row r="789">
          <cell r="A789" t="str">
            <v>508-00</v>
          </cell>
          <cell r="B789" t="str">
            <v>PACKING LIST</v>
          </cell>
          <cell r="C789" t="str">
            <v>PASAR EXPRESS S.A.</v>
          </cell>
          <cell r="D789" t="str">
            <v>BOLSA</v>
          </cell>
          <cell r="E789">
            <v>0</v>
          </cell>
          <cell r="F789" t="str">
            <v>PRODUCTO TERMINADO</v>
          </cell>
        </row>
        <row r="790">
          <cell r="A790" t="str">
            <v>513-00</v>
          </cell>
          <cell r="B790" t="str">
            <v>BOLSA SEGURIDAD</v>
          </cell>
          <cell r="C790" t="str">
            <v>PLASTICOS JD  SAS</v>
          </cell>
          <cell r="D790" t="str">
            <v>BOLSA</v>
          </cell>
          <cell r="E790">
            <v>0</v>
          </cell>
          <cell r="F790" t="str">
            <v>PRODUCTO TERMINADO</v>
          </cell>
        </row>
        <row r="791">
          <cell r="A791" t="str">
            <v>514-00</v>
          </cell>
          <cell r="B791" t="str">
            <v>BOLSA CURRIER</v>
          </cell>
          <cell r="C791" t="str">
            <v>RED ESPECIALIZADA DE TRANSPORTE REDETRANS S.A</v>
          </cell>
          <cell r="D791" t="str">
            <v>BOLSA</v>
          </cell>
          <cell r="E791">
            <v>0</v>
          </cell>
          <cell r="F791" t="str">
            <v>PRODUCTO TERMINADO</v>
          </cell>
        </row>
        <row r="792">
          <cell r="A792" t="str">
            <v>515-00</v>
          </cell>
          <cell r="B792" t="str">
            <v>BOLSA CURRIER</v>
          </cell>
          <cell r="C792" t="str">
            <v>CAJA DE COMPENSACION FAMILIAR COMPENSAR</v>
          </cell>
          <cell r="D792" t="str">
            <v>BOLSA</v>
          </cell>
          <cell r="E792">
            <v>0</v>
          </cell>
          <cell r="F792" t="str">
            <v>PRODUCTO TERMINADO</v>
          </cell>
        </row>
        <row r="793">
          <cell r="A793" t="str">
            <v>516-00</v>
          </cell>
          <cell r="B793" t="str">
            <v>BOLSA SEGURIDAD</v>
          </cell>
          <cell r="C793" t="str">
            <v>ALBERTO CADAVID R &amp; CIA S.A.</v>
          </cell>
          <cell r="D793" t="str">
            <v>BOLSA</v>
          </cell>
          <cell r="E793">
            <v>0</v>
          </cell>
          <cell r="F793" t="str">
            <v>PRODUCTO TERMINADO</v>
          </cell>
        </row>
        <row r="794">
          <cell r="A794" t="str">
            <v>519-00</v>
          </cell>
          <cell r="B794" t="str">
            <v>BOLSA CURRIER</v>
          </cell>
          <cell r="C794" t="str">
            <v/>
          </cell>
          <cell r="D794" t="str">
            <v>BOLSA</v>
          </cell>
          <cell r="E794">
            <v>0</v>
          </cell>
          <cell r="F794" t="str">
            <v>PRODUCTO TERMINADO</v>
          </cell>
        </row>
        <row r="795">
          <cell r="A795" t="str">
            <v>520-00</v>
          </cell>
          <cell r="B795" t="str">
            <v>BOLSA CURRIER</v>
          </cell>
          <cell r="C795" t="str">
            <v/>
          </cell>
          <cell r="D795" t="str">
            <v>BOLSA</v>
          </cell>
          <cell r="E795">
            <v>0</v>
          </cell>
          <cell r="F795" t="str">
            <v>PRODUCTO TERMINADO</v>
          </cell>
        </row>
        <row r="796">
          <cell r="A796" t="str">
            <v>521-00</v>
          </cell>
          <cell r="B796" t="str">
            <v>BOLSA SEGURIDAD</v>
          </cell>
          <cell r="C796" t="str">
            <v>TITADSU S.A. (PERU)</v>
          </cell>
          <cell r="D796" t="str">
            <v>BOLSA</v>
          </cell>
          <cell r="E796">
            <v>0</v>
          </cell>
          <cell r="F796" t="str">
            <v>PRODUCTO TERMINADO</v>
          </cell>
        </row>
        <row r="797">
          <cell r="A797" t="str">
            <v>522-00</v>
          </cell>
          <cell r="B797" t="str">
            <v>BOLSA CURRIER</v>
          </cell>
          <cell r="C797" t="str">
            <v>AEROVIAS DEL CONTINENTE AMERICANO S.A, AVIANCA</v>
          </cell>
          <cell r="D797" t="str">
            <v>BOLSA</v>
          </cell>
          <cell r="E797">
            <v>0</v>
          </cell>
          <cell r="F797" t="str">
            <v>PRODUCTO TERMINADO</v>
          </cell>
        </row>
        <row r="798">
          <cell r="A798" t="str">
            <v>523-00</v>
          </cell>
          <cell r="B798" t="str">
            <v>BOLSA SEGURIDAD</v>
          </cell>
          <cell r="C798" t="str">
            <v>FARMASANITAS SAS</v>
          </cell>
          <cell r="D798" t="str">
            <v>BOLSA</v>
          </cell>
          <cell r="E798">
            <v>0</v>
          </cell>
          <cell r="F798" t="str">
            <v>PRODUCTO TERMINADO</v>
          </cell>
        </row>
        <row r="799">
          <cell r="A799" t="str">
            <v>524-00</v>
          </cell>
          <cell r="B799" t="str">
            <v>BOLSA SEGURIDAD</v>
          </cell>
          <cell r="C799" t="str">
            <v>FARMASANITAS SAS</v>
          </cell>
          <cell r="D799" t="str">
            <v>BOLSA</v>
          </cell>
          <cell r="E799">
            <v>0</v>
          </cell>
          <cell r="F799" t="str">
            <v>PRODUCTO TERMINADO</v>
          </cell>
        </row>
        <row r="800">
          <cell r="A800" t="str">
            <v>525-00</v>
          </cell>
          <cell r="B800" t="str">
            <v>BOLSA SEGURIDAD</v>
          </cell>
          <cell r="C800" t="str">
            <v>FARMASANITAS SAS</v>
          </cell>
          <cell r="D800" t="str">
            <v>BOLSA</v>
          </cell>
          <cell r="E800">
            <v>0</v>
          </cell>
          <cell r="F800" t="str">
            <v>PRODUCTO TERMINADO</v>
          </cell>
        </row>
        <row r="801">
          <cell r="A801" t="str">
            <v>526-00</v>
          </cell>
          <cell r="B801" t="str">
            <v>BOLSA SEGURIDAD</v>
          </cell>
          <cell r="C801" t="str">
            <v>BRINKS PANAMA S.A.</v>
          </cell>
          <cell r="D801" t="str">
            <v>BOLSA</v>
          </cell>
          <cell r="E801">
            <v>0</v>
          </cell>
          <cell r="F801" t="str">
            <v>PRODUCTO TERMINADO</v>
          </cell>
        </row>
        <row r="802">
          <cell r="A802" t="str">
            <v>527-00</v>
          </cell>
          <cell r="B802" t="str">
            <v>BOLSA SEGURIDAD</v>
          </cell>
          <cell r="C802" t="str">
            <v>BRINKS PANAMA S.A.</v>
          </cell>
          <cell r="D802" t="str">
            <v>BOLSA</v>
          </cell>
          <cell r="E802">
            <v>0</v>
          </cell>
          <cell r="F802" t="str">
            <v>PRODUCTO TERMINADO</v>
          </cell>
        </row>
        <row r="803">
          <cell r="A803" t="str">
            <v>528-00</v>
          </cell>
          <cell r="B803" t="str">
            <v>BOLSA SEGURIDAD</v>
          </cell>
          <cell r="C803" t="str">
            <v>BRINKS PANAMA S.A.</v>
          </cell>
          <cell r="D803" t="str">
            <v>BOLSA</v>
          </cell>
          <cell r="E803">
            <v>0</v>
          </cell>
          <cell r="F803" t="str">
            <v>PRODUCTO TERMINADO</v>
          </cell>
        </row>
        <row r="804">
          <cell r="A804" t="str">
            <v>529-00</v>
          </cell>
          <cell r="B804" t="str">
            <v>BOLSA SEGURIDAD</v>
          </cell>
          <cell r="C804" t="str">
            <v>BRINKS PANAMA S.A.</v>
          </cell>
          <cell r="D804" t="str">
            <v>BOLSA</v>
          </cell>
          <cell r="E804">
            <v>0</v>
          </cell>
          <cell r="F804" t="str">
            <v>PRODUCTO TERMINADO</v>
          </cell>
        </row>
        <row r="805">
          <cell r="A805" t="str">
            <v>530-00</v>
          </cell>
          <cell r="B805" t="str">
            <v>BOLSA SEGURIDAD</v>
          </cell>
          <cell r="C805" t="str">
            <v>BRINKS PANAMA S.A.</v>
          </cell>
          <cell r="D805" t="str">
            <v>BOLSA</v>
          </cell>
          <cell r="E805">
            <v>0</v>
          </cell>
          <cell r="F805" t="str">
            <v>PRODUCTO TERMINADO</v>
          </cell>
        </row>
        <row r="806">
          <cell r="A806" t="str">
            <v>531-00</v>
          </cell>
          <cell r="B806" t="str">
            <v>BOLSA SEGURIDAD</v>
          </cell>
          <cell r="C806" t="str">
            <v>BRINKS PANAMA S.A.</v>
          </cell>
          <cell r="D806" t="str">
            <v>BOLSA</v>
          </cell>
          <cell r="E806">
            <v>0</v>
          </cell>
          <cell r="F806" t="str">
            <v>PRODUCTO TERMINADO</v>
          </cell>
        </row>
        <row r="807">
          <cell r="A807" t="str">
            <v>532-00</v>
          </cell>
          <cell r="B807" t="str">
            <v>BOLSA CURRIER</v>
          </cell>
          <cell r="C807" t="str">
            <v>BRINKS PANAMA S.A.</v>
          </cell>
          <cell r="D807" t="str">
            <v>BOLSA</v>
          </cell>
          <cell r="E807">
            <v>0</v>
          </cell>
          <cell r="F807" t="str">
            <v>PRODUCTO TERMINADO</v>
          </cell>
        </row>
        <row r="808">
          <cell r="A808" t="str">
            <v>533-00</v>
          </cell>
          <cell r="B808" t="str">
            <v>BOLSA CURRIER</v>
          </cell>
          <cell r="C808" t="str">
            <v>AON AFFINITY COLOMBIA AGENCIA DE SEGUROS</v>
          </cell>
          <cell r="D808" t="str">
            <v>BOLSA</v>
          </cell>
          <cell r="E808">
            <v>0</v>
          </cell>
          <cell r="F808" t="str">
            <v>PRODUCTO TERMINADO</v>
          </cell>
        </row>
        <row r="809">
          <cell r="A809" t="str">
            <v>534-00</v>
          </cell>
          <cell r="B809" t="str">
            <v>LAMINA</v>
          </cell>
          <cell r="C809" t="str">
            <v>SIKA COLOMBIA S.A.</v>
          </cell>
          <cell r="D809" t="str">
            <v>BOLSA</v>
          </cell>
          <cell r="E809">
            <v>0</v>
          </cell>
          <cell r="F809" t="str">
            <v>PRODUCTO TERMINADO</v>
          </cell>
        </row>
        <row r="810">
          <cell r="A810" t="str">
            <v>535-00</v>
          </cell>
          <cell r="B810" t="str">
            <v>LAMINA</v>
          </cell>
          <cell r="C810" t="str">
            <v>SIKA COLOMBIA S.A.</v>
          </cell>
          <cell r="D810" t="str">
            <v>BOLSA</v>
          </cell>
          <cell r="E810">
            <v>0</v>
          </cell>
          <cell r="F810" t="str">
            <v>PRODUCTO TERMINADO</v>
          </cell>
        </row>
        <row r="811">
          <cell r="A811" t="str">
            <v>536-00</v>
          </cell>
          <cell r="B811" t="str">
            <v>BOLSA PLASTICA</v>
          </cell>
          <cell r="C811" t="str">
            <v>SIKA COLOMBIA S.A.</v>
          </cell>
          <cell r="D811" t="str">
            <v>BOLSA</v>
          </cell>
          <cell r="E811">
            <v>0</v>
          </cell>
          <cell r="F811" t="str">
            <v>PRODUCTO TERMINADO</v>
          </cell>
        </row>
        <row r="812">
          <cell r="A812" t="str">
            <v>537-00</v>
          </cell>
          <cell r="B812" t="str">
            <v>BOLSA PLASTICA</v>
          </cell>
          <cell r="C812" t="str">
            <v>SIKA COLOMBIA S.A.</v>
          </cell>
          <cell r="D812" t="str">
            <v>BOLSA</v>
          </cell>
          <cell r="E812">
            <v>0</v>
          </cell>
          <cell r="F812" t="str">
            <v>PRODUCTO TERMINADO</v>
          </cell>
        </row>
        <row r="813">
          <cell r="A813" t="str">
            <v>539-00</v>
          </cell>
          <cell r="B813" t="str">
            <v>BOLSA CURRIER</v>
          </cell>
          <cell r="C813" t="str">
            <v>NAFTALINA S.A.S</v>
          </cell>
          <cell r="D813" t="str">
            <v>BOLSA</v>
          </cell>
          <cell r="E813">
            <v>0</v>
          </cell>
          <cell r="F813" t="str">
            <v>PRODUCTO TERMINADO</v>
          </cell>
        </row>
        <row r="814">
          <cell r="A814" t="str">
            <v>540-00</v>
          </cell>
          <cell r="B814" t="str">
            <v>BOLSA SEGURIDAD</v>
          </cell>
          <cell r="C814" t="str">
            <v>G4S LOGISTICA &amp; TECNOLOGIA PERU S.A.</v>
          </cell>
          <cell r="D814" t="str">
            <v>BOLSA</v>
          </cell>
          <cell r="E814">
            <v>0</v>
          </cell>
          <cell r="F814" t="str">
            <v>PRODUCTO TERMINADO</v>
          </cell>
        </row>
        <row r="815">
          <cell r="A815" t="str">
            <v>541-00</v>
          </cell>
          <cell r="B815" t="str">
            <v>BOLSA CURRIER</v>
          </cell>
          <cell r="C815" t="str">
            <v>INTER RAPIDISIMO</v>
          </cell>
          <cell r="D815" t="str">
            <v>BOLSA</v>
          </cell>
          <cell r="E815">
            <v>0</v>
          </cell>
          <cell r="F815" t="str">
            <v>PRODUCTO TERMINADO</v>
          </cell>
        </row>
        <row r="816">
          <cell r="A816" t="str">
            <v>541-01</v>
          </cell>
          <cell r="B816" t="str">
            <v>BOLSA CURRIER</v>
          </cell>
          <cell r="C816" t="str">
            <v>INTER RAPIDISIMO</v>
          </cell>
          <cell r="D816" t="str">
            <v>BOLSA</v>
          </cell>
          <cell r="E816">
            <v>0</v>
          </cell>
          <cell r="F816" t="str">
            <v>PRODUCTO TERMINADO</v>
          </cell>
        </row>
        <row r="817">
          <cell r="A817" t="str">
            <v>541-02</v>
          </cell>
          <cell r="B817" t="str">
            <v>BOLSA CURRIER</v>
          </cell>
          <cell r="C817" t="str">
            <v>INTER RAPIDISIMO</v>
          </cell>
          <cell r="D817" t="str">
            <v>BOLSA</v>
          </cell>
          <cell r="E817">
            <v>0</v>
          </cell>
          <cell r="F817" t="str">
            <v>PRODUCTO TERMINADO</v>
          </cell>
        </row>
        <row r="818">
          <cell r="A818" t="str">
            <v>542-00</v>
          </cell>
          <cell r="B818" t="str">
            <v>BOLSA CURRIER</v>
          </cell>
          <cell r="C818" t="str">
            <v>INTER RAPIDISIMO</v>
          </cell>
          <cell r="D818" t="str">
            <v>BOLSA</v>
          </cell>
          <cell r="E818">
            <v>0</v>
          </cell>
          <cell r="F818" t="str">
            <v>PRODUCTO TERMINADO</v>
          </cell>
        </row>
        <row r="819">
          <cell r="A819" t="str">
            <v>542-01</v>
          </cell>
          <cell r="B819" t="str">
            <v>BOLSA CURRIER</v>
          </cell>
          <cell r="C819" t="str">
            <v>INTER RAPIDISIMO</v>
          </cell>
          <cell r="D819" t="str">
            <v>BOLSA</v>
          </cell>
          <cell r="E819">
            <v>0</v>
          </cell>
          <cell r="F819" t="str">
            <v>PRODUCTO TERMINADO</v>
          </cell>
        </row>
        <row r="820">
          <cell r="A820" t="str">
            <v>542-02</v>
          </cell>
          <cell r="B820" t="str">
            <v>BOLSA CURRIER</v>
          </cell>
          <cell r="C820" t="str">
            <v>INTER RAPIDISIMO</v>
          </cell>
          <cell r="D820" t="str">
            <v>BOLSA</v>
          </cell>
          <cell r="E820">
            <v>0</v>
          </cell>
          <cell r="F820" t="str">
            <v>PRODUCTO TERMINADO</v>
          </cell>
        </row>
        <row r="821">
          <cell r="A821" t="str">
            <v>543-00</v>
          </cell>
          <cell r="B821" t="str">
            <v>BOLSA PLASTICA</v>
          </cell>
          <cell r="C821" t="str">
            <v>PASAR EXPRESS S.A.</v>
          </cell>
          <cell r="D821" t="str">
            <v>BOLSA</v>
          </cell>
          <cell r="E821">
            <v>0</v>
          </cell>
          <cell r="F821" t="str">
            <v>PRODUCTO TERMINADO</v>
          </cell>
        </row>
        <row r="822">
          <cell r="A822" t="str">
            <v>544-00</v>
          </cell>
          <cell r="B822" t="str">
            <v>BOLSA SEGURIDAD</v>
          </cell>
          <cell r="C822" t="str">
            <v>TITADSU S.A. (PERU)</v>
          </cell>
          <cell r="D822" t="str">
            <v>BOLSA</v>
          </cell>
          <cell r="E822">
            <v>0</v>
          </cell>
          <cell r="F822" t="str">
            <v>PRODUCTO TERMINADO</v>
          </cell>
        </row>
        <row r="823">
          <cell r="A823" t="str">
            <v>545-00</v>
          </cell>
          <cell r="B823" t="str">
            <v>BOLSA CURRIER</v>
          </cell>
          <cell r="C823" t="str">
            <v>TABLEMAC S.A</v>
          </cell>
          <cell r="D823" t="str">
            <v>BOLSA</v>
          </cell>
          <cell r="E823">
            <v>0</v>
          </cell>
          <cell r="F823" t="str">
            <v>PRODUCTO TERMINADO</v>
          </cell>
        </row>
        <row r="824">
          <cell r="A824" t="str">
            <v>550-00</v>
          </cell>
          <cell r="B824" t="str">
            <v>BOLSA CURRIER</v>
          </cell>
          <cell r="C824" t="str">
            <v/>
          </cell>
          <cell r="D824" t="str">
            <v>BOLSA</v>
          </cell>
          <cell r="E824">
            <v>0</v>
          </cell>
          <cell r="F824" t="str">
            <v>PRODUCTO TERMINADO</v>
          </cell>
        </row>
        <row r="825">
          <cell r="A825" t="str">
            <v>552-00</v>
          </cell>
          <cell r="B825" t="str">
            <v>BOLSA CURRIER</v>
          </cell>
          <cell r="C825" t="str">
            <v>TRANSPORTADORA DE VALORES PROSEGUR DE COLOMBIA S.A</v>
          </cell>
          <cell r="D825" t="str">
            <v>BOLSA</v>
          </cell>
          <cell r="E825">
            <v>0</v>
          </cell>
          <cell r="F825" t="str">
            <v>PRODUCTO TERMINADO</v>
          </cell>
        </row>
        <row r="826">
          <cell r="A826" t="str">
            <v>554-00</v>
          </cell>
          <cell r="B826" t="str">
            <v>BOLSA CURRIER</v>
          </cell>
          <cell r="C826" t="str">
            <v>TRANSPORTADORA DE VALORES PROSEGUR DE COLOMBIA S.A</v>
          </cell>
          <cell r="D826" t="str">
            <v>BOLSA</v>
          </cell>
          <cell r="E826">
            <v>0</v>
          </cell>
          <cell r="F826" t="str">
            <v>PRODUCTO TERMINADO</v>
          </cell>
        </row>
        <row r="827">
          <cell r="A827" t="str">
            <v>554-01</v>
          </cell>
          <cell r="B827" t="str">
            <v>BOLSA CURRIER</v>
          </cell>
          <cell r="C827" t="str">
            <v>TRANSPORTADORA DE VALORES PROSEGUR DE COLOMBIA S.A</v>
          </cell>
          <cell r="D827" t="str">
            <v>BOLSA</v>
          </cell>
          <cell r="E827">
            <v>0</v>
          </cell>
          <cell r="F827" t="str">
            <v>PRODUCTO TERMINADO</v>
          </cell>
        </row>
        <row r="828">
          <cell r="A828" t="str">
            <v>555-00</v>
          </cell>
          <cell r="B828" t="str">
            <v>BOLSA CURRIER</v>
          </cell>
          <cell r="C828" t="str">
            <v>LINIO COLOMBIA SAS</v>
          </cell>
          <cell r="D828" t="str">
            <v>BOLSA</v>
          </cell>
          <cell r="E828">
            <v>0</v>
          </cell>
          <cell r="F828" t="str">
            <v>PRODUCTO TERMINADO</v>
          </cell>
        </row>
        <row r="829">
          <cell r="A829" t="str">
            <v>556-00</v>
          </cell>
          <cell r="B829" t="str">
            <v>BOLSA PLASTICA</v>
          </cell>
          <cell r="C829" t="str">
            <v>A RIFKIN Co.</v>
          </cell>
          <cell r="D829" t="str">
            <v>BOLSA</v>
          </cell>
          <cell r="E829">
            <v>0</v>
          </cell>
          <cell r="F829" t="str">
            <v>PRODUCTO TERMINADO</v>
          </cell>
        </row>
        <row r="830">
          <cell r="A830" t="str">
            <v>557-00</v>
          </cell>
          <cell r="B830" t="str">
            <v>BOLSA SEGURIDAD</v>
          </cell>
          <cell r="C830" t="str">
            <v>TITADSU S.A.S</v>
          </cell>
          <cell r="D830" t="str">
            <v>BOLSA</v>
          </cell>
          <cell r="E830">
            <v>0</v>
          </cell>
          <cell r="F830" t="str">
            <v>PRODUCTO TERMINADO</v>
          </cell>
        </row>
        <row r="831">
          <cell r="A831" t="str">
            <v>558-00</v>
          </cell>
          <cell r="B831" t="str">
            <v>BOLSA CURRIER</v>
          </cell>
          <cell r="C831" t="str">
            <v>LEONISA S.A.</v>
          </cell>
          <cell r="D831" t="str">
            <v>BOLSA</v>
          </cell>
          <cell r="E831">
            <v>0</v>
          </cell>
          <cell r="F831" t="str">
            <v>PRODUCTO TERMINADO</v>
          </cell>
        </row>
        <row r="832">
          <cell r="A832" t="str">
            <v>559-00</v>
          </cell>
          <cell r="B832" t="str">
            <v>BOLSA CURRIER</v>
          </cell>
          <cell r="C832" t="str">
            <v>LEONISA S.A.</v>
          </cell>
          <cell r="D832" t="str">
            <v>BOLSA</v>
          </cell>
          <cell r="E832">
            <v>0</v>
          </cell>
          <cell r="F832" t="str">
            <v>PRODUCTO TERMINADO</v>
          </cell>
        </row>
        <row r="833">
          <cell r="A833" t="str">
            <v>560-00</v>
          </cell>
          <cell r="B833" t="str">
            <v>BOLSA CURRIER</v>
          </cell>
          <cell r="C833" t="str">
            <v>BANCO CORPBANCA COLOMBIA S.A</v>
          </cell>
          <cell r="D833" t="str">
            <v>BOLSA</v>
          </cell>
          <cell r="E833">
            <v>0</v>
          </cell>
          <cell r="F833" t="str">
            <v>PRODUCTO TERMINADO</v>
          </cell>
        </row>
        <row r="834">
          <cell r="A834" t="str">
            <v>561-00</v>
          </cell>
          <cell r="B834" t="str">
            <v>BOLSA PLASTICA</v>
          </cell>
          <cell r="C834" t="str">
            <v>NAFTALINA S.A.S</v>
          </cell>
          <cell r="D834" t="str">
            <v>BOLSA</v>
          </cell>
          <cell r="E834">
            <v>0</v>
          </cell>
          <cell r="F834" t="str">
            <v>PRODUCTO TERMINADO</v>
          </cell>
        </row>
        <row r="835">
          <cell r="A835" t="str">
            <v>563-00</v>
          </cell>
          <cell r="B835" t="str">
            <v>BOLSA CURRIER</v>
          </cell>
          <cell r="C835" t="str">
            <v>COMPAÑIA COLOMBIANA DE TABACO S.A.</v>
          </cell>
          <cell r="D835" t="str">
            <v>BOLSA</v>
          </cell>
          <cell r="E835">
            <v>0</v>
          </cell>
          <cell r="F835" t="str">
            <v>PRODUCTO TERMINADO</v>
          </cell>
        </row>
        <row r="836">
          <cell r="A836" t="str">
            <v>564-00</v>
          </cell>
          <cell r="B836" t="str">
            <v>BOLSA CURRIER</v>
          </cell>
          <cell r="C836" t="str">
            <v>NOVAVENTA S.A.S</v>
          </cell>
          <cell r="D836" t="str">
            <v>BOLSA</v>
          </cell>
          <cell r="E836">
            <v>0</v>
          </cell>
          <cell r="F836" t="str">
            <v>PRODUCTO TERMINADO</v>
          </cell>
        </row>
        <row r="837">
          <cell r="A837" t="str">
            <v>565-00</v>
          </cell>
          <cell r="B837" t="str">
            <v>BOLSA MONEDA</v>
          </cell>
          <cell r="C837" t="str">
            <v>BRINKS PANAMA S.A.</v>
          </cell>
          <cell r="D837" t="str">
            <v>BOLSA</v>
          </cell>
          <cell r="E837">
            <v>0</v>
          </cell>
          <cell r="F837" t="str">
            <v>PRODUCTO TERMINADO</v>
          </cell>
        </row>
        <row r="838">
          <cell r="A838" t="str">
            <v>567-00</v>
          </cell>
          <cell r="B838" t="str">
            <v>BOLSA SEGURIDAD</v>
          </cell>
          <cell r="C838" t="str">
            <v>CORPORACION DEMOL S.A.</v>
          </cell>
          <cell r="D838" t="str">
            <v>BOLSA</v>
          </cell>
          <cell r="E838">
            <v>0</v>
          </cell>
          <cell r="F838" t="str">
            <v>PRODUCTO TERMINADO</v>
          </cell>
        </row>
        <row r="839">
          <cell r="A839" t="str">
            <v>568-01</v>
          </cell>
          <cell r="B839" t="str">
            <v>BOLSA SEGURIDAD</v>
          </cell>
          <cell r="C839" t="str">
            <v>CORPORACION DEMOL S.A.</v>
          </cell>
          <cell r="D839" t="str">
            <v>BOLSA</v>
          </cell>
          <cell r="E839">
            <v>0</v>
          </cell>
          <cell r="F839" t="str">
            <v>PRODUCTO TERMINADO</v>
          </cell>
        </row>
        <row r="840">
          <cell r="A840" t="str">
            <v>569-00</v>
          </cell>
          <cell r="B840" t="str">
            <v>BOLSA SEGURIDAD</v>
          </cell>
          <cell r="C840" t="str">
            <v>CORPORACION DEMOL S.A.</v>
          </cell>
          <cell r="D840" t="str">
            <v>BOLSA</v>
          </cell>
          <cell r="E840">
            <v>0</v>
          </cell>
          <cell r="F840" t="str">
            <v>PRODUCTO TERMINADO</v>
          </cell>
        </row>
        <row r="841">
          <cell r="A841" t="str">
            <v>570-00</v>
          </cell>
          <cell r="B841" t="str">
            <v>BOLSA SEGURIDAD</v>
          </cell>
          <cell r="C841" t="str">
            <v>CORPORACION DEMOL S.A.</v>
          </cell>
          <cell r="D841" t="str">
            <v>BOLSA</v>
          </cell>
          <cell r="E841">
            <v>0</v>
          </cell>
          <cell r="F841" t="str">
            <v>PRODUCTO TERMINADO</v>
          </cell>
        </row>
        <row r="842">
          <cell r="A842" t="str">
            <v>571-00</v>
          </cell>
          <cell r="B842" t="str">
            <v>BOLSA SEGURIDAD</v>
          </cell>
          <cell r="C842" t="str">
            <v>FINAMERICA S.A.</v>
          </cell>
          <cell r="D842" t="str">
            <v>BOLSA</v>
          </cell>
          <cell r="E842">
            <v>0</v>
          </cell>
          <cell r="F842" t="str">
            <v>PRODUCTO TERMINADO</v>
          </cell>
        </row>
        <row r="843">
          <cell r="A843" t="str">
            <v>574-00</v>
          </cell>
          <cell r="B843" t="str">
            <v>BOLSA CURRIER</v>
          </cell>
          <cell r="C843" t="str">
            <v>TRANSPORTADORA DE VALORES PROSEGUR DE COLOMBIA S.A</v>
          </cell>
          <cell r="D843" t="str">
            <v>BOLSA</v>
          </cell>
          <cell r="E843">
            <v>0</v>
          </cell>
          <cell r="F843" t="str">
            <v>PRODUCTO TERMINADO</v>
          </cell>
        </row>
        <row r="844">
          <cell r="A844" t="str">
            <v>575-00</v>
          </cell>
          <cell r="B844" t="str">
            <v>BOLSA SEGURIDAD</v>
          </cell>
          <cell r="C844" t="str">
            <v>G4S LOGISTICA &amp; TECNOLOGIA PERU S.A.</v>
          </cell>
          <cell r="D844" t="str">
            <v>BOLSA</v>
          </cell>
          <cell r="E844">
            <v>0</v>
          </cell>
          <cell r="F844" t="str">
            <v>PRODUCTO TERMINADO</v>
          </cell>
        </row>
        <row r="845">
          <cell r="A845" t="str">
            <v>581-00</v>
          </cell>
          <cell r="B845" t="str">
            <v>BOLSA SEGURIDAD</v>
          </cell>
          <cell r="C845" t="str">
            <v>PARAGUAY PACKAGING S.A</v>
          </cell>
          <cell r="D845" t="str">
            <v>BOLSA</v>
          </cell>
          <cell r="E845">
            <v>0</v>
          </cell>
          <cell r="F845" t="str">
            <v>PRODUCTO TERMINADO</v>
          </cell>
        </row>
        <row r="846">
          <cell r="A846" t="str">
            <v>582-00</v>
          </cell>
          <cell r="B846" t="str">
            <v>BOLSA SEGURIDAD</v>
          </cell>
          <cell r="C846" t="str">
            <v>PARAGUAY PACKAGING S.A</v>
          </cell>
          <cell r="D846" t="str">
            <v>BOLSA</v>
          </cell>
          <cell r="E846">
            <v>0</v>
          </cell>
          <cell r="F846" t="str">
            <v>PRODUCTO TERMINADO</v>
          </cell>
        </row>
        <row r="847">
          <cell r="A847" t="str">
            <v>583-00</v>
          </cell>
          <cell r="B847" t="str">
            <v>BOLSA SEGURIDAD</v>
          </cell>
          <cell r="C847" t="str">
            <v>TRANSPORTADORA ECUATORIANA DE VALORES TEVCOL CIA L</v>
          </cell>
          <cell r="D847" t="str">
            <v>BOLSA</v>
          </cell>
          <cell r="E847">
            <v>0</v>
          </cell>
          <cell r="F847" t="str">
            <v>PRODUCTO TERMINADO</v>
          </cell>
        </row>
        <row r="848">
          <cell r="A848" t="str">
            <v>584-00</v>
          </cell>
          <cell r="B848" t="str">
            <v>BOLSA CURRIER</v>
          </cell>
          <cell r="C848" t="str">
            <v>CREPES &amp; WAFFLES S.A</v>
          </cell>
          <cell r="D848" t="str">
            <v>BOLSA</v>
          </cell>
          <cell r="E848">
            <v>0</v>
          </cell>
          <cell r="F848" t="str">
            <v>PRODUCTO TERMINADO</v>
          </cell>
        </row>
        <row r="849">
          <cell r="A849" t="str">
            <v>584-01</v>
          </cell>
          <cell r="B849" t="str">
            <v>BOLSA CURRIER</v>
          </cell>
          <cell r="C849" t="str">
            <v>CREPES &amp; WAFFLES S.A</v>
          </cell>
          <cell r="D849" t="str">
            <v>BOLSA</v>
          </cell>
          <cell r="E849">
            <v>0</v>
          </cell>
          <cell r="F849" t="str">
            <v>PRODUCTO TERMINADO</v>
          </cell>
        </row>
        <row r="850">
          <cell r="A850" t="str">
            <v>585-00</v>
          </cell>
          <cell r="B850" t="str">
            <v>BOLSA SEGURIDAD</v>
          </cell>
          <cell r="C850" t="str">
            <v>EMPRESAS MUNICIPALES DE CARTAGO E.S.P</v>
          </cell>
          <cell r="D850" t="str">
            <v>BOLSA</v>
          </cell>
          <cell r="E850">
            <v>0</v>
          </cell>
          <cell r="F850" t="str">
            <v>PRODUCTO TERMINADO</v>
          </cell>
        </row>
        <row r="851">
          <cell r="A851" t="str">
            <v>586-00</v>
          </cell>
          <cell r="B851" t="str">
            <v>BOLSA PLASTICA</v>
          </cell>
          <cell r="C851" t="str">
            <v>THOMAS GREG AND SONS DE COLOMBIA S.A</v>
          </cell>
          <cell r="D851" t="str">
            <v>BOLSA</v>
          </cell>
          <cell r="E851">
            <v>0</v>
          </cell>
          <cell r="F851" t="str">
            <v>PRODUCTO TERMINADO</v>
          </cell>
        </row>
        <row r="852">
          <cell r="A852" t="str">
            <v>587-00</v>
          </cell>
          <cell r="B852" t="str">
            <v>BOLSA SEGURIDAD</v>
          </cell>
          <cell r="C852" t="str">
            <v>RADIAN COLOMBIA S.A.S</v>
          </cell>
          <cell r="D852" t="str">
            <v>BOLSA</v>
          </cell>
          <cell r="E852">
            <v>0</v>
          </cell>
          <cell r="F852" t="str">
            <v>PRODUCTO TERMINADO</v>
          </cell>
        </row>
        <row r="853">
          <cell r="A853" t="str">
            <v>588-00</v>
          </cell>
          <cell r="B853" t="str">
            <v>BOLSA SEGURIDAD</v>
          </cell>
          <cell r="C853" t="str">
            <v>LINEA AMARILLA S.A.C</v>
          </cell>
          <cell r="D853" t="str">
            <v>BOLSA</v>
          </cell>
          <cell r="E853">
            <v>0</v>
          </cell>
          <cell r="F853" t="str">
            <v>PRODUCTO TERMINADO</v>
          </cell>
        </row>
        <row r="854">
          <cell r="A854" t="str">
            <v>590-00</v>
          </cell>
          <cell r="B854" t="str">
            <v>BOLSA PLASTICA</v>
          </cell>
          <cell r="C854" t="str">
            <v>ALBERTO CADAVID R &amp; CIA S.A.</v>
          </cell>
          <cell r="D854" t="str">
            <v>BOLSA</v>
          </cell>
          <cell r="E854">
            <v>0</v>
          </cell>
          <cell r="F854" t="str">
            <v>PRODUCTO TERMINADO</v>
          </cell>
        </row>
        <row r="855">
          <cell r="A855" t="str">
            <v>591-00</v>
          </cell>
          <cell r="B855" t="str">
            <v>BOLSA CURRIER</v>
          </cell>
          <cell r="C855" t="str">
            <v>MC MENSAJERIA CONFIDENCIAL S.A</v>
          </cell>
          <cell r="D855" t="str">
            <v>BOLSA</v>
          </cell>
          <cell r="E855">
            <v>0</v>
          </cell>
          <cell r="F855" t="str">
            <v>PRODUCTO TERMINADO</v>
          </cell>
        </row>
        <row r="856">
          <cell r="A856" t="str">
            <v>592-00</v>
          </cell>
          <cell r="B856" t="str">
            <v>BOLSA SEGURIDAD</v>
          </cell>
          <cell r="C856" t="str">
            <v>MORPHO CARDS DE COLOMBIA S.A.S.</v>
          </cell>
          <cell r="D856" t="str">
            <v>BOLSA</v>
          </cell>
          <cell r="E856">
            <v>0</v>
          </cell>
          <cell r="F856" t="str">
            <v>PRODUCTO TERMINADO</v>
          </cell>
        </row>
        <row r="857">
          <cell r="A857" t="str">
            <v>593-00</v>
          </cell>
          <cell r="B857" t="str">
            <v>BOLSA CURRIER</v>
          </cell>
          <cell r="C857" t="str">
            <v>GEELBE COLOMBIA S.A.S.</v>
          </cell>
          <cell r="D857" t="str">
            <v>BOLSA</v>
          </cell>
          <cell r="E857">
            <v>0</v>
          </cell>
          <cell r="F857" t="str">
            <v>PRODUCTO TERMINADO</v>
          </cell>
        </row>
        <row r="858">
          <cell r="A858" t="str">
            <v>594-00</v>
          </cell>
          <cell r="B858" t="str">
            <v>BOLSA SEGURIDAD</v>
          </cell>
          <cell r="C858" t="str">
            <v>HERMES TRANSPORTES BLINDADOS S.A.</v>
          </cell>
          <cell r="D858" t="str">
            <v>BOLSA</v>
          </cell>
          <cell r="E858">
            <v>0</v>
          </cell>
          <cell r="F858" t="str">
            <v>PRODUCTO TERMINADO</v>
          </cell>
        </row>
        <row r="859">
          <cell r="A859" t="str">
            <v>595-00</v>
          </cell>
          <cell r="B859" t="str">
            <v>PACKING LIST</v>
          </cell>
          <cell r="C859" t="str">
            <v>SERVICIOS POSTALES NACIONALES S.A</v>
          </cell>
          <cell r="D859" t="str">
            <v>BOLSA</v>
          </cell>
          <cell r="E859">
            <v>0</v>
          </cell>
          <cell r="F859" t="str">
            <v>PRODUCTO TERMINADO</v>
          </cell>
        </row>
        <row r="860">
          <cell r="A860" t="str">
            <v>596-00</v>
          </cell>
          <cell r="B860" t="str">
            <v>BOLSA CURRIER</v>
          </cell>
          <cell r="C860" t="str">
            <v>ALMACENES EXITO S.A.</v>
          </cell>
          <cell r="D860" t="str">
            <v>BOLSA</v>
          </cell>
          <cell r="E860">
            <v>0</v>
          </cell>
          <cell r="F860" t="str">
            <v>PRODUCTO TERMINADO</v>
          </cell>
        </row>
        <row r="861">
          <cell r="A861" t="str">
            <v>597-00</v>
          </cell>
          <cell r="B861" t="str">
            <v>BOLSA SEGURIDAD</v>
          </cell>
          <cell r="C861" t="str">
            <v>MORPHO CARDS DE COLOMBIA S.A.S.</v>
          </cell>
          <cell r="D861" t="str">
            <v>BOLSA</v>
          </cell>
          <cell r="E861">
            <v>0</v>
          </cell>
          <cell r="F861" t="str">
            <v>PRODUCTO TERMINADO</v>
          </cell>
        </row>
        <row r="862">
          <cell r="A862" t="str">
            <v>598-00</v>
          </cell>
          <cell r="B862" t="str">
            <v>BOLSA SEGURIDAD</v>
          </cell>
          <cell r="C862" t="str">
            <v>MORPHO CARDS DE COLOMBIA S.A.S.</v>
          </cell>
          <cell r="D862" t="str">
            <v>BOLSA</v>
          </cell>
          <cell r="E862">
            <v>0</v>
          </cell>
          <cell r="F862" t="str">
            <v>PRODUCTO TERMINADO</v>
          </cell>
        </row>
        <row r="863">
          <cell r="A863" t="str">
            <v>599-00</v>
          </cell>
          <cell r="B863" t="str">
            <v>BOLSA CURRIER</v>
          </cell>
          <cell r="C863" t="str">
            <v>SUPERMARKET SOLUTIONS S.A.S.</v>
          </cell>
          <cell r="D863" t="str">
            <v>BOLSA</v>
          </cell>
          <cell r="E863">
            <v>0</v>
          </cell>
          <cell r="F863" t="str">
            <v>PRODUCTO TERMINADO</v>
          </cell>
        </row>
        <row r="864">
          <cell r="A864" t="str">
            <v>600-00</v>
          </cell>
          <cell r="B864" t="str">
            <v>BOLSA CURRIER</v>
          </cell>
          <cell r="C864" t="str">
            <v>NALSANI  S.A</v>
          </cell>
          <cell r="D864" t="str">
            <v>BOLSA</v>
          </cell>
          <cell r="E864">
            <v>0</v>
          </cell>
          <cell r="F864" t="str">
            <v>PRODUCTO TERMINADO</v>
          </cell>
        </row>
        <row r="865">
          <cell r="A865" t="str">
            <v>601-00</v>
          </cell>
          <cell r="B865" t="str">
            <v>BOLSA CURRIER</v>
          </cell>
          <cell r="C865" t="str">
            <v>LINIO COLOMBIA SAS</v>
          </cell>
          <cell r="D865" t="str">
            <v>BOLSA</v>
          </cell>
          <cell r="E865">
            <v>0</v>
          </cell>
          <cell r="F865" t="str">
            <v>PRODUCTO TERMINADO</v>
          </cell>
        </row>
        <row r="866">
          <cell r="A866" t="str">
            <v>602-00</v>
          </cell>
          <cell r="B866" t="str">
            <v>BOLSA CURRIER</v>
          </cell>
          <cell r="C866" t="str">
            <v>LINIO COLOMBIA SAS</v>
          </cell>
          <cell r="D866" t="str">
            <v>BOLSA</v>
          </cell>
          <cell r="E866">
            <v>0</v>
          </cell>
          <cell r="F866" t="str">
            <v>PRODUCTO TERMINADO</v>
          </cell>
        </row>
        <row r="867">
          <cell r="A867" t="str">
            <v>603-00</v>
          </cell>
          <cell r="B867" t="str">
            <v>BOLSA CURRIER</v>
          </cell>
          <cell r="C867" t="str">
            <v>INTER RAPIDISIMO</v>
          </cell>
          <cell r="D867" t="str">
            <v>BOLSA</v>
          </cell>
          <cell r="E867">
            <v>0</v>
          </cell>
          <cell r="F867" t="str">
            <v>PRODUCTO TERMINADO</v>
          </cell>
        </row>
        <row r="868">
          <cell r="A868" t="str">
            <v>603-01</v>
          </cell>
          <cell r="B868" t="str">
            <v>BOLSA CURRIER</v>
          </cell>
          <cell r="C868" t="str">
            <v>INTER RAPIDISIMO</v>
          </cell>
          <cell r="D868" t="str">
            <v>BOLSA</v>
          </cell>
          <cell r="E868">
            <v>0</v>
          </cell>
          <cell r="F868" t="str">
            <v>PRODUCTO TERMINADO</v>
          </cell>
        </row>
        <row r="869">
          <cell r="A869" t="str">
            <v>604-00</v>
          </cell>
          <cell r="B869" t="str">
            <v>BOLSA CURRIER</v>
          </cell>
          <cell r="C869" t="str">
            <v>GEELBE COLOMBIA S.A.S.</v>
          </cell>
          <cell r="D869" t="str">
            <v>BOLSA</v>
          </cell>
          <cell r="E869">
            <v>0</v>
          </cell>
          <cell r="F869" t="str">
            <v>PRODUCTO TERMINADO</v>
          </cell>
        </row>
        <row r="870">
          <cell r="A870" t="str">
            <v>605-00</v>
          </cell>
          <cell r="B870" t="str">
            <v>BOLSA CURRIER</v>
          </cell>
          <cell r="C870" t="str">
            <v>TRANSPORTES SAFERBO S.A</v>
          </cell>
          <cell r="D870" t="str">
            <v>BOLSA</v>
          </cell>
          <cell r="E870">
            <v>0</v>
          </cell>
          <cell r="F870" t="str">
            <v>PRODUCTO TERMINADO</v>
          </cell>
        </row>
        <row r="871">
          <cell r="A871" t="str">
            <v>606-00</v>
          </cell>
          <cell r="B871" t="str">
            <v>BOLSA CURRIER</v>
          </cell>
          <cell r="C871" t="str">
            <v>KITPACK SAS</v>
          </cell>
          <cell r="D871" t="str">
            <v>BOLSA</v>
          </cell>
          <cell r="E871">
            <v>0</v>
          </cell>
          <cell r="F871" t="str">
            <v>PRODUCTO TERMINADO</v>
          </cell>
        </row>
        <row r="872">
          <cell r="A872" t="str">
            <v>607-00</v>
          </cell>
          <cell r="B872" t="str">
            <v>BOLSA CURRIER</v>
          </cell>
          <cell r="C872" t="str">
            <v>PLASTICOS MACOL S.A.S.</v>
          </cell>
          <cell r="D872" t="str">
            <v>BOLSA</v>
          </cell>
          <cell r="E872">
            <v>0</v>
          </cell>
          <cell r="F872" t="str">
            <v>PRODUCTO TERMINADO</v>
          </cell>
        </row>
        <row r="873">
          <cell r="A873" t="str">
            <v>608-00</v>
          </cell>
          <cell r="B873" t="str">
            <v>BOLSA SEGURIDAD</v>
          </cell>
          <cell r="C873" t="str">
            <v>G4S LOGISTICA &amp; TECNOLOGIA PERU S.A.</v>
          </cell>
          <cell r="D873" t="str">
            <v>BOLSA</v>
          </cell>
          <cell r="E873">
            <v>0</v>
          </cell>
          <cell r="F873" t="str">
            <v>PRODUCTO TERMINADO</v>
          </cell>
        </row>
        <row r="874">
          <cell r="A874" t="str">
            <v>609-00</v>
          </cell>
          <cell r="B874" t="str">
            <v>BOLSA CURRIER</v>
          </cell>
          <cell r="C874" t="str">
            <v>LINIO COLOMBIA SAS</v>
          </cell>
          <cell r="D874" t="str">
            <v>BOLSA</v>
          </cell>
          <cell r="E874">
            <v>0</v>
          </cell>
          <cell r="F874" t="str">
            <v>PRODUCTO TERMINADO</v>
          </cell>
        </row>
        <row r="875">
          <cell r="A875" t="str">
            <v>610-00</v>
          </cell>
          <cell r="B875" t="str">
            <v>BOLSA CURRIER</v>
          </cell>
          <cell r="C875" t="str">
            <v>PANAMERICANA LIBRERIA Y PAPELERIA S.A.</v>
          </cell>
          <cell r="D875" t="str">
            <v>BOLSA</v>
          </cell>
          <cell r="E875">
            <v>0</v>
          </cell>
          <cell r="F875" t="str">
            <v>PRODUCTO TERMINADO</v>
          </cell>
        </row>
        <row r="876">
          <cell r="A876" t="str">
            <v>611-00</v>
          </cell>
          <cell r="B876" t="str">
            <v>BOLSA CURRIER</v>
          </cell>
          <cell r="C876" t="str">
            <v>PANAMERICANA LIBRERIA Y PAPELERIA S.A.</v>
          </cell>
          <cell r="D876" t="str">
            <v>BOLSA</v>
          </cell>
          <cell r="E876">
            <v>0</v>
          </cell>
          <cell r="F876" t="str">
            <v>PRODUCTO TERMINADO</v>
          </cell>
        </row>
        <row r="877">
          <cell r="A877" t="str">
            <v>612-00</v>
          </cell>
          <cell r="B877" t="str">
            <v>BOLSA CURRIER</v>
          </cell>
          <cell r="C877" t="str">
            <v>FLINK SAC</v>
          </cell>
          <cell r="D877" t="str">
            <v>BOLSA</v>
          </cell>
          <cell r="E877">
            <v>0</v>
          </cell>
          <cell r="F877" t="str">
            <v>PRODUCTO TERMINADO</v>
          </cell>
        </row>
        <row r="878">
          <cell r="A878" t="str">
            <v>613-00</v>
          </cell>
          <cell r="B878" t="str">
            <v>BOLSA CURRIER</v>
          </cell>
          <cell r="C878" t="str">
            <v>PLASTICOS MACOL S.A.S.</v>
          </cell>
          <cell r="D878" t="str">
            <v>BOLSA</v>
          </cell>
          <cell r="E878">
            <v>0</v>
          </cell>
          <cell r="F878" t="str">
            <v>PRODUCTO TERMINADO</v>
          </cell>
        </row>
        <row r="879">
          <cell r="A879" t="str">
            <v>614-00</v>
          </cell>
          <cell r="B879" t="str">
            <v>BOLSA CURRIER</v>
          </cell>
          <cell r="C879" t="str">
            <v>PLASTICOS MACOL S.A.S.</v>
          </cell>
          <cell r="D879" t="str">
            <v>BOLSA</v>
          </cell>
          <cell r="E879">
            <v>0</v>
          </cell>
          <cell r="F879" t="str">
            <v>PRODUCTO TERMINADO</v>
          </cell>
        </row>
        <row r="880">
          <cell r="A880" t="str">
            <v>615-00</v>
          </cell>
          <cell r="B880" t="str">
            <v>BOLSA CURRIER</v>
          </cell>
          <cell r="C880" t="str">
            <v>MORPHO CARDS DE COLOMBIA S.A.S.</v>
          </cell>
          <cell r="D880" t="str">
            <v>BOLSA</v>
          </cell>
          <cell r="E880">
            <v>0</v>
          </cell>
          <cell r="F880" t="str">
            <v>PRODUCTO TERMINADO</v>
          </cell>
        </row>
        <row r="881">
          <cell r="A881" t="str">
            <v>616-00</v>
          </cell>
          <cell r="B881" t="str">
            <v>BOLSA SEGURIDAD</v>
          </cell>
          <cell r="C881" t="str">
            <v>ATTENZA DE ECUADOR S.A</v>
          </cell>
          <cell r="D881" t="str">
            <v>BOLSA</v>
          </cell>
          <cell r="E881">
            <v>0</v>
          </cell>
          <cell r="F881" t="str">
            <v>PRODUCTO TERMINADO</v>
          </cell>
        </row>
        <row r="882">
          <cell r="A882" t="str">
            <v>616-01</v>
          </cell>
          <cell r="B882" t="str">
            <v>BOLSA SEGURIDAD</v>
          </cell>
          <cell r="C882" t="str">
            <v>ATTENZA DE ECUADOR S.A</v>
          </cell>
          <cell r="D882" t="str">
            <v>BOLSA</v>
          </cell>
          <cell r="E882">
            <v>0</v>
          </cell>
          <cell r="F882" t="str">
            <v>PRODUCTO TERMINADO</v>
          </cell>
        </row>
        <row r="883">
          <cell r="A883" t="str">
            <v>617-00</v>
          </cell>
          <cell r="B883" t="str">
            <v>BOLSA CURRIER</v>
          </cell>
          <cell r="C883" t="str">
            <v>RED INTEGRADORA S.A.</v>
          </cell>
          <cell r="D883" t="str">
            <v>BOLSA</v>
          </cell>
          <cell r="E883">
            <v>0</v>
          </cell>
          <cell r="F883" t="str">
            <v>PRODUCTO TERMINADO</v>
          </cell>
        </row>
        <row r="884">
          <cell r="A884" t="str">
            <v>618-00</v>
          </cell>
          <cell r="B884" t="str">
            <v>BOLSA CURRIER</v>
          </cell>
          <cell r="C884" t="str">
            <v>RED INTEGRADORA S.A.</v>
          </cell>
          <cell r="D884" t="str">
            <v>BOLSA</v>
          </cell>
          <cell r="E884">
            <v>0</v>
          </cell>
          <cell r="F884" t="str">
            <v>PRODUCTO TERMINADO</v>
          </cell>
        </row>
        <row r="885">
          <cell r="A885" t="str">
            <v>619-00</v>
          </cell>
          <cell r="B885" t="str">
            <v>BOLSA CURRIER</v>
          </cell>
          <cell r="C885" t="str">
            <v>RED INTEGRADORA S.A.</v>
          </cell>
          <cell r="D885" t="str">
            <v>BOLSA</v>
          </cell>
          <cell r="E885">
            <v>0</v>
          </cell>
          <cell r="F885" t="str">
            <v>PRODUCTO TERMINADO</v>
          </cell>
        </row>
        <row r="886">
          <cell r="A886" t="str">
            <v>620-00</v>
          </cell>
          <cell r="B886" t="str">
            <v>BOLSA CURRIER</v>
          </cell>
          <cell r="C886" t="str">
            <v>RED INTEGRADORA S.A.</v>
          </cell>
          <cell r="D886" t="str">
            <v>BOLSA</v>
          </cell>
          <cell r="E886">
            <v>0</v>
          </cell>
          <cell r="F886" t="str">
            <v>PRODUCTO TERMINADO</v>
          </cell>
        </row>
        <row r="887">
          <cell r="A887" t="str">
            <v>621-00</v>
          </cell>
          <cell r="B887" t="str">
            <v>BOLSA SEGURIDAD</v>
          </cell>
          <cell r="C887" t="str">
            <v>RED INTEGRADORA S.A.</v>
          </cell>
          <cell r="D887" t="str">
            <v>BOLSA</v>
          </cell>
          <cell r="E887">
            <v>0</v>
          </cell>
          <cell r="F887" t="str">
            <v>PRODUCTO TERMINADO</v>
          </cell>
        </row>
        <row r="888">
          <cell r="A888" t="str">
            <v>622-00</v>
          </cell>
          <cell r="B888" t="str">
            <v>BOLSA CURRIER</v>
          </cell>
          <cell r="C888" t="str">
            <v>CELUSUPER S.A.S.</v>
          </cell>
          <cell r="D888" t="str">
            <v>BOLSA</v>
          </cell>
          <cell r="E888">
            <v>0</v>
          </cell>
          <cell r="F888" t="str">
            <v>PRODUCTO TERMINADO</v>
          </cell>
        </row>
        <row r="889">
          <cell r="A889" t="str">
            <v>623-00</v>
          </cell>
          <cell r="B889" t="str">
            <v>BOLSA CURRIER</v>
          </cell>
          <cell r="C889" t="str">
            <v>BRINKS COLOMBIA S.A.</v>
          </cell>
          <cell r="D889" t="str">
            <v>BOLSA</v>
          </cell>
          <cell r="E889">
            <v>0</v>
          </cell>
          <cell r="F889" t="str">
            <v>PRODUCTO TERMINADO</v>
          </cell>
        </row>
        <row r="890">
          <cell r="A890" t="str">
            <v>624-00</v>
          </cell>
          <cell r="B890" t="str">
            <v>BOLSA CURRIER</v>
          </cell>
          <cell r="C890" t="str">
            <v>T.G EXPRESS S.A</v>
          </cell>
          <cell r="D890" t="str">
            <v>BOLSA</v>
          </cell>
          <cell r="E890">
            <v>0</v>
          </cell>
          <cell r="F890" t="str">
            <v>PRODUCTO TERMINADO</v>
          </cell>
        </row>
        <row r="891">
          <cell r="A891" t="str">
            <v>625-00</v>
          </cell>
          <cell r="B891" t="str">
            <v>BOLSA SEGURIDAD</v>
          </cell>
          <cell r="C891" t="str">
            <v>ENERTOTAL S.A. E.SP.</v>
          </cell>
          <cell r="D891" t="str">
            <v>BOLSA</v>
          </cell>
          <cell r="E891">
            <v>0</v>
          </cell>
          <cell r="F891" t="str">
            <v>PRODUCTO TERMINADO</v>
          </cell>
        </row>
        <row r="892">
          <cell r="A892" t="str">
            <v>626-00</v>
          </cell>
          <cell r="B892" t="str">
            <v>BOLSA PLASTICA</v>
          </cell>
          <cell r="C892" t="str">
            <v>BIOSHOP S.A.S.</v>
          </cell>
          <cell r="D892" t="str">
            <v>BOLSA</v>
          </cell>
          <cell r="E892">
            <v>0</v>
          </cell>
          <cell r="F892" t="str">
            <v>PRODUCTO TERMINADO</v>
          </cell>
        </row>
        <row r="893">
          <cell r="A893" t="str">
            <v>627-00</v>
          </cell>
          <cell r="B893" t="str">
            <v>BOLSA PLASTICA</v>
          </cell>
          <cell r="C893" t="str">
            <v>BIOSHOP S.A.S.</v>
          </cell>
          <cell r="D893" t="str">
            <v>BOLSA</v>
          </cell>
          <cell r="E893">
            <v>0</v>
          </cell>
          <cell r="F893" t="str">
            <v>PRODUCTO TERMINADO</v>
          </cell>
        </row>
        <row r="894">
          <cell r="A894" t="str">
            <v>629-00</v>
          </cell>
          <cell r="B894" t="str">
            <v>BOLSA CURRIER</v>
          </cell>
          <cell r="C894" t="str">
            <v>KITPACK SAS</v>
          </cell>
          <cell r="D894" t="str">
            <v>BOLSA</v>
          </cell>
          <cell r="E894">
            <v>0</v>
          </cell>
          <cell r="F894" t="str">
            <v>PRODUCTO TERMINADO</v>
          </cell>
        </row>
        <row r="895">
          <cell r="A895" t="str">
            <v>631-00</v>
          </cell>
          <cell r="B895" t="str">
            <v>BOLSA CURRIER</v>
          </cell>
          <cell r="C895" t="str">
            <v>ALMACENES EXITO S.A.</v>
          </cell>
          <cell r="D895" t="str">
            <v>BOLSA</v>
          </cell>
          <cell r="E895">
            <v>0</v>
          </cell>
          <cell r="F895" t="str">
            <v>PRODUCTO TERMINADO</v>
          </cell>
        </row>
        <row r="896">
          <cell r="A896" t="str">
            <v>631-01</v>
          </cell>
          <cell r="B896" t="str">
            <v>BOLSA CURRIER</v>
          </cell>
          <cell r="C896" t="str">
            <v>ALMACENES EXITO S.A.</v>
          </cell>
          <cell r="D896" t="str">
            <v>BOLSA</v>
          </cell>
          <cell r="E896">
            <v>0</v>
          </cell>
          <cell r="F896" t="str">
            <v>PRODUCTO TERMINADO</v>
          </cell>
        </row>
        <row r="897">
          <cell r="A897" t="str">
            <v>632-00</v>
          </cell>
          <cell r="B897" t="str">
            <v>BOLSA CURRIER</v>
          </cell>
          <cell r="C897" t="str">
            <v>ALMACENES EXITO S.A.</v>
          </cell>
          <cell r="D897" t="str">
            <v>BOLSA</v>
          </cell>
          <cell r="E897">
            <v>0</v>
          </cell>
          <cell r="F897" t="str">
            <v>PRODUCTO TERMINADO</v>
          </cell>
        </row>
        <row r="898">
          <cell r="A898" t="str">
            <v>632-01</v>
          </cell>
          <cell r="B898" t="str">
            <v>BOLSA CURRIER</v>
          </cell>
          <cell r="C898" t="str">
            <v>ALMACENES EXITO S.A.</v>
          </cell>
          <cell r="D898" t="str">
            <v>BOLSA</v>
          </cell>
          <cell r="E898">
            <v>0</v>
          </cell>
          <cell r="F898" t="str">
            <v>PRODUCTO TERMINADO</v>
          </cell>
        </row>
        <row r="899">
          <cell r="A899" t="str">
            <v>635-00</v>
          </cell>
          <cell r="B899" t="str">
            <v>BOLSA SEGURIDAD</v>
          </cell>
          <cell r="C899" t="str">
            <v>UETA INC</v>
          </cell>
          <cell r="D899" t="str">
            <v>BOLSA</v>
          </cell>
          <cell r="E899">
            <v>0</v>
          </cell>
          <cell r="F899" t="str">
            <v>PRODUCTO TERMINADO</v>
          </cell>
        </row>
        <row r="900">
          <cell r="A900" t="str">
            <v>635-01</v>
          </cell>
          <cell r="B900" t="str">
            <v>BOLSA SEGURIDAD</v>
          </cell>
          <cell r="C900" t="str">
            <v>UETA INC</v>
          </cell>
          <cell r="D900" t="str">
            <v>BOLSA</v>
          </cell>
          <cell r="E900">
            <v>0</v>
          </cell>
          <cell r="F900" t="str">
            <v>PRODUCTO TERMINADO</v>
          </cell>
        </row>
        <row r="901">
          <cell r="A901" t="str">
            <v>635-02</v>
          </cell>
          <cell r="B901" t="str">
            <v>BOLSA SEGURIDAD</v>
          </cell>
          <cell r="C901" t="str">
            <v>UETA INC</v>
          </cell>
          <cell r="D901" t="str">
            <v>BOLSA</v>
          </cell>
          <cell r="E901">
            <v>0</v>
          </cell>
          <cell r="F901" t="str">
            <v>PRODUCTO TERMINADO</v>
          </cell>
        </row>
        <row r="902">
          <cell r="A902" t="str">
            <v>636-00</v>
          </cell>
          <cell r="B902" t="str">
            <v>BOLSA SEGURIDAD</v>
          </cell>
          <cell r="C902" t="str">
            <v>UETA INC</v>
          </cell>
          <cell r="D902" t="str">
            <v>BOLSA</v>
          </cell>
          <cell r="E902">
            <v>0</v>
          </cell>
          <cell r="F902" t="str">
            <v>PRODUCTO TERMINADO</v>
          </cell>
        </row>
        <row r="903">
          <cell r="A903" t="str">
            <v>636-01</v>
          </cell>
          <cell r="B903" t="str">
            <v>BOLSA SEGURIDAD</v>
          </cell>
          <cell r="C903" t="str">
            <v>UETA INC</v>
          </cell>
          <cell r="D903" t="str">
            <v>BOLSA</v>
          </cell>
          <cell r="E903">
            <v>0</v>
          </cell>
          <cell r="F903" t="str">
            <v>PRODUCTO TERMINADO</v>
          </cell>
        </row>
        <row r="904">
          <cell r="A904" t="str">
            <v>637-00</v>
          </cell>
          <cell r="B904" t="str">
            <v>BOLSA SEGURIDAD</v>
          </cell>
          <cell r="C904" t="str">
            <v>UETA INC</v>
          </cell>
          <cell r="D904" t="str">
            <v>BOLSA</v>
          </cell>
          <cell r="E904">
            <v>0</v>
          </cell>
          <cell r="F904" t="str">
            <v>PRODUCTO TERMINADO</v>
          </cell>
        </row>
        <row r="905">
          <cell r="A905" t="str">
            <v>640-00</v>
          </cell>
          <cell r="B905" t="str">
            <v>BOLSA CURRIER</v>
          </cell>
          <cell r="C905" t="str">
            <v>SEC SEL LTDA</v>
          </cell>
          <cell r="D905" t="str">
            <v>BOLSA</v>
          </cell>
          <cell r="E905">
            <v>0</v>
          </cell>
          <cell r="F905" t="str">
            <v>PRODUCTO TERMINADO</v>
          </cell>
        </row>
        <row r="906">
          <cell r="A906" t="str">
            <v>641-00</v>
          </cell>
          <cell r="B906" t="str">
            <v>BOLSA CURRIER</v>
          </cell>
          <cell r="C906" t="str">
            <v>PARAGUAY PACKAGING S.A</v>
          </cell>
          <cell r="D906" t="str">
            <v>BOLSA</v>
          </cell>
          <cell r="E906">
            <v>0</v>
          </cell>
          <cell r="F906" t="str">
            <v>PRODUCTO TERMINADO</v>
          </cell>
        </row>
        <row r="907">
          <cell r="A907" t="str">
            <v>642-00</v>
          </cell>
          <cell r="B907" t="str">
            <v>BOLSA CURRIER</v>
          </cell>
          <cell r="C907" t="str">
            <v>COPA AIRLINES</v>
          </cell>
          <cell r="D907" t="str">
            <v>BOLSA</v>
          </cell>
          <cell r="E907">
            <v>0</v>
          </cell>
          <cell r="F907" t="str">
            <v>PRODUCTO TERMINADO</v>
          </cell>
        </row>
        <row r="908">
          <cell r="A908" t="str">
            <v>643-00</v>
          </cell>
          <cell r="B908" t="str">
            <v>BOLSA CURRIER</v>
          </cell>
          <cell r="C908" t="str">
            <v>PROMOCIONES E IMPORTACIONES PROIMPO LTDA</v>
          </cell>
          <cell r="D908" t="str">
            <v>BOLSA</v>
          </cell>
          <cell r="E908">
            <v>0</v>
          </cell>
          <cell r="F908" t="str">
            <v>PRODUCTO TERMINADO</v>
          </cell>
        </row>
        <row r="909">
          <cell r="A909" t="str">
            <v>644-00</v>
          </cell>
          <cell r="B909" t="str">
            <v>BOLSA CURRIER</v>
          </cell>
          <cell r="C909" t="str">
            <v>BEIPLAS S.A.S.</v>
          </cell>
          <cell r="D909" t="str">
            <v>BOLSA</v>
          </cell>
          <cell r="E909">
            <v>0</v>
          </cell>
          <cell r="F909" t="str">
            <v>PRODUCTO TERMINADO</v>
          </cell>
        </row>
        <row r="910">
          <cell r="A910" t="str">
            <v>645-00</v>
          </cell>
          <cell r="B910" t="str">
            <v>BOLSA CURRIER</v>
          </cell>
          <cell r="C910" t="str">
            <v>BEIPLAS S.A.S.</v>
          </cell>
          <cell r="D910" t="str">
            <v>BOLSA</v>
          </cell>
          <cell r="E910">
            <v>0</v>
          </cell>
          <cell r="F910" t="str">
            <v>PRODUCTO TERMINADO</v>
          </cell>
        </row>
        <row r="911">
          <cell r="A911" t="str">
            <v>646-00</v>
          </cell>
          <cell r="B911" t="str">
            <v>BOLSA CURRIER</v>
          </cell>
          <cell r="C911" t="str">
            <v>T.G EXPRESS S.A</v>
          </cell>
          <cell r="D911" t="str">
            <v>BOLSA</v>
          </cell>
          <cell r="E911">
            <v>0</v>
          </cell>
          <cell r="F911" t="str">
            <v>PRODUCTO TERMINADO</v>
          </cell>
        </row>
        <row r="912">
          <cell r="A912" t="str">
            <v>647-00</v>
          </cell>
          <cell r="B912" t="str">
            <v>BOLSA CURRIER</v>
          </cell>
          <cell r="C912" t="str">
            <v>T.G EXPRESS S.A</v>
          </cell>
          <cell r="D912" t="str">
            <v>BOLSA</v>
          </cell>
          <cell r="E912">
            <v>0</v>
          </cell>
          <cell r="F912" t="str">
            <v>PRODUCTO TERMINADO</v>
          </cell>
        </row>
        <row r="913">
          <cell r="A913" t="str">
            <v>648-00</v>
          </cell>
          <cell r="B913" t="str">
            <v>BOLSA CURRIER</v>
          </cell>
          <cell r="C913" t="str">
            <v>PARAGUAY PACKAGING S.A</v>
          </cell>
          <cell r="D913" t="str">
            <v>BOLSA</v>
          </cell>
          <cell r="E913">
            <v>0</v>
          </cell>
          <cell r="F913" t="str">
            <v>PRODUCTO TERMINADO</v>
          </cell>
        </row>
        <row r="914">
          <cell r="A914" t="str">
            <v>650-00</v>
          </cell>
          <cell r="B914" t="str">
            <v>BOLSA SEGURIDAD</v>
          </cell>
          <cell r="C914" t="str">
            <v>THE OFFICE AUTHORITY LIMITED</v>
          </cell>
          <cell r="D914" t="str">
            <v>BOLSA</v>
          </cell>
          <cell r="E914">
            <v>0</v>
          </cell>
          <cell r="F914" t="str">
            <v>PRODUCTO TERMINADO</v>
          </cell>
        </row>
        <row r="915">
          <cell r="A915" t="str">
            <v>651-00</v>
          </cell>
          <cell r="B915" t="str">
            <v>BOLSA CURRIER</v>
          </cell>
          <cell r="C915" t="str">
            <v>DERCO COLOMBIA S.A.S.</v>
          </cell>
          <cell r="D915" t="str">
            <v>BOLSA</v>
          </cell>
          <cell r="E915">
            <v>0</v>
          </cell>
          <cell r="F915" t="str">
            <v>PRODUCTO TERMINADO</v>
          </cell>
        </row>
        <row r="916">
          <cell r="A916" t="str">
            <v>652-00</v>
          </cell>
          <cell r="B916" t="str">
            <v>BOLSA PLASTICA</v>
          </cell>
          <cell r="C916" t="str">
            <v>ENVIAMOS COMUNICACIONES S.A.S.</v>
          </cell>
          <cell r="D916" t="str">
            <v>BOLSA</v>
          </cell>
          <cell r="E916">
            <v>0</v>
          </cell>
          <cell r="F916" t="str">
            <v>PRODUCTO TERMINADO</v>
          </cell>
        </row>
        <row r="917">
          <cell r="A917" t="str">
            <v>654-00</v>
          </cell>
          <cell r="B917" t="str">
            <v>BOLSA CURRIER</v>
          </cell>
          <cell r="C917" t="str">
            <v>SERVIENTREGA S.A.</v>
          </cell>
          <cell r="D917" t="str">
            <v>BOLSA</v>
          </cell>
          <cell r="E917">
            <v>0</v>
          </cell>
          <cell r="F917" t="str">
            <v>PRODUCTO TERMINADO</v>
          </cell>
        </row>
        <row r="918">
          <cell r="A918" t="str">
            <v>655-00</v>
          </cell>
          <cell r="B918" t="str">
            <v>BOLSA CURRIER</v>
          </cell>
          <cell r="C918" t="str">
            <v>SERVIENTREGA S.A.</v>
          </cell>
          <cell r="D918" t="str">
            <v>BOLSA</v>
          </cell>
          <cell r="E918">
            <v>0</v>
          </cell>
          <cell r="F918" t="str">
            <v>PRODUCTO TERMINADO</v>
          </cell>
        </row>
        <row r="919">
          <cell r="A919" t="str">
            <v>656-00</v>
          </cell>
          <cell r="B919" t="str">
            <v>BOLSA PLASTICA</v>
          </cell>
          <cell r="C919" t="str">
            <v>TCC S.A.</v>
          </cell>
          <cell r="D919" t="str">
            <v>BOLSA</v>
          </cell>
          <cell r="E919">
            <v>0</v>
          </cell>
          <cell r="F919" t="str">
            <v>PRODUCTO TERMINADO</v>
          </cell>
        </row>
        <row r="920">
          <cell r="A920" t="str">
            <v>657-00</v>
          </cell>
          <cell r="B920" t="str">
            <v>BOLSA CURRIER</v>
          </cell>
          <cell r="C920" t="str">
            <v>TRANSPORTADORA DE VALORES PROSEGUR DE COLOMBIA S.A</v>
          </cell>
          <cell r="D920" t="str">
            <v>BOLSA</v>
          </cell>
          <cell r="E920">
            <v>0</v>
          </cell>
          <cell r="F920" t="str">
            <v>PRODUCTO TERMINADO</v>
          </cell>
        </row>
        <row r="921">
          <cell r="A921" t="str">
            <v>658-00</v>
          </cell>
          <cell r="B921" t="str">
            <v>BOLSA SEGURIDAD</v>
          </cell>
          <cell r="C921" t="str">
            <v>COMPAÑIA MUNDIAL DE SEGUROS S.A</v>
          </cell>
          <cell r="D921" t="str">
            <v>BOLSA</v>
          </cell>
          <cell r="E921">
            <v>0</v>
          </cell>
          <cell r="F921" t="str">
            <v>PRODUCTO TERMINADO</v>
          </cell>
        </row>
        <row r="922">
          <cell r="A922" t="str">
            <v>659-00</v>
          </cell>
          <cell r="B922" t="str">
            <v>BOLSA SEGURIDAD</v>
          </cell>
          <cell r="C922" t="str">
            <v>OBERTHUR TECHNOLOGIES LTDA.</v>
          </cell>
          <cell r="D922" t="str">
            <v>BOLSA</v>
          </cell>
          <cell r="E922">
            <v>0</v>
          </cell>
          <cell r="F922" t="str">
            <v>PRODUCTO TERMINADO</v>
          </cell>
        </row>
        <row r="923">
          <cell r="A923" t="str">
            <v>662-00</v>
          </cell>
          <cell r="B923" t="str">
            <v>LAMINA</v>
          </cell>
          <cell r="C923" t="str">
            <v>ALBERTO CADAVID R &amp; CIA S.A.</v>
          </cell>
          <cell r="D923" t="str">
            <v>BOLSA</v>
          </cell>
          <cell r="E923">
            <v>0</v>
          </cell>
          <cell r="F923" t="str">
            <v>PRODUCTO TERMINADO</v>
          </cell>
        </row>
        <row r="924">
          <cell r="A924" t="str">
            <v>663-00</v>
          </cell>
          <cell r="B924" t="str">
            <v>BOLSA CURRIER</v>
          </cell>
          <cell r="C924" t="str">
            <v>COORDIUTIL S.A.</v>
          </cell>
          <cell r="D924" t="str">
            <v>BOLSA</v>
          </cell>
          <cell r="E924">
            <v>0</v>
          </cell>
          <cell r="F924" t="str">
            <v>PRODUCTO TERMINADO</v>
          </cell>
        </row>
        <row r="925">
          <cell r="A925" t="str">
            <v>664-00</v>
          </cell>
          <cell r="B925" t="str">
            <v>BOLSA CURRIER</v>
          </cell>
          <cell r="C925" t="str">
            <v>COORDIUTIL S.A.</v>
          </cell>
          <cell r="D925" t="str">
            <v>BOLSA</v>
          </cell>
          <cell r="E925">
            <v>0</v>
          </cell>
          <cell r="F925" t="str">
            <v>PRODUCTO TERMINADO</v>
          </cell>
        </row>
        <row r="926">
          <cell r="A926" t="str">
            <v>665-00</v>
          </cell>
          <cell r="B926" t="str">
            <v>BOLSA SEGURIDAD</v>
          </cell>
          <cell r="C926" t="str">
            <v>FLINK SAC</v>
          </cell>
          <cell r="D926" t="str">
            <v>BOLSA</v>
          </cell>
          <cell r="E926">
            <v>0</v>
          </cell>
          <cell r="F926" t="str">
            <v>PRODUCTO TERMINADO</v>
          </cell>
        </row>
        <row r="927">
          <cell r="A927" t="str">
            <v>666-00</v>
          </cell>
          <cell r="B927" t="str">
            <v>BOLSA PLASTICA</v>
          </cell>
          <cell r="C927" t="str">
            <v>BANCO DE LA REPUBLICA</v>
          </cell>
          <cell r="D927" t="str">
            <v>BOLSA</v>
          </cell>
          <cell r="E927">
            <v>0</v>
          </cell>
          <cell r="F927" t="str">
            <v>PRODUCTO TERMINADO</v>
          </cell>
        </row>
        <row r="928">
          <cell r="A928" t="str">
            <v>667-00</v>
          </cell>
          <cell r="B928" t="str">
            <v>BOLSA CURRIER</v>
          </cell>
          <cell r="C928" t="str">
            <v>BANCO DE LA REPUBLICA</v>
          </cell>
          <cell r="D928" t="str">
            <v>BOLSA</v>
          </cell>
          <cell r="E928">
            <v>0</v>
          </cell>
          <cell r="F928" t="str">
            <v>PRODUCTO TERMINADO</v>
          </cell>
        </row>
        <row r="929">
          <cell r="A929" t="str">
            <v>668-00</v>
          </cell>
          <cell r="B929" t="str">
            <v>BOLSA CURRIER</v>
          </cell>
          <cell r="C929" t="str">
            <v>CENTAUROS MENSAJEROS S.A</v>
          </cell>
          <cell r="D929" t="str">
            <v>BOLSA</v>
          </cell>
          <cell r="E929">
            <v>0</v>
          </cell>
          <cell r="F929" t="str">
            <v>PRODUCTO TERMINADO</v>
          </cell>
        </row>
        <row r="930">
          <cell r="A930" t="str">
            <v>669-00</v>
          </cell>
          <cell r="B930" t="str">
            <v>BOLSA CURRIER</v>
          </cell>
          <cell r="C930" t="str">
            <v>FLINK SAC</v>
          </cell>
          <cell r="D930" t="str">
            <v>BOLSA</v>
          </cell>
          <cell r="E930">
            <v>0</v>
          </cell>
          <cell r="F930" t="str">
            <v>PRODUCTO TERMINADO</v>
          </cell>
        </row>
        <row r="931">
          <cell r="A931" t="str">
            <v>670-00</v>
          </cell>
          <cell r="B931" t="str">
            <v>BOLSA CURRIER</v>
          </cell>
          <cell r="C931" t="str">
            <v/>
          </cell>
          <cell r="D931" t="str">
            <v>BOLSA</v>
          </cell>
          <cell r="E931">
            <v>0</v>
          </cell>
          <cell r="F931" t="str">
            <v>PRODUCTO TERMINADO</v>
          </cell>
        </row>
        <row r="932">
          <cell r="A932" t="str">
            <v>674-00</v>
          </cell>
          <cell r="B932" t="str">
            <v>BOLSA SEGURIDAD</v>
          </cell>
          <cell r="C932" t="str">
            <v>TITADSU S.A. (PERU)</v>
          </cell>
          <cell r="D932" t="str">
            <v>BOLSA</v>
          </cell>
          <cell r="E932">
            <v>0</v>
          </cell>
          <cell r="F932" t="str">
            <v>PRODUCTO TERMINADO</v>
          </cell>
        </row>
        <row r="933">
          <cell r="A933" t="str">
            <v>675-00</v>
          </cell>
          <cell r="B933" t="str">
            <v>BOLSA CURRIER</v>
          </cell>
          <cell r="C933" t="str">
            <v>SERVIENTREGA S.A.</v>
          </cell>
          <cell r="D933" t="str">
            <v>BOLSA</v>
          </cell>
          <cell r="E933">
            <v>0</v>
          </cell>
          <cell r="F933" t="str">
            <v>PRODUCTO TERMINADO</v>
          </cell>
        </row>
        <row r="934">
          <cell r="A934" t="str">
            <v>676-00</v>
          </cell>
          <cell r="B934" t="str">
            <v>BOLSA CURRIER</v>
          </cell>
          <cell r="C934" t="str">
            <v>FABRICA DE CALCETINES CRYSTAL S.A.</v>
          </cell>
          <cell r="D934" t="str">
            <v>BOLSA</v>
          </cell>
          <cell r="E934">
            <v>0</v>
          </cell>
          <cell r="F934" t="str">
            <v>PRODUCTO TERMINADO</v>
          </cell>
        </row>
        <row r="935">
          <cell r="A935" t="str">
            <v>677-00</v>
          </cell>
          <cell r="B935" t="str">
            <v>BOLSA CURRIER</v>
          </cell>
          <cell r="C935" t="str">
            <v>FABRICA DE CALCETINES CRYSTAL S.A.</v>
          </cell>
          <cell r="D935" t="str">
            <v>BOLSA</v>
          </cell>
          <cell r="E935">
            <v>0</v>
          </cell>
          <cell r="F935" t="str">
            <v>PRODUCTO TERMINADO</v>
          </cell>
        </row>
        <row r="936">
          <cell r="A936" t="str">
            <v>678-00</v>
          </cell>
          <cell r="B936" t="str">
            <v>BOLSA CURRIER</v>
          </cell>
          <cell r="C936" t="str">
            <v>MC MENSAJERIA CONFIDENCIAL S.A</v>
          </cell>
          <cell r="D936" t="str">
            <v>BOLSA</v>
          </cell>
          <cell r="E936">
            <v>0</v>
          </cell>
          <cell r="F936" t="str">
            <v>PRODUCTO TERMINADO</v>
          </cell>
        </row>
        <row r="937">
          <cell r="A937" t="str">
            <v>679-00</v>
          </cell>
          <cell r="B937" t="str">
            <v>BOLSA SEGURIDAD</v>
          </cell>
          <cell r="C937" t="str">
            <v>UETA INC</v>
          </cell>
          <cell r="D937" t="str">
            <v>BOLSA</v>
          </cell>
          <cell r="E937">
            <v>0</v>
          </cell>
          <cell r="F937" t="str">
            <v>PRODUCTO TERMINADO</v>
          </cell>
        </row>
        <row r="938">
          <cell r="A938" t="str">
            <v>679-01</v>
          </cell>
          <cell r="B938" t="str">
            <v>BOLSA SEGURIDAD</v>
          </cell>
          <cell r="C938" t="str">
            <v>UETA INC</v>
          </cell>
          <cell r="D938" t="str">
            <v>BOLSA</v>
          </cell>
          <cell r="E938">
            <v>0</v>
          </cell>
          <cell r="F938" t="str">
            <v>PRODUCTO TERMINADO</v>
          </cell>
        </row>
        <row r="939">
          <cell r="A939" t="str">
            <v>679-02</v>
          </cell>
          <cell r="B939" t="str">
            <v>BOLSA SEGURIDAD</v>
          </cell>
          <cell r="C939" t="str">
            <v>UETA INC</v>
          </cell>
          <cell r="D939" t="str">
            <v>BOLSA</v>
          </cell>
          <cell r="E939">
            <v>0</v>
          </cell>
          <cell r="F939" t="str">
            <v>PRODUCTO TERMINADO</v>
          </cell>
        </row>
        <row r="940">
          <cell r="A940" t="str">
            <v>680-00</v>
          </cell>
          <cell r="B940" t="str">
            <v>BOLSA SEGURIDAD</v>
          </cell>
          <cell r="C940" t="str">
            <v>FLEMINGO BRASIL IMPORTACION LIMITADA</v>
          </cell>
          <cell r="D940" t="str">
            <v>BOLSA</v>
          </cell>
          <cell r="E940">
            <v>0</v>
          </cell>
          <cell r="F940" t="str">
            <v>PRODUCTO TERMINADO</v>
          </cell>
        </row>
        <row r="941">
          <cell r="A941" t="str">
            <v>681-00</v>
          </cell>
          <cell r="B941" t="str">
            <v>BOLSA SEGURIDAD</v>
          </cell>
          <cell r="C941" t="str">
            <v>FLEMINGO BRASIL IMPORTACION LIMITADA</v>
          </cell>
          <cell r="D941" t="str">
            <v>BOLSA</v>
          </cell>
          <cell r="E941">
            <v>0</v>
          </cell>
          <cell r="F941" t="str">
            <v>PRODUCTO TERMINADO</v>
          </cell>
        </row>
        <row r="942">
          <cell r="A942" t="str">
            <v>682-00</v>
          </cell>
          <cell r="B942" t="str">
            <v>BOLSA CURRIER</v>
          </cell>
          <cell r="C942" t="str">
            <v>PARAGUAY PACKAGING S.A</v>
          </cell>
          <cell r="D942" t="str">
            <v>BOLSA</v>
          </cell>
          <cell r="E942">
            <v>0</v>
          </cell>
          <cell r="F942" t="str">
            <v>PRODUCTO TERMINADO</v>
          </cell>
        </row>
        <row r="943">
          <cell r="A943" t="str">
            <v>683-00</v>
          </cell>
          <cell r="B943" t="str">
            <v>PACKING LIST</v>
          </cell>
          <cell r="C943" t="str">
            <v>PASAR EXPRESS S.A.</v>
          </cell>
          <cell r="D943" t="str">
            <v>BOLSA</v>
          </cell>
          <cell r="E943">
            <v>0</v>
          </cell>
          <cell r="F943" t="str">
            <v>PRODUCTO TERMINADO</v>
          </cell>
        </row>
        <row r="944">
          <cell r="A944" t="str">
            <v>684-00</v>
          </cell>
          <cell r="B944" t="str">
            <v>BOLSA CURRIER</v>
          </cell>
          <cell r="C944" t="str">
            <v>BRIGHTSTAR COLOMBIA SAS</v>
          </cell>
          <cell r="D944" t="str">
            <v>BOLSA</v>
          </cell>
          <cell r="E944">
            <v>0</v>
          </cell>
          <cell r="F944" t="str">
            <v>PRODUCTO TERMINADO</v>
          </cell>
        </row>
        <row r="945">
          <cell r="A945" t="str">
            <v>685-00</v>
          </cell>
          <cell r="B945" t="str">
            <v>BOLSA CURRIER</v>
          </cell>
          <cell r="C945" t="str">
            <v>ALBERTO CADAVID R &amp; CIA S.A.</v>
          </cell>
          <cell r="D945" t="str">
            <v>BOLSA</v>
          </cell>
          <cell r="E945">
            <v>0</v>
          </cell>
          <cell r="F945" t="str">
            <v>PRODUCTO TERMINADO</v>
          </cell>
        </row>
        <row r="946">
          <cell r="A946" t="str">
            <v>686-00</v>
          </cell>
          <cell r="B946" t="str">
            <v>BOLSA CURRIER</v>
          </cell>
          <cell r="C946" t="str">
            <v>ALBERTO CADAVID R &amp; CIA S.A.</v>
          </cell>
          <cell r="D946" t="str">
            <v>BOLSA</v>
          </cell>
          <cell r="E946">
            <v>0</v>
          </cell>
          <cell r="F946" t="str">
            <v>PRODUCTO TERMINADO</v>
          </cell>
        </row>
        <row r="947">
          <cell r="A947" t="str">
            <v>687-00</v>
          </cell>
          <cell r="B947" t="str">
            <v>BOLSA CURRIER</v>
          </cell>
          <cell r="C947" t="str">
            <v>ALBERTO CADAVID R &amp; CIA S.A.</v>
          </cell>
          <cell r="D947" t="str">
            <v>BOLSA</v>
          </cell>
          <cell r="E947">
            <v>0</v>
          </cell>
          <cell r="F947" t="str">
            <v>PRODUCTO TERMINADO</v>
          </cell>
        </row>
        <row r="948">
          <cell r="A948" t="str">
            <v>688-00</v>
          </cell>
          <cell r="B948" t="str">
            <v>BOLSA CURRIER</v>
          </cell>
          <cell r="C948" t="str">
            <v>ALBERTO CADAVID R &amp; CIA S.A.</v>
          </cell>
          <cell r="D948" t="str">
            <v>BOLSA</v>
          </cell>
          <cell r="E948">
            <v>0</v>
          </cell>
          <cell r="F948" t="str">
            <v>PRODUCTO TERMINADO</v>
          </cell>
        </row>
        <row r="949">
          <cell r="A949" t="str">
            <v>689-00</v>
          </cell>
          <cell r="B949" t="str">
            <v>BOLSA SEGURIDAD</v>
          </cell>
          <cell r="C949" t="str">
            <v>JUAN CARLOS LAMOS ECHEVERRY</v>
          </cell>
          <cell r="D949" t="str">
            <v>BOLSA</v>
          </cell>
          <cell r="E949">
            <v>0</v>
          </cell>
          <cell r="F949" t="str">
            <v>PRODUCTO TERMINADO</v>
          </cell>
        </row>
        <row r="950">
          <cell r="A950" t="str">
            <v>690-00</v>
          </cell>
          <cell r="B950" t="str">
            <v>BOLSA SEGURIDAD</v>
          </cell>
          <cell r="C950" t="str">
            <v>IN BOND GEMA SAS.</v>
          </cell>
          <cell r="D950" t="str">
            <v>BOLSA</v>
          </cell>
          <cell r="E950">
            <v>0</v>
          </cell>
          <cell r="F950" t="str">
            <v>PRODUCTO TERMINADO</v>
          </cell>
        </row>
        <row r="951">
          <cell r="A951" t="str">
            <v>691-00</v>
          </cell>
          <cell r="B951" t="str">
            <v>BOLSA PLASTICA</v>
          </cell>
          <cell r="C951" t="str">
            <v>AEROVIAS DEL CONTINENTE AMERICANO S.A, AVIANCA</v>
          </cell>
          <cell r="D951" t="str">
            <v>BOLSA</v>
          </cell>
          <cell r="E951">
            <v>0</v>
          </cell>
          <cell r="F951" t="str">
            <v>PRODUCTO TERMINADO</v>
          </cell>
        </row>
        <row r="952">
          <cell r="A952" t="str">
            <v>692-00</v>
          </cell>
          <cell r="B952" t="str">
            <v>BOLSA SEGURIDAD</v>
          </cell>
          <cell r="C952" t="str">
            <v>EMPRESA DE ACUEDUCTO Y ALCANTARILLADO DE VILLAVICE</v>
          </cell>
          <cell r="D952" t="str">
            <v>BOLSA</v>
          </cell>
          <cell r="E952">
            <v>0</v>
          </cell>
          <cell r="F952" t="str">
            <v>PRODUCTO TERMINADO</v>
          </cell>
        </row>
        <row r="953">
          <cell r="A953" t="str">
            <v>693-00</v>
          </cell>
          <cell r="B953" t="str">
            <v>BOLSA PLASTICA</v>
          </cell>
          <cell r="C953" t="str">
            <v>CORPORACIÓN FONDO DE EMPLEADOS DE LA INDUSTRIA PET</v>
          </cell>
          <cell r="D953" t="str">
            <v>BOLSA</v>
          </cell>
          <cell r="E953">
            <v>0</v>
          </cell>
          <cell r="F953" t="str">
            <v>PRODUCTO TERMINADO</v>
          </cell>
        </row>
        <row r="954">
          <cell r="A954" t="str">
            <v>694-00</v>
          </cell>
          <cell r="B954" t="str">
            <v>BOLSA PLASTICA</v>
          </cell>
          <cell r="C954" t="str">
            <v>CORPORACIÓN FONDO DE EMPLEADOS DE LA INDUSTRIA PET</v>
          </cell>
          <cell r="D954" t="str">
            <v>BOLSA</v>
          </cell>
          <cell r="E954">
            <v>0</v>
          </cell>
          <cell r="F954" t="str">
            <v>PRODUCTO TERMINADO</v>
          </cell>
        </row>
        <row r="955">
          <cell r="A955" t="str">
            <v>695-00</v>
          </cell>
          <cell r="B955" t="str">
            <v>BOLSA PLASTICA</v>
          </cell>
          <cell r="C955" t="str">
            <v>ESTUDIO DE MODA S.A.</v>
          </cell>
          <cell r="D955" t="str">
            <v>BOLSA</v>
          </cell>
          <cell r="E955">
            <v>0</v>
          </cell>
          <cell r="F955" t="str">
            <v>PRODUCTO TERMINADO</v>
          </cell>
        </row>
        <row r="956">
          <cell r="A956" t="str">
            <v>696-00</v>
          </cell>
          <cell r="B956" t="str">
            <v>BOLSA PLASTICA</v>
          </cell>
          <cell r="C956" t="str">
            <v>BRIGHTSTAR COLOMBIA SAS</v>
          </cell>
          <cell r="D956" t="str">
            <v>BOLSA</v>
          </cell>
          <cell r="E956">
            <v>0</v>
          </cell>
          <cell r="F956" t="str">
            <v>PRODUCTO TERMINADO</v>
          </cell>
        </row>
        <row r="957">
          <cell r="A957" t="str">
            <v>697-00</v>
          </cell>
          <cell r="B957" t="str">
            <v>PACKING LIST</v>
          </cell>
          <cell r="C957" t="str">
            <v>NALSANI  S.A</v>
          </cell>
          <cell r="D957" t="str">
            <v>BOLSA</v>
          </cell>
          <cell r="E957">
            <v>0</v>
          </cell>
          <cell r="F957" t="str">
            <v>PRODUCTO TERMINADO</v>
          </cell>
        </row>
        <row r="958">
          <cell r="A958" t="str">
            <v>698-00</v>
          </cell>
          <cell r="B958" t="str">
            <v>BOLSA PLASTICA</v>
          </cell>
          <cell r="C958" t="str">
            <v>SEC SEL LTDA</v>
          </cell>
          <cell r="D958" t="str">
            <v>BOLSA</v>
          </cell>
          <cell r="E958">
            <v>0</v>
          </cell>
          <cell r="F958" t="str">
            <v>PRODUCTO TERMINADO</v>
          </cell>
        </row>
        <row r="959">
          <cell r="A959" t="str">
            <v>699-00</v>
          </cell>
          <cell r="B959" t="str">
            <v>BOLSA SEGURIDAD</v>
          </cell>
          <cell r="C959" t="str">
            <v>ATTENZA DE ECUADOR S.A</v>
          </cell>
          <cell r="D959" t="str">
            <v>BOLSA</v>
          </cell>
          <cell r="E959">
            <v>0</v>
          </cell>
          <cell r="F959" t="str">
            <v>PRODUCTO TERMINADO</v>
          </cell>
        </row>
        <row r="960">
          <cell r="A960" t="str">
            <v>700-00</v>
          </cell>
          <cell r="B960" t="str">
            <v>BOLSA PLASTICA</v>
          </cell>
          <cell r="C960" t="str">
            <v>BANCO AV VILLAS</v>
          </cell>
          <cell r="D960" t="str">
            <v>BOLSA</v>
          </cell>
          <cell r="E960">
            <v>0</v>
          </cell>
          <cell r="F960" t="str">
            <v>PRODUCTO TERMINADO</v>
          </cell>
        </row>
        <row r="961">
          <cell r="A961" t="str">
            <v>701-00</v>
          </cell>
          <cell r="B961" t="str">
            <v>LAMINA</v>
          </cell>
          <cell r="C961" t="str">
            <v>ALBERTO CADAVID R &amp; CIA S.A.</v>
          </cell>
          <cell r="D961" t="str">
            <v>BOLSA</v>
          </cell>
          <cell r="E961">
            <v>0</v>
          </cell>
          <cell r="F961" t="str">
            <v>PRODUCTO TERMINADO</v>
          </cell>
        </row>
        <row r="962">
          <cell r="A962" t="str">
            <v>702-00</v>
          </cell>
          <cell r="B962" t="str">
            <v>BOLSA PLASTICA</v>
          </cell>
          <cell r="C962" t="str">
            <v>DOMINA ENTREGA TOTAL S.A.S</v>
          </cell>
          <cell r="D962" t="str">
            <v>BOLSA</v>
          </cell>
          <cell r="E962">
            <v>0</v>
          </cell>
          <cell r="F962" t="str">
            <v>PRODUCTO TERMINADO</v>
          </cell>
        </row>
        <row r="963">
          <cell r="A963" t="str">
            <v>703-00</v>
          </cell>
          <cell r="B963" t="str">
            <v>PACKING LIST</v>
          </cell>
          <cell r="C963" t="str">
            <v>ALBERTO CADAVID R &amp; CIA S.A.</v>
          </cell>
          <cell r="D963" t="str">
            <v>BOLSA</v>
          </cell>
          <cell r="E963">
            <v>0</v>
          </cell>
          <cell r="F963" t="str">
            <v>PRODUCTO TERMINADO</v>
          </cell>
        </row>
        <row r="964">
          <cell r="A964" t="str">
            <v>704-00</v>
          </cell>
          <cell r="B964" t="str">
            <v>BOLSA PLASTICA</v>
          </cell>
          <cell r="C964" t="str">
            <v>SERVIENTREGA S.A.</v>
          </cell>
          <cell r="D964" t="str">
            <v>BOLSA</v>
          </cell>
          <cell r="E964">
            <v>0</v>
          </cell>
          <cell r="F964" t="str">
            <v>PRODUCTO TERMINADO</v>
          </cell>
        </row>
        <row r="965">
          <cell r="A965" t="str">
            <v>705-00</v>
          </cell>
          <cell r="B965" t="str">
            <v>BOLSA PLASTICA</v>
          </cell>
          <cell r="C965" t="str">
            <v>TRANSPORTADORA DE VALORES ATLAS LTDA</v>
          </cell>
          <cell r="D965" t="str">
            <v>BOLSA</v>
          </cell>
          <cell r="E965">
            <v>0</v>
          </cell>
          <cell r="F965" t="str">
            <v>PRODUCTO TERMINADO</v>
          </cell>
        </row>
        <row r="966">
          <cell r="A966" t="str">
            <v>706-00</v>
          </cell>
          <cell r="B966" t="str">
            <v>BOLSA SEGURIDAD</v>
          </cell>
          <cell r="C966" t="str">
            <v>FLINK SAC</v>
          </cell>
          <cell r="D966" t="str">
            <v>BOLSA</v>
          </cell>
          <cell r="E966">
            <v>0</v>
          </cell>
          <cell r="F966" t="str">
            <v>PRODUCTO TERMINADO</v>
          </cell>
        </row>
        <row r="967">
          <cell r="A967" t="str">
            <v>707-00</v>
          </cell>
          <cell r="B967" t="str">
            <v>BOLSA SEGURIDAD</v>
          </cell>
          <cell r="C967" t="str">
            <v>FLINK SAC</v>
          </cell>
          <cell r="D967" t="str">
            <v>BOLSA</v>
          </cell>
          <cell r="E967">
            <v>0</v>
          </cell>
          <cell r="F967" t="str">
            <v>PRODUCTO TERMINADO</v>
          </cell>
        </row>
        <row r="968">
          <cell r="A968" t="str">
            <v>708-00</v>
          </cell>
          <cell r="B968" t="str">
            <v>BOLSA SEGURIDAD</v>
          </cell>
          <cell r="C968" t="str">
            <v>FLINK SAC</v>
          </cell>
          <cell r="D968" t="str">
            <v>BOLSA</v>
          </cell>
          <cell r="E968">
            <v>0</v>
          </cell>
          <cell r="F968" t="str">
            <v>PRODUCTO TERMINADO</v>
          </cell>
        </row>
        <row r="969">
          <cell r="A969" t="str">
            <v>709-00</v>
          </cell>
          <cell r="B969" t="str">
            <v>BOLSA SEGURIDAD</v>
          </cell>
          <cell r="C969" t="str">
            <v>FLINK SAC</v>
          </cell>
          <cell r="D969" t="str">
            <v>BOLSA</v>
          </cell>
          <cell r="E969">
            <v>0</v>
          </cell>
          <cell r="F969" t="str">
            <v>PRODUCTO TERMINADO</v>
          </cell>
        </row>
        <row r="970">
          <cell r="A970" t="str">
            <v>710-00</v>
          </cell>
          <cell r="B970" t="str">
            <v>BOLSA PLASTICA</v>
          </cell>
          <cell r="C970" t="str">
            <v>MORPHO CARDS DE COLOMBIA S.A.S.</v>
          </cell>
          <cell r="D970" t="str">
            <v>BOLSA</v>
          </cell>
          <cell r="E970">
            <v>0</v>
          </cell>
          <cell r="F970" t="str">
            <v>PRODUCTO TERMINADO</v>
          </cell>
        </row>
        <row r="971">
          <cell r="A971" t="str">
            <v>711-00</v>
          </cell>
          <cell r="B971" t="str">
            <v>BOLSA PLASTICA</v>
          </cell>
          <cell r="C971" t="str">
            <v>MORPHO CARDS DE COLOMBIA S.A.S.</v>
          </cell>
          <cell r="D971" t="str">
            <v>BOLSA</v>
          </cell>
          <cell r="E971">
            <v>0</v>
          </cell>
          <cell r="F971" t="str">
            <v>PRODUCTO TERMINADO</v>
          </cell>
        </row>
        <row r="972">
          <cell r="A972" t="str">
            <v>712-00</v>
          </cell>
          <cell r="B972" t="str">
            <v>BOLSA PLASTICA</v>
          </cell>
          <cell r="C972" t="str">
            <v>FLINK SAC</v>
          </cell>
          <cell r="D972" t="str">
            <v>BOLSA</v>
          </cell>
          <cell r="E972">
            <v>0</v>
          </cell>
          <cell r="F972" t="str">
            <v>PRODUCTO TERMINADO</v>
          </cell>
        </row>
        <row r="973">
          <cell r="A973" t="str">
            <v>713-00</v>
          </cell>
          <cell r="B973" t="str">
            <v>BOLSA PLASTICA</v>
          </cell>
          <cell r="C973" t="str">
            <v>SOLUCIONES Y SUMINISTROS</v>
          </cell>
          <cell r="D973" t="str">
            <v>BOLSA</v>
          </cell>
          <cell r="E973">
            <v>0</v>
          </cell>
          <cell r="F973" t="str">
            <v>PRODUCTO TERMINADO</v>
          </cell>
        </row>
        <row r="974">
          <cell r="A974" t="str">
            <v>714-00</v>
          </cell>
          <cell r="B974" t="str">
            <v>BOLSA PLASTICA</v>
          </cell>
          <cell r="C974" t="str">
            <v>LENDAR BUSINES CORPORATION</v>
          </cell>
          <cell r="D974" t="str">
            <v>BOLSA</v>
          </cell>
          <cell r="E974">
            <v>0</v>
          </cell>
          <cell r="F974" t="str">
            <v>PRODUCTO TERMINADO</v>
          </cell>
        </row>
        <row r="975">
          <cell r="A975" t="str">
            <v>715-00</v>
          </cell>
          <cell r="B975" t="str">
            <v>BOLSA PLASTICA</v>
          </cell>
          <cell r="C975" t="str">
            <v>INTER RAPIDISIMO</v>
          </cell>
          <cell r="D975" t="str">
            <v>BOLSA</v>
          </cell>
          <cell r="E975">
            <v>0</v>
          </cell>
          <cell r="F975" t="str">
            <v>PRODUCTO TERMINADO</v>
          </cell>
        </row>
        <row r="976">
          <cell r="A976" t="str">
            <v>716-00</v>
          </cell>
          <cell r="B976" t="str">
            <v>BOLSA PLASTICA</v>
          </cell>
          <cell r="C976" t="str">
            <v>FUNDONEMOS BANCO DE TEJIDOS</v>
          </cell>
          <cell r="D976" t="str">
            <v>BOLSA</v>
          </cell>
          <cell r="E976">
            <v>0</v>
          </cell>
          <cell r="F976" t="str">
            <v>PRODUCTO TERMINADO</v>
          </cell>
        </row>
        <row r="977">
          <cell r="A977" t="str">
            <v>720-00</v>
          </cell>
          <cell r="B977" t="str">
            <v>BOLSA PLASTICA</v>
          </cell>
          <cell r="C977" t="str">
            <v>TRANSPORTADORA DE VALORES ATLAS LTDA</v>
          </cell>
          <cell r="D977" t="str">
            <v>BOLSA</v>
          </cell>
          <cell r="E977">
            <v>0</v>
          </cell>
          <cell r="F977" t="str">
            <v>PRODUCTO TERMINADO</v>
          </cell>
        </row>
        <row r="978">
          <cell r="A978" t="str">
            <v>721-00</v>
          </cell>
          <cell r="B978" t="str">
            <v>BOLSA PLASTICA</v>
          </cell>
          <cell r="C978" t="str">
            <v>CIFSA S.A.</v>
          </cell>
          <cell r="D978" t="str">
            <v>BOLSA</v>
          </cell>
          <cell r="E978">
            <v>0</v>
          </cell>
          <cell r="F978" t="str">
            <v>PRODUCTO TERMINADO</v>
          </cell>
        </row>
        <row r="979">
          <cell r="A979" t="str">
            <v>722-00</v>
          </cell>
          <cell r="B979" t="str">
            <v>BOLSA CURRIER</v>
          </cell>
          <cell r="C979" t="str">
            <v xml:space="preserve">CARVAJAL SOLUCIONES DE COMUNICACION </v>
          </cell>
          <cell r="D979" t="str">
            <v>BOLSA</v>
          </cell>
          <cell r="E979">
            <v>0</v>
          </cell>
          <cell r="F979" t="str">
            <v>PRODUCTO TERMINADO</v>
          </cell>
        </row>
        <row r="980">
          <cell r="A980" t="str">
            <v>723-00</v>
          </cell>
          <cell r="B980" t="str">
            <v>BOLSA PLASTICA</v>
          </cell>
          <cell r="C980" t="str">
            <v>SERVIENTREGA S.A.</v>
          </cell>
          <cell r="D980" t="str">
            <v>BOLSA</v>
          </cell>
          <cell r="E980">
            <v>0</v>
          </cell>
          <cell r="F980" t="str">
            <v>PRODUCTO TERMINADO</v>
          </cell>
        </row>
        <row r="981">
          <cell r="A981" t="str">
            <v>724-00</v>
          </cell>
          <cell r="B981" t="str">
            <v>BOLSA PLASTICA</v>
          </cell>
          <cell r="C981" t="str">
            <v>MORPHO CARDS DE COLOMBIA S.A.S.</v>
          </cell>
          <cell r="D981" t="str">
            <v>BOLSA</v>
          </cell>
          <cell r="E981">
            <v>0</v>
          </cell>
          <cell r="F981" t="str">
            <v>PRODUCTO TERMINADO</v>
          </cell>
        </row>
        <row r="982">
          <cell r="A982" t="str">
            <v>725-00</v>
          </cell>
          <cell r="B982" t="str">
            <v>BOLSA PLASTICA</v>
          </cell>
          <cell r="C982" t="str">
            <v xml:space="preserve">CARVAJAL SOLUCIONES DE COMUNICACION </v>
          </cell>
          <cell r="D982" t="str">
            <v>BOLSA</v>
          </cell>
          <cell r="E982">
            <v>0</v>
          </cell>
          <cell r="F982" t="str">
            <v>PRODUCTO TERMINADO</v>
          </cell>
        </row>
        <row r="983">
          <cell r="A983" t="str">
            <v>726-00</v>
          </cell>
          <cell r="B983" t="str">
            <v>BOLSA PLASTICA</v>
          </cell>
          <cell r="C983" t="str">
            <v xml:space="preserve">CARVAJAL SOLUCIONES DE COMUNICACION </v>
          </cell>
          <cell r="D983" t="str">
            <v>BOLSA</v>
          </cell>
          <cell r="E983">
            <v>0</v>
          </cell>
          <cell r="F983" t="str">
            <v>PRODUCTO TERMINADO</v>
          </cell>
        </row>
        <row r="984">
          <cell r="A984" t="str">
            <v>727-00</v>
          </cell>
          <cell r="B984" t="str">
            <v>BOLSA PLASTICA</v>
          </cell>
          <cell r="C984" t="str">
            <v>CI MANUFACTURAS MODEL INTERNACIONAL S.A.S.</v>
          </cell>
          <cell r="D984" t="str">
            <v>BOLSA</v>
          </cell>
          <cell r="E984">
            <v>0</v>
          </cell>
          <cell r="F984" t="str">
            <v>PRODUCTO TERMINADO</v>
          </cell>
        </row>
        <row r="985">
          <cell r="A985" t="str">
            <v>728-00</v>
          </cell>
          <cell r="B985" t="str">
            <v>BOLSA PLASTICA</v>
          </cell>
          <cell r="C985" t="str">
            <v>CI MANUFACTURAS MODEL INTERNACIONAL S.A.S.</v>
          </cell>
          <cell r="D985" t="str">
            <v>BOLSA</v>
          </cell>
          <cell r="E985">
            <v>0</v>
          </cell>
          <cell r="F985" t="str">
            <v>PRODUCTO TERMINADO</v>
          </cell>
        </row>
        <row r="986">
          <cell r="A986" t="str">
            <v>729-00</v>
          </cell>
          <cell r="B986" t="str">
            <v>BOLSA PLASTICA</v>
          </cell>
          <cell r="C986" t="str">
            <v>SERVIENTREGA S.A.</v>
          </cell>
          <cell r="D986" t="str">
            <v>BOLSA</v>
          </cell>
          <cell r="E986">
            <v>0</v>
          </cell>
          <cell r="F986" t="str">
            <v>PRODUCTO TERMINADO</v>
          </cell>
        </row>
        <row r="987">
          <cell r="A987" t="str">
            <v>730-00</v>
          </cell>
          <cell r="B987" t="str">
            <v>BOLSA PLASTICA</v>
          </cell>
          <cell r="C987" t="str">
            <v>AEROVIAS DEL CONTINENTE AMERICANO S.A, AVIANCA</v>
          </cell>
          <cell r="D987" t="str">
            <v>BOLSA</v>
          </cell>
          <cell r="E987">
            <v>0</v>
          </cell>
          <cell r="F987" t="str">
            <v>PRODUCTO TERMINADO</v>
          </cell>
        </row>
        <row r="988">
          <cell r="A988" t="str">
            <v>731-00</v>
          </cell>
          <cell r="B988" t="str">
            <v>BOLSA PLASTICA</v>
          </cell>
          <cell r="C988" t="str">
            <v>KITPACK SAS</v>
          </cell>
          <cell r="D988" t="str">
            <v>BOLSA</v>
          </cell>
          <cell r="E988">
            <v>0</v>
          </cell>
          <cell r="F988" t="str">
            <v>PRODUCTO TERMINADO</v>
          </cell>
        </row>
        <row r="989">
          <cell r="A989" t="str">
            <v>732-00</v>
          </cell>
          <cell r="B989" t="str">
            <v>BOLSA PLASTICA</v>
          </cell>
          <cell r="C989" t="str">
            <v>LOOKHUNTERS S.A.S.</v>
          </cell>
          <cell r="D989" t="str">
            <v>BOLSA</v>
          </cell>
          <cell r="E989">
            <v>0</v>
          </cell>
          <cell r="F989" t="str">
            <v>PRODUCTO TERMINADO</v>
          </cell>
        </row>
        <row r="990">
          <cell r="A990" t="str">
            <v>733-00</v>
          </cell>
          <cell r="B990" t="str">
            <v>BOLSA PLASTICA</v>
          </cell>
          <cell r="C990" t="str">
            <v>MORPHO CARDS DE COLOMBIA S.A.S.</v>
          </cell>
          <cell r="D990" t="str">
            <v>BOLSA</v>
          </cell>
          <cell r="E990">
            <v>0</v>
          </cell>
          <cell r="F990" t="str">
            <v>PRODUCTO TERMINADO</v>
          </cell>
        </row>
        <row r="991">
          <cell r="A991" t="str">
            <v>734-00</v>
          </cell>
          <cell r="B991" t="str">
            <v>BOLSA PLASTICA</v>
          </cell>
          <cell r="D991" t="str">
            <v>BOLSA</v>
          </cell>
          <cell r="E991">
            <v>0</v>
          </cell>
          <cell r="F991" t="str">
            <v>PRODUCTO TERMINADO</v>
          </cell>
        </row>
        <row r="992">
          <cell r="A992" t="str">
            <v>735-00</v>
          </cell>
          <cell r="B992" t="str">
            <v>BOLSA PLASTICA</v>
          </cell>
          <cell r="C992" t="str">
            <v>ALBERTO CADAVID R &amp; CIA S.A.</v>
          </cell>
          <cell r="D992" t="str">
            <v>BOLSA</v>
          </cell>
          <cell r="E992">
            <v>0</v>
          </cell>
          <cell r="F992" t="str">
            <v>PRODUCTO TERMINADO</v>
          </cell>
        </row>
        <row r="993">
          <cell r="A993" t="str">
            <v>737-00</v>
          </cell>
          <cell r="B993" t="str">
            <v>BOLSA PLASTICA</v>
          </cell>
          <cell r="C993" t="str">
            <v>FLINK SAC</v>
          </cell>
          <cell r="D993" t="str">
            <v>BOLSA</v>
          </cell>
          <cell r="E993">
            <v>0</v>
          </cell>
          <cell r="F993" t="str">
            <v>PRODUCTO TERMINADO</v>
          </cell>
        </row>
        <row r="994">
          <cell r="A994" t="str">
            <v>740-00</v>
          </cell>
          <cell r="B994" t="str">
            <v>BOLSA PLASTICA</v>
          </cell>
          <cell r="C994" t="str">
            <v>FLINK SAC</v>
          </cell>
          <cell r="D994" t="str">
            <v>BOLSA</v>
          </cell>
          <cell r="E994">
            <v>0</v>
          </cell>
          <cell r="F994" t="str">
            <v>PRODUCTO TERMINADO</v>
          </cell>
        </row>
        <row r="995">
          <cell r="A995" t="str">
            <v>741-00</v>
          </cell>
          <cell r="B995" t="str">
            <v>BOLSA PLASTICA</v>
          </cell>
          <cell r="C995" t="str">
            <v>AVIANCA S.A</v>
          </cell>
          <cell r="D995" t="str">
            <v>BOLSA</v>
          </cell>
          <cell r="E995">
            <v>0</v>
          </cell>
          <cell r="F995" t="str">
            <v>PRODUCTO TERMINADO</v>
          </cell>
        </row>
        <row r="996">
          <cell r="A996" t="str">
            <v>742-00</v>
          </cell>
          <cell r="B996" t="str">
            <v>BOLSA PLASTICA</v>
          </cell>
          <cell r="C996" t="str">
            <v>PLASTICOS ABG</v>
          </cell>
          <cell r="D996" t="str">
            <v>BOLSA</v>
          </cell>
          <cell r="E996">
            <v>0</v>
          </cell>
          <cell r="F996" t="str">
            <v>PRODUCTO TERMINADO</v>
          </cell>
        </row>
        <row r="997">
          <cell r="A997" t="str">
            <v>746-00</v>
          </cell>
          <cell r="B997" t="str">
            <v>BOLSA PLASTICA</v>
          </cell>
          <cell r="C997" t="str">
            <v>PLASTICOS ABG</v>
          </cell>
          <cell r="D997" t="str">
            <v>BOLSA</v>
          </cell>
          <cell r="E997">
            <v>0</v>
          </cell>
          <cell r="F997" t="str">
            <v>PRODUCTO TERMINADO</v>
          </cell>
        </row>
        <row r="998">
          <cell r="A998" t="str">
            <v>747-00</v>
          </cell>
          <cell r="B998" t="str">
            <v>BOLSA PLASTICA</v>
          </cell>
          <cell r="C998" t="str">
            <v>PLASTICOS ABG</v>
          </cell>
          <cell r="D998" t="str">
            <v>BOLSA</v>
          </cell>
          <cell r="E998">
            <v>0</v>
          </cell>
          <cell r="F998" t="str">
            <v>PRODUCTO TERMINADO</v>
          </cell>
        </row>
        <row r="999">
          <cell r="A999" t="str">
            <v>748-00</v>
          </cell>
          <cell r="B999" t="str">
            <v>BOLSA PLASTICA</v>
          </cell>
          <cell r="C999" t="str">
            <v>TRANSPORTADORA DE VALORES PROSEGUR DE COLOMBIA S.A</v>
          </cell>
          <cell r="D999" t="str">
            <v>BOLSA</v>
          </cell>
          <cell r="E999">
            <v>0</v>
          </cell>
          <cell r="F999" t="str">
            <v>PRODUCTO TERMINADO</v>
          </cell>
        </row>
        <row r="1000">
          <cell r="A1000" t="str">
            <v>749-00</v>
          </cell>
          <cell r="B1000" t="str">
            <v>BOLSA PLASTICA</v>
          </cell>
          <cell r="C1000" t="str">
            <v>UETA INC</v>
          </cell>
          <cell r="D1000" t="str">
            <v>BOLSA</v>
          </cell>
          <cell r="E1000">
            <v>0</v>
          </cell>
          <cell r="F1000" t="str">
            <v>PRODUCTO TERMINADO</v>
          </cell>
        </row>
        <row r="1001">
          <cell r="A1001" t="str">
            <v>750-00</v>
          </cell>
          <cell r="B1001" t="str">
            <v>BOLSA PLASTICA</v>
          </cell>
          <cell r="C1001" t="str">
            <v>ALBERTO CADAVID R &amp; CIA S.A.</v>
          </cell>
          <cell r="D1001" t="str">
            <v>BOLSA</v>
          </cell>
          <cell r="E1001">
            <v>0</v>
          </cell>
          <cell r="F1001" t="str">
            <v>PRODUCTO TERMINADO</v>
          </cell>
        </row>
        <row r="1002">
          <cell r="A1002" t="str">
            <v>751-00</v>
          </cell>
          <cell r="B1002" t="str">
            <v>BOLSA PLASTICA</v>
          </cell>
          <cell r="C1002" t="str">
            <v>ALBERTO CADAVID R &amp; CIA S.A.</v>
          </cell>
          <cell r="D1002" t="str">
            <v>BOLSA</v>
          </cell>
          <cell r="E1002">
            <v>0</v>
          </cell>
          <cell r="F1002" t="str">
            <v>PRODUCTO TERMINADO</v>
          </cell>
        </row>
        <row r="1003">
          <cell r="A1003" t="str">
            <v>752-00</v>
          </cell>
          <cell r="B1003" t="str">
            <v>BOLSA PLASTICA</v>
          </cell>
          <cell r="C1003" t="str">
            <v>ALBERTO CADAVID R &amp; CIA S.A.</v>
          </cell>
          <cell r="D1003" t="str">
            <v>BOLSA</v>
          </cell>
          <cell r="E1003">
            <v>0</v>
          </cell>
          <cell r="F1003" t="str">
            <v>PRODUCTO TERMINADO</v>
          </cell>
        </row>
        <row r="1004">
          <cell r="A1004" t="str">
            <v>756-00</v>
          </cell>
          <cell r="B1004" t="str">
            <v>BOLSA PLASTICA</v>
          </cell>
          <cell r="C1004" t="str">
            <v>VIVEXCEL S.A.S</v>
          </cell>
          <cell r="D1004" t="str">
            <v>BOLSA</v>
          </cell>
          <cell r="E1004">
            <v>0</v>
          </cell>
          <cell r="F1004" t="str">
            <v>PRODUCTO TERMINADO</v>
          </cell>
        </row>
        <row r="1005">
          <cell r="A1005" t="str">
            <v>757-00</v>
          </cell>
          <cell r="B1005" t="str">
            <v>BOLSA PLASTICA</v>
          </cell>
          <cell r="C1005" t="str">
            <v>CADENA S.A.</v>
          </cell>
          <cell r="D1005" t="str">
            <v>BOLSA</v>
          </cell>
          <cell r="E1005">
            <v>0</v>
          </cell>
          <cell r="F1005" t="str">
            <v>PRODUCTO TERMINADO</v>
          </cell>
        </row>
        <row r="1006">
          <cell r="A1006" t="str">
            <v>758-00</v>
          </cell>
          <cell r="B1006" t="str">
            <v>BOLSA PLASTICA</v>
          </cell>
          <cell r="C1006" t="str">
            <v>SMART VIEW</v>
          </cell>
          <cell r="D1006" t="str">
            <v>BOLSA</v>
          </cell>
          <cell r="E1006">
            <v>0</v>
          </cell>
          <cell r="F1006" t="str">
            <v>PRODUCTO TERMINADO</v>
          </cell>
        </row>
        <row r="1007">
          <cell r="A1007" t="str">
            <v>759-00</v>
          </cell>
          <cell r="B1007" t="str">
            <v>BOLSA PLASTICA</v>
          </cell>
          <cell r="C1007" t="str">
            <v>FLINK SAC</v>
          </cell>
          <cell r="D1007" t="str">
            <v>BOLSA</v>
          </cell>
          <cell r="E1007">
            <v>0</v>
          </cell>
          <cell r="F1007" t="str">
            <v>PRODUCTO TERMINADO</v>
          </cell>
        </row>
        <row r="1008">
          <cell r="A1008" t="str">
            <v>760-00</v>
          </cell>
          <cell r="B1008" t="str">
            <v>BOLSA PLASTICA</v>
          </cell>
          <cell r="C1008" t="str">
            <v>FLINK SAC</v>
          </cell>
          <cell r="D1008" t="str">
            <v>BOLSA</v>
          </cell>
          <cell r="E1008">
            <v>0</v>
          </cell>
          <cell r="F1008" t="str">
            <v>PRODUCTO TERMINADO</v>
          </cell>
        </row>
        <row r="1009">
          <cell r="A1009" t="str">
            <v>761-00</v>
          </cell>
          <cell r="B1009" t="str">
            <v>BOLSA PLASTICA</v>
          </cell>
          <cell r="C1009" t="str">
            <v>FLINK SAC</v>
          </cell>
          <cell r="D1009" t="str">
            <v>BOLSA</v>
          </cell>
          <cell r="E1009">
            <v>0</v>
          </cell>
          <cell r="F1009" t="str">
            <v>PRODUCTO TERMINADO</v>
          </cell>
        </row>
        <row r="1010">
          <cell r="A1010" t="str">
            <v>762-00</v>
          </cell>
          <cell r="B1010" t="str">
            <v>BOLSA PLASTICA</v>
          </cell>
          <cell r="C1010" t="str">
            <v>FLINK SAC</v>
          </cell>
          <cell r="D1010" t="str">
            <v>BOLSA</v>
          </cell>
          <cell r="E1010">
            <v>0</v>
          </cell>
          <cell r="F1010" t="str">
            <v>PRODUCTO TERMINADO</v>
          </cell>
        </row>
        <row r="1011">
          <cell r="A1011" t="str">
            <v>765-00</v>
          </cell>
          <cell r="B1011" t="str">
            <v>BOLSA PLASTICA</v>
          </cell>
          <cell r="C1011" t="str">
            <v>CIFSA S.A.</v>
          </cell>
          <cell r="D1011" t="str">
            <v>BOLSA</v>
          </cell>
          <cell r="E1011">
            <v>0</v>
          </cell>
          <cell r="F1011" t="str">
            <v>PRODUCTO TERMINADO</v>
          </cell>
        </row>
        <row r="1012">
          <cell r="A1012" t="str">
            <v>766-00</v>
          </cell>
          <cell r="B1012" t="str">
            <v>BOLSA PLASTICA</v>
          </cell>
          <cell r="C1012" t="str">
            <v>MORPHO CARDS DE COLOMBIA S.A.S.</v>
          </cell>
          <cell r="D1012" t="str">
            <v>BOLSA</v>
          </cell>
          <cell r="E1012">
            <v>0</v>
          </cell>
          <cell r="F1012" t="str">
            <v>PRODUCTO TERMINADO</v>
          </cell>
        </row>
        <row r="1013">
          <cell r="A1013" t="str">
            <v>772-00</v>
          </cell>
          <cell r="B1013" t="str">
            <v>BOLSA PLASTICA</v>
          </cell>
          <cell r="C1013" t="str">
            <v>ALBERTO CADAVID R &amp; CIA S.A.</v>
          </cell>
          <cell r="D1013" t="str">
            <v>BOLSA</v>
          </cell>
          <cell r="E1013">
            <v>0</v>
          </cell>
          <cell r="F1013" t="str">
            <v>PRODUCTO TERMINADO</v>
          </cell>
        </row>
        <row r="1014">
          <cell r="A1014" t="str">
            <v>773-00</v>
          </cell>
          <cell r="B1014" t="str">
            <v>BOLSA PLASTICA</v>
          </cell>
          <cell r="C1014" t="str">
            <v>LOGYTECH MOBILE S.A.S</v>
          </cell>
          <cell r="D1014" t="str">
            <v>BOLSA</v>
          </cell>
          <cell r="E1014">
            <v>0</v>
          </cell>
          <cell r="F1014" t="str">
            <v>PRODUCTO TERMINADO</v>
          </cell>
        </row>
        <row r="1015">
          <cell r="A1015" t="str">
            <v>774-00</v>
          </cell>
          <cell r="B1015" t="str">
            <v>BOLSA PLASTICA</v>
          </cell>
          <cell r="C1015" t="str">
            <v>TITADSU ECUADOR</v>
          </cell>
          <cell r="D1015" t="str">
            <v>BOLSA</v>
          </cell>
          <cell r="E1015">
            <v>0</v>
          </cell>
          <cell r="F1015" t="str">
            <v>PRODUCTO TERMINADO</v>
          </cell>
        </row>
        <row r="1016">
          <cell r="A1016" t="str">
            <v>775-00</v>
          </cell>
          <cell r="B1016" t="str">
            <v>BOLSA PLASTICA</v>
          </cell>
          <cell r="C1016" t="str">
            <v>KITPACK SAS</v>
          </cell>
          <cell r="D1016" t="str">
            <v>BOLSA</v>
          </cell>
          <cell r="E1016">
            <v>0</v>
          </cell>
          <cell r="F1016" t="str">
            <v>PRODUCTO TERMINADO</v>
          </cell>
        </row>
        <row r="1017">
          <cell r="A1017" t="str">
            <v>776-00</v>
          </cell>
          <cell r="B1017" t="str">
            <v>BOLSA PLASTICA</v>
          </cell>
          <cell r="C1017" t="str">
            <v>INVERSIONES LOGISTICS SERVICES LTDA</v>
          </cell>
          <cell r="D1017" t="str">
            <v>BOLSA</v>
          </cell>
          <cell r="E1017">
            <v>0</v>
          </cell>
          <cell r="F1017" t="str">
            <v>PRODUCTO TERMINADO</v>
          </cell>
        </row>
        <row r="1018">
          <cell r="A1018" t="str">
            <v>777-00</v>
          </cell>
          <cell r="B1018" t="str">
            <v>BOLSA PLASTICA</v>
          </cell>
          <cell r="C1018" t="str">
            <v>CABRERA Y PEREZ SL</v>
          </cell>
          <cell r="D1018" t="str">
            <v>BOLSA</v>
          </cell>
          <cell r="E1018">
            <v>0</v>
          </cell>
          <cell r="F1018" t="str">
            <v>PRODUCTO TERMINADO</v>
          </cell>
        </row>
        <row r="1019">
          <cell r="A1019" t="str">
            <v>778-00</v>
          </cell>
          <cell r="B1019" t="str">
            <v>BOLSA PLASTICA</v>
          </cell>
          <cell r="C1019" t="str">
            <v>SPEEDY SECURITY</v>
          </cell>
          <cell r="D1019" t="str">
            <v>BOLSA</v>
          </cell>
          <cell r="E1019">
            <v>0</v>
          </cell>
          <cell r="F1019" t="str">
            <v>PRODUCTO TERMINADO</v>
          </cell>
        </row>
        <row r="1020">
          <cell r="A1020" t="str">
            <v>779-00</v>
          </cell>
          <cell r="B1020" t="str">
            <v>BOLSA PLASTICA</v>
          </cell>
          <cell r="C1020" t="str">
            <v>SERVIENTREGA S.A.</v>
          </cell>
          <cell r="D1020" t="str">
            <v>BOLSA</v>
          </cell>
          <cell r="E1020">
            <v>0</v>
          </cell>
          <cell r="F1020" t="str">
            <v>PRODUCTO TERMINADO</v>
          </cell>
        </row>
        <row r="1021">
          <cell r="A1021" t="str">
            <v>780-00</v>
          </cell>
          <cell r="B1021" t="str">
            <v>BOLSA PLASTICA</v>
          </cell>
          <cell r="C1021" t="str">
            <v>G4S SECURE SOLUTIONS ECUADOR CIA LTDA.</v>
          </cell>
          <cell r="D1021" t="str">
            <v>BOLSA</v>
          </cell>
          <cell r="E1021">
            <v>0</v>
          </cell>
          <cell r="F1021" t="str">
            <v>PRODUCTO TERMINADO</v>
          </cell>
        </row>
        <row r="1022">
          <cell r="A1022" t="str">
            <v>783-00</v>
          </cell>
          <cell r="B1022" t="str">
            <v>BOLSA PLASTICA</v>
          </cell>
          <cell r="C1022" t="str">
            <v>MORPHO CARDS DE COLOMBIA S.A.S.</v>
          </cell>
          <cell r="D1022" t="str">
            <v>BOLSA</v>
          </cell>
          <cell r="E1022">
            <v>0</v>
          </cell>
          <cell r="F1022" t="str">
            <v>PRODUCTO TERMINADO</v>
          </cell>
        </row>
        <row r="1023">
          <cell r="A1023" t="str">
            <v>784-00</v>
          </cell>
          <cell r="B1023" t="str">
            <v>BOLSA PLASTICA</v>
          </cell>
          <cell r="C1023" t="str">
            <v>KITPACK SAS</v>
          </cell>
          <cell r="D1023" t="str">
            <v>BOLSA</v>
          </cell>
          <cell r="E1023">
            <v>0</v>
          </cell>
          <cell r="F1023" t="str">
            <v>PRODUCTO TERMINADO</v>
          </cell>
        </row>
        <row r="1024">
          <cell r="A1024" t="str">
            <v>785-00</v>
          </cell>
          <cell r="B1024" t="str">
            <v>BOLSA PLASTICA</v>
          </cell>
          <cell r="C1024" t="str">
            <v>FLEXIYA S.A</v>
          </cell>
          <cell r="D1024" t="str">
            <v>BOLSA</v>
          </cell>
          <cell r="E1024">
            <v>0</v>
          </cell>
          <cell r="F1024" t="str">
            <v>PRODUCTO TERMINADO</v>
          </cell>
        </row>
        <row r="1025">
          <cell r="A1025" t="str">
            <v>787-00</v>
          </cell>
          <cell r="B1025" t="str">
            <v>BOLSA PLASTICA</v>
          </cell>
          <cell r="C1025" t="str">
            <v>DOMESA DE COLOMBIA S.A.</v>
          </cell>
          <cell r="D1025" t="str">
            <v>BOLSA</v>
          </cell>
          <cell r="E1025">
            <v>0</v>
          </cell>
          <cell r="F1025" t="str">
            <v>PRODUCTO TERMINADO</v>
          </cell>
        </row>
        <row r="1026">
          <cell r="A1026" t="str">
            <v>789-00</v>
          </cell>
          <cell r="B1026" t="str">
            <v>BOLSA PLASTICA</v>
          </cell>
          <cell r="C1026" t="str">
            <v>ARTES GRAFICAS REY C.A</v>
          </cell>
          <cell r="D1026" t="str">
            <v>BOLSA</v>
          </cell>
          <cell r="E1026">
            <v>0</v>
          </cell>
          <cell r="F1026" t="str">
            <v>PRODUCTO TERMINADO</v>
          </cell>
        </row>
        <row r="1027">
          <cell r="A1027" t="str">
            <v>790-00</v>
          </cell>
          <cell r="B1027" t="str">
            <v>BOLSA PLASTICA</v>
          </cell>
          <cell r="C1027" t="str">
            <v>ARTES GRAFICAS REY C.A</v>
          </cell>
          <cell r="D1027" t="str">
            <v>BOLSA</v>
          </cell>
          <cell r="E1027">
            <v>0</v>
          </cell>
          <cell r="F1027" t="str">
            <v>PRODUCTO TERMINADO</v>
          </cell>
        </row>
        <row r="1028">
          <cell r="A1028" t="str">
            <v>791-00</v>
          </cell>
          <cell r="B1028" t="str">
            <v>BOLSA PLASTICA</v>
          </cell>
          <cell r="C1028" t="str">
            <v>ARTES GRAFICAS REY C.A</v>
          </cell>
          <cell r="D1028" t="str">
            <v>BOLSA</v>
          </cell>
          <cell r="E1028">
            <v>1</v>
          </cell>
          <cell r="F1028" t="str">
            <v>PRODUCTO TERMINADO</v>
          </cell>
        </row>
        <row r="1029">
          <cell r="A1029" t="str">
            <v>792-00</v>
          </cell>
          <cell r="B1029" t="str">
            <v>BOLSA PLASTICA</v>
          </cell>
          <cell r="C1029" t="str">
            <v>ARTES GRAFICAS REY C.A</v>
          </cell>
          <cell r="D1029" t="str">
            <v>BOLSA</v>
          </cell>
          <cell r="E1029">
            <v>0</v>
          </cell>
          <cell r="F1029" t="str">
            <v>PRODUCTO TERMINADO</v>
          </cell>
        </row>
        <row r="1030">
          <cell r="A1030" t="str">
            <v>793-00</v>
          </cell>
          <cell r="B1030" t="str">
            <v>BOLSA PLASTICA</v>
          </cell>
          <cell r="C1030" t="str">
            <v>ARTES GRÁFICAS REY C.A.</v>
          </cell>
          <cell r="D1030" t="str">
            <v>BOLSA</v>
          </cell>
          <cell r="E1030">
            <v>0</v>
          </cell>
          <cell r="F1030" t="str">
            <v>PRODUCTO TERMINADO</v>
          </cell>
        </row>
        <row r="1031">
          <cell r="A1031" t="str">
            <v>794-00</v>
          </cell>
          <cell r="B1031" t="str">
            <v>BOLSA PLASTICA</v>
          </cell>
          <cell r="C1031" t="str">
            <v>ARTES GRÁFICAS REY C.A.</v>
          </cell>
          <cell r="D1031" t="str">
            <v>BOLSA</v>
          </cell>
          <cell r="E1031">
            <v>0</v>
          </cell>
          <cell r="F1031" t="str">
            <v>PRODUCTO TERMINADO</v>
          </cell>
        </row>
        <row r="1032">
          <cell r="A1032" t="str">
            <v>795-00</v>
          </cell>
          <cell r="B1032" t="str">
            <v>BOLSA PLASTICA</v>
          </cell>
          <cell r="C1032" t="str">
            <v>ARTES GRÁFICAS REY C.A.</v>
          </cell>
          <cell r="D1032" t="str">
            <v>BOLSA</v>
          </cell>
          <cell r="E1032">
            <v>0</v>
          </cell>
          <cell r="F1032" t="str">
            <v>PRODUCTO TERMINADO</v>
          </cell>
        </row>
        <row r="1033">
          <cell r="A1033" t="str">
            <v>796-00</v>
          </cell>
          <cell r="B1033" t="str">
            <v>BOLSA PLASTICA</v>
          </cell>
          <cell r="C1033" t="str">
            <v>ARTES GRÁFICAS REY C.A.</v>
          </cell>
          <cell r="D1033" t="str">
            <v>BOLSA</v>
          </cell>
          <cell r="E1033">
            <v>1</v>
          </cell>
          <cell r="F1033" t="str">
            <v>PRODUCTO TERMINADO</v>
          </cell>
        </row>
        <row r="1034">
          <cell r="A1034" t="str">
            <v>797-00</v>
          </cell>
          <cell r="B1034" t="str">
            <v>BOLSA PLASTICA</v>
          </cell>
          <cell r="C1034" t="str">
            <v>ARTES GRÁFICAS REY C.A.</v>
          </cell>
          <cell r="D1034" t="str">
            <v>BOLSA</v>
          </cell>
          <cell r="E1034">
            <v>0</v>
          </cell>
          <cell r="F1034" t="str">
            <v>PRODUCTO TERMINADO</v>
          </cell>
        </row>
        <row r="1035">
          <cell r="A1035" t="str">
            <v>798-00</v>
          </cell>
          <cell r="B1035" t="str">
            <v>BOLSA PLASTICA</v>
          </cell>
          <cell r="C1035" t="str">
            <v>ARTES GRÁFICAS REY C.A.</v>
          </cell>
          <cell r="D1035" t="str">
            <v>BOLSA</v>
          </cell>
          <cell r="E1035">
            <v>0</v>
          </cell>
          <cell r="F1035" t="str">
            <v>PRODUCTO TERMINADO</v>
          </cell>
        </row>
        <row r="1036">
          <cell r="A1036" t="str">
            <v>799-00</v>
          </cell>
          <cell r="B1036" t="str">
            <v>BOLSA PLASTICA</v>
          </cell>
          <cell r="C1036" t="str">
            <v>MUTUAL SER EMPRESA SOLIDARIA DE SALUD</v>
          </cell>
          <cell r="D1036" t="str">
            <v>BOLSA</v>
          </cell>
          <cell r="E1036">
            <v>0</v>
          </cell>
          <cell r="F1036" t="str">
            <v>PRODUCTO TERMINADO</v>
          </cell>
        </row>
        <row r="1037">
          <cell r="A1037" t="str">
            <v>800-00</v>
          </cell>
          <cell r="B1037" t="str">
            <v>BOLSA PLASTICA</v>
          </cell>
          <cell r="C1037" t="str">
            <v>C Y C TRADING LIMITADA</v>
          </cell>
          <cell r="D1037" t="str">
            <v>BOLSA</v>
          </cell>
          <cell r="E1037">
            <v>0</v>
          </cell>
          <cell r="F1037" t="str">
            <v>PRODUCTO TERMINADO</v>
          </cell>
        </row>
        <row r="1038">
          <cell r="A1038" t="str">
            <v>801-00</v>
          </cell>
          <cell r="B1038" t="str">
            <v>BOLSA PLASTICA</v>
          </cell>
          <cell r="C1038" t="str">
            <v>NPD GLOBAL SUPPLIERS S.A</v>
          </cell>
          <cell r="D1038" t="str">
            <v>BOLSA</v>
          </cell>
          <cell r="E1038">
            <v>0</v>
          </cell>
          <cell r="F1038" t="str">
            <v>PRODUCTO TERMINADO</v>
          </cell>
        </row>
        <row r="1039">
          <cell r="A1039" t="str">
            <v>802-00</v>
          </cell>
          <cell r="B1039" t="str">
            <v>BOLSA PLASTICA</v>
          </cell>
          <cell r="C1039" t="str">
            <v>PLASTIBOLSAS DE COLOMBIA</v>
          </cell>
          <cell r="D1039" t="str">
            <v>BOLSA</v>
          </cell>
          <cell r="E1039">
            <v>0</v>
          </cell>
          <cell r="F1039" t="str">
            <v>PRODUCTO TERMINADO</v>
          </cell>
        </row>
        <row r="1040">
          <cell r="A1040" t="str">
            <v>803-00</v>
          </cell>
          <cell r="B1040" t="str">
            <v>BOLSA PLASTICA</v>
          </cell>
          <cell r="C1040" t="str">
            <v>G4S CASH SOLUTIONS COLOMBIA</v>
          </cell>
          <cell r="D1040" t="str">
            <v>BOLSA</v>
          </cell>
          <cell r="E1040">
            <v>0</v>
          </cell>
          <cell r="F1040" t="str">
            <v>PRODUCTO TERMINADO</v>
          </cell>
        </row>
        <row r="1041">
          <cell r="A1041" t="str">
            <v>804-00</v>
          </cell>
          <cell r="B1041" t="str">
            <v>BOLSA PLASTICA</v>
          </cell>
          <cell r="C1041" t="str">
            <v>G4S CASH SOLUTIONS COLOMBIA</v>
          </cell>
          <cell r="D1041" t="str">
            <v>BOLSA</v>
          </cell>
          <cell r="E1041">
            <v>0</v>
          </cell>
          <cell r="F1041" t="str">
            <v>PRODUCTO TERMINADO</v>
          </cell>
        </row>
        <row r="1042">
          <cell r="A1042" t="str">
            <v>806-00</v>
          </cell>
          <cell r="B1042" t="str">
            <v>BOLSA PLASTICA</v>
          </cell>
          <cell r="C1042" t="str">
            <v>C.I. HERMECO S.A.</v>
          </cell>
          <cell r="D1042" t="str">
            <v>BOLSA</v>
          </cell>
          <cell r="E1042">
            <v>0</v>
          </cell>
          <cell r="F1042" t="str">
            <v>PRODUCTO TERMINADO</v>
          </cell>
        </row>
        <row r="1043">
          <cell r="A1043" t="str">
            <v>807-00</v>
          </cell>
          <cell r="B1043" t="str">
            <v>BOLSA PLASTICA</v>
          </cell>
          <cell r="C1043" t="str">
            <v>C Y C TRADING LIMITADA</v>
          </cell>
          <cell r="D1043" t="str">
            <v>BOLSA</v>
          </cell>
          <cell r="E1043">
            <v>0</v>
          </cell>
          <cell r="F1043" t="str">
            <v>PRODUCTO TERMINADO</v>
          </cell>
        </row>
        <row r="1044">
          <cell r="A1044" t="str">
            <v>808-00</v>
          </cell>
          <cell r="B1044" t="str">
            <v>BOLSA PLASTICA</v>
          </cell>
          <cell r="C1044" t="str">
            <v>NPD GLOBAL SUPPLIERS S.A</v>
          </cell>
          <cell r="D1044" t="str">
            <v>BOLSA</v>
          </cell>
          <cell r="E1044">
            <v>0</v>
          </cell>
          <cell r="F1044" t="str">
            <v>PRODUCTO TERMINADO</v>
          </cell>
        </row>
        <row r="1045">
          <cell r="A1045" t="str">
            <v>809-00</v>
          </cell>
          <cell r="B1045" t="str">
            <v>BOLSA PLASTICA</v>
          </cell>
          <cell r="C1045" t="str">
            <v>AC Y CIA USA</v>
          </cell>
          <cell r="D1045" t="str">
            <v>BOLSA</v>
          </cell>
          <cell r="E1045">
            <v>0</v>
          </cell>
          <cell r="F1045" t="str">
            <v>PRODUCTO TERMINADO</v>
          </cell>
        </row>
        <row r="1046">
          <cell r="A1046" t="str">
            <v>810-00</v>
          </cell>
          <cell r="B1046" t="str">
            <v>BOLSA PLASTICA</v>
          </cell>
          <cell r="C1046" t="str">
            <v>AC Y CIA USA</v>
          </cell>
          <cell r="D1046" t="str">
            <v>BOLSA</v>
          </cell>
          <cell r="E1046">
            <v>0</v>
          </cell>
          <cell r="F1046" t="str">
            <v>PRODUCTO TERMINADO</v>
          </cell>
        </row>
        <row r="1047">
          <cell r="A1047" t="str">
            <v>811-00</v>
          </cell>
          <cell r="B1047" t="str">
            <v>BOLSA PLASTICA</v>
          </cell>
          <cell r="C1047" t="str">
            <v>AC Y CIA USA</v>
          </cell>
          <cell r="D1047" t="str">
            <v>BOLSA</v>
          </cell>
          <cell r="E1047">
            <v>0</v>
          </cell>
          <cell r="F1047" t="str">
            <v>PRODUCTO TERMINADO</v>
          </cell>
        </row>
        <row r="1048">
          <cell r="A1048" t="str">
            <v>812-00</v>
          </cell>
          <cell r="B1048" t="str">
            <v>BOLSA PLASTICA</v>
          </cell>
          <cell r="C1048" t="str">
            <v>AC Y CIA USA</v>
          </cell>
          <cell r="D1048" t="str">
            <v>BOLSA</v>
          </cell>
          <cell r="E1048">
            <v>0</v>
          </cell>
          <cell r="F1048" t="str">
            <v>PRODUCTO TERMINADO</v>
          </cell>
        </row>
        <row r="1049">
          <cell r="A1049" t="str">
            <v>814-00</v>
          </cell>
          <cell r="B1049" t="str">
            <v>BOLSA PLASTICA</v>
          </cell>
          <cell r="C1049" t="str">
            <v>AC Y CIA USA</v>
          </cell>
          <cell r="D1049" t="str">
            <v>BOLSA</v>
          </cell>
          <cell r="E1049">
            <v>0</v>
          </cell>
          <cell r="F1049" t="str">
            <v>PRODUCTO TERMINADO</v>
          </cell>
        </row>
        <row r="1050">
          <cell r="A1050" t="str">
            <v>817-00</v>
          </cell>
          <cell r="B1050" t="str">
            <v>BOLSA PLASTICA</v>
          </cell>
          <cell r="C1050" t="str">
            <v>AC Y CIA USA</v>
          </cell>
          <cell r="D1050" t="str">
            <v>BOLSA</v>
          </cell>
          <cell r="E1050">
            <v>0</v>
          </cell>
          <cell r="F1050" t="str">
            <v>PRODUCTO TERMINADO</v>
          </cell>
        </row>
        <row r="1051">
          <cell r="A1051" t="str">
            <v>819-00</v>
          </cell>
          <cell r="B1051" t="str">
            <v>BOLSA PLASTICA</v>
          </cell>
          <cell r="C1051" t="str">
            <v>AC Y CIA USA</v>
          </cell>
          <cell r="D1051" t="str">
            <v>BOLSA</v>
          </cell>
          <cell r="E1051">
            <v>0</v>
          </cell>
          <cell r="F1051" t="str">
            <v>PRODUCTO TERMINADO</v>
          </cell>
        </row>
        <row r="1052">
          <cell r="A1052" t="str">
            <v>820-00</v>
          </cell>
          <cell r="B1052" t="str">
            <v>BOLSA PLASTICA</v>
          </cell>
          <cell r="C1052" t="str">
            <v>AC Y CIA USA</v>
          </cell>
          <cell r="D1052" t="str">
            <v>BOLSA</v>
          </cell>
          <cell r="E1052">
            <v>0</v>
          </cell>
          <cell r="F1052" t="str">
            <v>PRODUCTO TERMINADO</v>
          </cell>
        </row>
        <row r="1053">
          <cell r="A1053" t="str">
            <v>823-00</v>
          </cell>
          <cell r="B1053" t="str">
            <v>BOLSA PLASTICA</v>
          </cell>
          <cell r="C1053" t="str">
            <v>AC Y CIA USA</v>
          </cell>
          <cell r="D1053" t="str">
            <v>BOLSA</v>
          </cell>
          <cell r="E1053">
            <v>0</v>
          </cell>
          <cell r="F1053" t="str">
            <v>PRODUCTO TERMINADO</v>
          </cell>
        </row>
        <row r="1054">
          <cell r="A1054" t="str">
            <v>824-00</v>
          </cell>
          <cell r="B1054" t="str">
            <v>BOLSA PLASTICA</v>
          </cell>
          <cell r="C1054" t="str">
            <v>AC Y CIA USA</v>
          </cell>
          <cell r="D1054" t="str">
            <v>BOLSA</v>
          </cell>
          <cell r="E1054">
            <v>0</v>
          </cell>
          <cell r="F1054" t="str">
            <v>PRODUCTO TERMINADO</v>
          </cell>
        </row>
        <row r="1055">
          <cell r="A1055" t="str">
            <v>827-00</v>
          </cell>
          <cell r="B1055" t="str">
            <v>BOLSA PLASTICA</v>
          </cell>
          <cell r="C1055" t="str">
            <v>CCOPERATIVA COLANTA LTDA</v>
          </cell>
          <cell r="D1055" t="str">
            <v>BOLSA</v>
          </cell>
          <cell r="E1055">
            <v>0</v>
          </cell>
          <cell r="F1055" t="str">
            <v>PRODUCTO TERMINADO</v>
          </cell>
        </row>
        <row r="1056">
          <cell r="A1056" t="str">
            <v>828-00</v>
          </cell>
          <cell r="B1056" t="str">
            <v>BOLSA PLASTICA</v>
          </cell>
          <cell r="C1056" t="str">
            <v>FLINK SAC</v>
          </cell>
          <cell r="D1056" t="str">
            <v>BOLSA</v>
          </cell>
          <cell r="E1056">
            <v>0</v>
          </cell>
          <cell r="F1056" t="str">
            <v>PRODUCTO TERMINADO</v>
          </cell>
        </row>
        <row r="1057">
          <cell r="A1057" t="str">
            <v>830-00</v>
          </cell>
          <cell r="B1057" t="str">
            <v>BOLSA PLASTICA</v>
          </cell>
          <cell r="C1057" t="str">
            <v>KUEHNE + NAGEL S.A.S</v>
          </cell>
          <cell r="D1057" t="str">
            <v>BOLSA</v>
          </cell>
          <cell r="E1057">
            <v>0</v>
          </cell>
          <cell r="F1057" t="str">
            <v>PRODUCTO TERMINADO</v>
          </cell>
        </row>
        <row r="1058">
          <cell r="A1058" t="str">
            <v>831-00</v>
          </cell>
          <cell r="B1058" t="str">
            <v>BOLSA PLASTICA</v>
          </cell>
          <cell r="C1058" t="str">
            <v>KUEHNE + NAGEL S.A.S</v>
          </cell>
          <cell r="D1058" t="str">
            <v>BOLSA</v>
          </cell>
          <cell r="E1058">
            <v>0</v>
          </cell>
          <cell r="F1058" t="str">
            <v>PRODUCTO TERMINADO</v>
          </cell>
        </row>
        <row r="1059">
          <cell r="A1059" t="str">
            <v>832-00</v>
          </cell>
          <cell r="B1059" t="str">
            <v>BOLSA PLASTICA</v>
          </cell>
          <cell r="C1059" t="str">
            <v>NPD GLOBAL SUPPLIERS S.A</v>
          </cell>
          <cell r="D1059" t="str">
            <v>BOLSA</v>
          </cell>
          <cell r="E1059">
            <v>0</v>
          </cell>
          <cell r="F1059" t="str">
            <v>PRODUCTO TERMINADO</v>
          </cell>
        </row>
        <row r="1060">
          <cell r="A1060" t="str">
            <v>833-00</v>
          </cell>
          <cell r="B1060" t="str">
            <v>BOLSA PLASTICA</v>
          </cell>
          <cell r="C1060" t="str">
            <v>MOTTA INTERNACIONAL S.A.</v>
          </cell>
          <cell r="D1060" t="str">
            <v>BOLSA</v>
          </cell>
          <cell r="E1060">
            <v>0</v>
          </cell>
          <cell r="F1060" t="str">
            <v>PRODUCTO TERMINADO</v>
          </cell>
        </row>
        <row r="1061">
          <cell r="A1061" t="str">
            <v>834-00</v>
          </cell>
          <cell r="B1061" t="str">
            <v>BOLSA PLASTICA</v>
          </cell>
          <cell r="C1061" t="str">
            <v>MOTTA INTERNACIONAL S.A.</v>
          </cell>
          <cell r="D1061" t="str">
            <v>BOLSA</v>
          </cell>
          <cell r="E1061">
            <v>0</v>
          </cell>
          <cell r="F1061" t="str">
            <v>PRODUCTO TERMINADO</v>
          </cell>
        </row>
        <row r="1062">
          <cell r="A1062" t="str">
            <v>835-00</v>
          </cell>
          <cell r="B1062" t="str">
            <v>BOLSA PLASTICA</v>
          </cell>
          <cell r="C1062" t="str">
            <v>KITPACK S.A.S</v>
          </cell>
          <cell r="D1062" t="str">
            <v>BOLSA</v>
          </cell>
          <cell r="E1062">
            <v>0</v>
          </cell>
          <cell r="F1062" t="str">
            <v>PRODUCTO TERMINADO</v>
          </cell>
        </row>
        <row r="1063">
          <cell r="A1063" t="str">
            <v>836-00</v>
          </cell>
          <cell r="B1063" t="str">
            <v>BOLSA PLASTICA</v>
          </cell>
          <cell r="C1063" t="str">
            <v>KITPACK S.A.S</v>
          </cell>
          <cell r="D1063" t="str">
            <v>BOLSA</v>
          </cell>
          <cell r="E1063">
            <v>0</v>
          </cell>
          <cell r="F1063" t="str">
            <v>PRODUCTO TERMINADO</v>
          </cell>
        </row>
        <row r="1064">
          <cell r="A1064" t="str">
            <v>838-00</v>
          </cell>
          <cell r="B1064" t="str">
            <v>BOLSA PLASTICA</v>
          </cell>
          <cell r="C1064" t="str">
            <v>KITPACK S.A.S</v>
          </cell>
          <cell r="D1064" t="str">
            <v>BOLSA</v>
          </cell>
          <cell r="E1064">
            <v>0</v>
          </cell>
          <cell r="F1064" t="str">
            <v>PRODUCTO TERMINADO</v>
          </cell>
        </row>
        <row r="1065">
          <cell r="A1065" t="str">
            <v>839-00</v>
          </cell>
          <cell r="B1065" t="str">
            <v>BOLSA PLASTICA</v>
          </cell>
          <cell r="C1065" t="str">
            <v>KITPACK S.A.S</v>
          </cell>
          <cell r="D1065" t="str">
            <v>BOLSA</v>
          </cell>
          <cell r="E1065">
            <v>0</v>
          </cell>
          <cell r="F1065" t="str">
            <v>PRODUCTO TERMINADO</v>
          </cell>
        </row>
        <row r="1066">
          <cell r="A1066" t="str">
            <v>841-00</v>
          </cell>
          <cell r="B1066" t="str">
            <v>BOLSA PLASTICA</v>
          </cell>
          <cell r="C1066" t="str">
            <v>G4S CASH SOLUTIONS COLOMBIA</v>
          </cell>
          <cell r="D1066" t="str">
            <v>BOLSA</v>
          </cell>
          <cell r="E1066">
            <v>0</v>
          </cell>
          <cell r="F1066" t="str">
            <v>PRODUCTO TERMINADO</v>
          </cell>
        </row>
        <row r="1067">
          <cell r="A1067" t="str">
            <v>842-00</v>
          </cell>
          <cell r="B1067" t="str">
            <v>BOLSA PLASTICA</v>
          </cell>
          <cell r="C1067" t="str">
            <v>LOGYTECH MOBILE S.A.S</v>
          </cell>
          <cell r="D1067" t="str">
            <v>BOLSA</v>
          </cell>
          <cell r="E1067">
            <v>0</v>
          </cell>
          <cell r="F1067" t="str">
            <v>PRODUCTO TERMINADO</v>
          </cell>
        </row>
        <row r="1068">
          <cell r="A1068" t="str">
            <v>843-00</v>
          </cell>
          <cell r="B1068" t="str">
            <v>BOLSA PLASTICA</v>
          </cell>
          <cell r="C1068" t="str">
            <v>OFIXPRES S.A.S</v>
          </cell>
          <cell r="D1068" t="str">
            <v>BOLSA</v>
          </cell>
          <cell r="E1068">
            <v>0</v>
          </cell>
          <cell r="F1068" t="str">
            <v>PRODUCTO TERMINADO</v>
          </cell>
        </row>
        <row r="1069">
          <cell r="A1069" t="str">
            <v>844-00</v>
          </cell>
          <cell r="B1069" t="str">
            <v>BOLSA PLASTICA</v>
          </cell>
          <cell r="C1069" t="str">
            <v>OFIXPRES S.A.S</v>
          </cell>
          <cell r="D1069" t="str">
            <v>BOLSA</v>
          </cell>
          <cell r="E1069">
            <v>0</v>
          </cell>
          <cell r="F1069" t="str">
            <v>PRODUCTO TERMINADO</v>
          </cell>
        </row>
        <row r="1070">
          <cell r="A1070" t="str">
            <v>845-00</v>
          </cell>
          <cell r="B1070" t="str">
            <v>BOLSA PLASTICA</v>
          </cell>
          <cell r="C1070" t="str">
            <v>OFIXPRES S.A.S</v>
          </cell>
          <cell r="D1070" t="str">
            <v>BOLSA</v>
          </cell>
          <cell r="E1070">
            <v>0</v>
          </cell>
          <cell r="F1070" t="str">
            <v>PRODUCTO TERMINADO</v>
          </cell>
        </row>
        <row r="1071">
          <cell r="A1071" t="str">
            <v>846-00</v>
          </cell>
          <cell r="B1071" t="str">
            <v>BOLSA PLASTICA</v>
          </cell>
          <cell r="C1071" t="str">
            <v>OFIXPRES S.A.S</v>
          </cell>
          <cell r="D1071" t="str">
            <v>BOLSA</v>
          </cell>
          <cell r="E1071">
            <v>0</v>
          </cell>
          <cell r="F1071" t="str">
            <v>PRODUCTO TERMINADO</v>
          </cell>
        </row>
        <row r="1072">
          <cell r="A1072" t="str">
            <v>847-00</v>
          </cell>
          <cell r="B1072" t="str">
            <v>BOLSA PLASTICA</v>
          </cell>
          <cell r="C1072" t="str">
            <v>SOCIEDAD PROTECTORA DEL NIÑO</v>
          </cell>
          <cell r="D1072" t="str">
            <v>BOLSA</v>
          </cell>
          <cell r="E1072">
            <v>0</v>
          </cell>
          <cell r="F1072" t="str">
            <v>PRODUCTO TERMINADO</v>
          </cell>
        </row>
        <row r="1073">
          <cell r="A1073" t="str">
            <v>848-00</v>
          </cell>
          <cell r="B1073" t="str">
            <v>BOLSA PLASTICA</v>
          </cell>
          <cell r="C1073" t="str">
            <v>OFIXPRES S.A.S</v>
          </cell>
          <cell r="D1073" t="str">
            <v>BOLSA</v>
          </cell>
          <cell r="E1073">
            <v>0</v>
          </cell>
          <cell r="F1073" t="str">
            <v>PRODUCTO TERMINADO</v>
          </cell>
        </row>
        <row r="1074">
          <cell r="A1074" t="str">
            <v>849-00</v>
          </cell>
          <cell r="B1074" t="str">
            <v>BOLSA PLASTICA</v>
          </cell>
          <cell r="C1074" t="str">
            <v>OFIXPRES S.A.S</v>
          </cell>
          <cell r="D1074" t="str">
            <v>BOLSA</v>
          </cell>
          <cell r="E1074">
            <v>0</v>
          </cell>
          <cell r="F1074" t="str">
            <v>PRODUCTO TERMINADO</v>
          </cell>
        </row>
        <row r="1075">
          <cell r="A1075" t="str">
            <v>851-00</v>
          </cell>
          <cell r="B1075" t="str">
            <v>BOLSA PLASTICA</v>
          </cell>
          <cell r="C1075" t="str">
            <v>FLINK SAC</v>
          </cell>
          <cell r="D1075" t="str">
            <v>BOLSA</v>
          </cell>
          <cell r="E1075">
            <v>0</v>
          </cell>
          <cell r="F1075" t="str">
            <v>PRODUCTO TERMINADO</v>
          </cell>
        </row>
        <row r="1076">
          <cell r="A1076" t="str">
            <v>852-00</v>
          </cell>
          <cell r="B1076" t="str">
            <v>BOLSA PLASTICA</v>
          </cell>
          <cell r="C1076" t="str">
            <v>BRIGHTSTAR COLOMBIA SAS</v>
          </cell>
          <cell r="D1076" t="str">
            <v>BOLSA</v>
          </cell>
          <cell r="E1076">
            <v>0</v>
          </cell>
          <cell r="F1076" t="str">
            <v>PRODUCTO TERMINADO</v>
          </cell>
        </row>
        <row r="1077">
          <cell r="A1077" t="str">
            <v>853-00</v>
          </cell>
          <cell r="B1077" t="str">
            <v>BOLSA PLASTICA</v>
          </cell>
          <cell r="C1077" t="str">
            <v>BRIGHTSTAR COLOMBIA SAS</v>
          </cell>
          <cell r="D1077" t="str">
            <v>BOLSA</v>
          </cell>
          <cell r="E1077">
            <v>0</v>
          </cell>
          <cell r="F1077" t="str">
            <v>PRODUCTO TERMINADO</v>
          </cell>
        </row>
        <row r="1078">
          <cell r="A1078" t="str">
            <v>854-00</v>
          </cell>
          <cell r="B1078" t="str">
            <v>BOLSA PLASTICA</v>
          </cell>
          <cell r="C1078" t="str">
            <v>FLINK SAC</v>
          </cell>
          <cell r="D1078" t="str">
            <v>BOLSA</v>
          </cell>
          <cell r="E1078">
            <v>0</v>
          </cell>
          <cell r="F1078" t="str">
            <v>PRODUCTO TERMINADO</v>
          </cell>
        </row>
        <row r="1079">
          <cell r="A1079" t="str">
            <v>856-00</v>
          </cell>
          <cell r="B1079" t="str">
            <v>BOLSA PLASTICA</v>
          </cell>
          <cell r="C1079" t="str">
            <v>ALPINA PRODUCTOS ALIMENTICIOS S.A.</v>
          </cell>
          <cell r="D1079" t="str">
            <v>BOLSA</v>
          </cell>
          <cell r="E1079">
            <v>0</v>
          </cell>
          <cell r="F1079" t="str">
            <v>PRODUCTO TERMINADO</v>
          </cell>
        </row>
        <row r="1080">
          <cell r="A1080" t="str">
            <v>857-00</v>
          </cell>
          <cell r="B1080" t="str">
            <v>BOLSA PLASTICA</v>
          </cell>
          <cell r="C1080" t="str">
            <v>ALPINA PRODUCTOS ALIMENTICIOS S.A.</v>
          </cell>
          <cell r="D1080" t="str">
            <v>BOLSA</v>
          </cell>
          <cell r="E1080">
            <v>0</v>
          </cell>
          <cell r="F1080" t="str">
            <v>PRODUCTO TERMINADO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7">
          <cell r="G7" t="str">
            <v/>
          </cell>
          <cell r="H7" t="str">
            <v/>
          </cell>
        </row>
        <row r="8">
          <cell r="G8" t="str">
            <v/>
          </cell>
          <cell r="H8" t="str">
            <v/>
          </cell>
        </row>
        <row r="9">
          <cell r="G9" t="str">
            <v/>
          </cell>
          <cell r="H9" t="str">
            <v/>
          </cell>
        </row>
        <row r="10">
          <cell r="G10" t="str">
            <v/>
          </cell>
          <cell r="H10" t="str">
            <v/>
          </cell>
        </row>
        <row r="11">
          <cell r="G11" t="str">
            <v/>
          </cell>
          <cell r="H11" t="str">
            <v/>
          </cell>
        </row>
        <row r="12">
          <cell r="G12" t="str">
            <v/>
          </cell>
          <cell r="H12" t="str">
            <v/>
          </cell>
        </row>
        <row r="13">
          <cell r="G13" t="str">
            <v/>
          </cell>
          <cell r="H13" t="str">
            <v/>
          </cell>
        </row>
        <row r="14">
          <cell r="G14" t="str">
            <v/>
          </cell>
          <cell r="H14" t="str">
            <v/>
          </cell>
        </row>
        <row r="15">
          <cell r="G15" t="str">
            <v/>
          </cell>
          <cell r="H15" t="str">
            <v/>
          </cell>
        </row>
        <row r="16">
          <cell r="G16" t="str">
            <v/>
          </cell>
          <cell r="H16" t="str">
            <v/>
          </cell>
        </row>
        <row r="17">
          <cell r="G17" t="str">
            <v/>
          </cell>
          <cell r="H17" t="str">
            <v/>
          </cell>
        </row>
        <row r="18">
          <cell r="G18" t="str">
            <v/>
          </cell>
          <cell r="H18" t="str">
            <v/>
          </cell>
        </row>
        <row r="19">
          <cell r="G19" t="str">
            <v/>
          </cell>
          <cell r="H19" t="str">
            <v/>
          </cell>
        </row>
        <row r="20">
          <cell r="G20" t="str">
            <v/>
          </cell>
          <cell r="H20" t="str">
            <v/>
          </cell>
        </row>
        <row r="21">
          <cell r="G21" t="str">
            <v/>
          </cell>
          <cell r="H21" t="str">
            <v/>
          </cell>
        </row>
        <row r="22">
          <cell r="G22" t="str">
            <v/>
          </cell>
          <cell r="H22" t="str">
            <v/>
          </cell>
        </row>
        <row r="23">
          <cell r="G23" t="str">
            <v/>
          </cell>
          <cell r="H23" t="str">
            <v/>
          </cell>
        </row>
        <row r="24">
          <cell r="G24" t="str">
            <v/>
          </cell>
          <cell r="H24" t="str">
            <v/>
          </cell>
        </row>
        <row r="25">
          <cell r="G25" t="str">
            <v/>
          </cell>
          <cell r="H25" t="str">
            <v/>
          </cell>
        </row>
        <row r="26">
          <cell r="G26" t="str">
            <v/>
          </cell>
          <cell r="H26" t="str">
            <v/>
          </cell>
        </row>
        <row r="27">
          <cell r="G27" t="str">
            <v/>
          </cell>
          <cell r="H27" t="str">
            <v/>
          </cell>
        </row>
        <row r="28">
          <cell r="G28" t="str">
            <v/>
          </cell>
          <cell r="H28" t="str">
            <v/>
          </cell>
        </row>
        <row r="29">
          <cell r="G29" t="str">
            <v/>
          </cell>
          <cell r="H29" t="str">
            <v/>
          </cell>
        </row>
        <row r="30">
          <cell r="G30" t="str">
            <v/>
          </cell>
          <cell r="H30" t="str">
            <v/>
          </cell>
        </row>
        <row r="31">
          <cell r="G31" t="str">
            <v/>
          </cell>
          <cell r="H31" t="str">
            <v/>
          </cell>
        </row>
        <row r="32">
          <cell r="G32" t="str">
            <v/>
          </cell>
          <cell r="H32" t="str">
            <v/>
          </cell>
        </row>
        <row r="33">
          <cell r="G33" t="str">
            <v/>
          </cell>
          <cell r="H33" t="str">
            <v/>
          </cell>
        </row>
        <row r="34">
          <cell r="G34" t="str">
            <v/>
          </cell>
          <cell r="H34" t="str">
            <v/>
          </cell>
        </row>
        <row r="35">
          <cell r="G35" t="str">
            <v/>
          </cell>
          <cell r="H35" t="str">
            <v/>
          </cell>
        </row>
        <row r="36">
          <cell r="G36" t="str">
            <v/>
          </cell>
          <cell r="H36" t="str">
            <v/>
          </cell>
        </row>
        <row r="37">
          <cell r="G37" t="str">
            <v/>
          </cell>
          <cell r="H37" t="str">
            <v/>
          </cell>
        </row>
        <row r="38">
          <cell r="G38" t="str">
            <v/>
          </cell>
          <cell r="H38" t="str">
            <v/>
          </cell>
        </row>
        <row r="39">
          <cell r="G39" t="str">
            <v/>
          </cell>
          <cell r="H39" t="str">
            <v/>
          </cell>
        </row>
        <row r="40">
          <cell r="G40" t="str">
            <v/>
          </cell>
          <cell r="H40" t="str">
            <v/>
          </cell>
        </row>
        <row r="41">
          <cell r="G41" t="str">
            <v/>
          </cell>
          <cell r="H41" t="str">
            <v/>
          </cell>
        </row>
        <row r="42">
          <cell r="G42" t="str">
            <v/>
          </cell>
          <cell r="H42" t="str">
            <v/>
          </cell>
        </row>
        <row r="43">
          <cell r="G43" t="str">
            <v/>
          </cell>
          <cell r="H43" t="str">
            <v/>
          </cell>
        </row>
        <row r="44">
          <cell r="G44" t="str">
            <v/>
          </cell>
          <cell r="H44" t="str">
            <v/>
          </cell>
        </row>
        <row r="45">
          <cell r="G45" t="str">
            <v/>
          </cell>
          <cell r="H45" t="str">
            <v/>
          </cell>
        </row>
        <row r="46">
          <cell r="G46" t="str">
            <v/>
          </cell>
          <cell r="H46" t="str">
            <v/>
          </cell>
        </row>
        <row r="47">
          <cell r="G47" t="str">
            <v/>
          </cell>
          <cell r="H47" t="str">
            <v/>
          </cell>
        </row>
        <row r="48">
          <cell r="G48" t="str">
            <v/>
          </cell>
          <cell r="H48" t="str">
            <v/>
          </cell>
        </row>
        <row r="49">
          <cell r="G49" t="str">
            <v/>
          </cell>
          <cell r="H49" t="str">
            <v/>
          </cell>
        </row>
        <row r="50">
          <cell r="G50" t="str">
            <v/>
          </cell>
          <cell r="H50" t="str">
            <v/>
          </cell>
        </row>
        <row r="51">
          <cell r="G51" t="str">
            <v/>
          </cell>
          <cell r="H51" t="str">
            <v/>
          </cell>
        </row>
        <row r="52">
          <cell r="G52" t="str">
            <v/>
          </cell>
          <cell r="H52" t="str">
            <v/>
          </cell>
        </row>
        <row r="53">
          <cell r="G53" t="str">
            <v/>
          </cell>
          <cell r="H53" t="str">
            <v/>
          </cell>
        </row>
        <row r="54">
          <cell r="G54" t="str">
            <v/>
          </cell>
          <cell r="H54" t="str">
            <v/>
          </cell>
        </row>
        <row r="55">
          <cell r="G55" t="str">
            <v/>
          </cell>
          <cell r="H55" t="str">
            <v/>
          </cell>
        </row>
        <row r="56">
          <cell r="G56" t="str">
            <v/>
          </cell>
          <cell r="H56" t="str">
            <v/>
          </cell>
        </row>
        <row r="57">
          <cell r="G57" t="str">
            <v/>
          </cell>
          <cell r="H57" t="str">
            <v/>
          </cell>
        </row>
        <row r="58">
          <cell r="G58" t="str">
            <v/>
          </cell>
          <cell r="H58" t="str">
            <v/>
          </cell>
        </row>
        <row r="59">
          <cell r="G59" t="str">
            <v/>
          </cell>
          <cell r="H59" t="str">
            <v/>
          </cell>
        </row>
        <row r="60">
          <cell r="G60" t="str">
            <v/>
          </cell>
          <cell r="H60" t="str">
            <v/>
          </cell>
        </row>
        <row r="61">
          <cell r="G61" t="str">
            <v/>
          </cell>
          <cell r="H61" t="str">
            <v/>
          </cell>
        </row>
        <row r="62">
          <cell r="G62" t="str">
            <v/>
          </cell>
          <cell r="H62" t="str">
            <v/>
          </cell>
        </row>
        <row r="63">
          <cell r="G63" t="str">
            <v/>
          </cell>
          <cell r="H63" t="str">
            <v/>
          </cell>
        </row>
        <row r="64">
          <cell r="G64" t="str">
            <v/>
          </cell>
          <cell r="H64" t="str">
            <v/>
          </cell>
        </row>
        <row r="65">
          <cell r="G65" t="str">
            <v/>
          </cell>
          <cell r="H65" t="str">
            <v/>
          </cell>
        </row>
        <row r="66">
          <cell r="G66" t="str">
            <v/>
          </cell>
          <cell r="H66" t="str">
            <v/>
          </cell>
        </row>
        <row r="67">
          <cell r="G67" t="str">
            <v/>
          </cell>
          <cell r="H67" t="str">
            <v/>
          </cell>
        </row>
        <row r="68">
          <cell r="G68" t="str">
            <v/>
          </cell>
          <cell r="H68" t="str">
            <v/>
          </cell>
        </row>
        <row r="69">
          <cell r="G69" t="str">
            <v/>
          </cell>
          <cell r="H69" t="str">
            <v/>
          </cell>
        </row>
        <row r="70">
          <cell r="G70" t="str">
            <v/>
          </cell>
          <cell r="H70" t="str">
            <v/>
          </cell>
        </row>
        <row r="71">
          <cell r="G71" t="str">
            <v/>
          </cell>
          <cell r="H71" t="str">
            <v/>
          </cell>
        </row>
        <row r="72">
          <cell r="G72" t="str">
            <v/>
          </cell>
          <cell r="H72" t="str">
            <v/>
          </cell>
        </row>
        <row r="73">
          <cell r="G73" t="str">
            <v/>
          </cell>
          <cell r="H73" t="str">
            <v/>
          </cell>
        </row>
        <row r="74">
          <cell r="G74" t="str">
            <v/>
          </cell>
          <cell r="H74" t="str">
            <v/>
          </cell>
        </row>
        <row r="75">
          <cell r="G75" t="str">
            <v/>
          </cell>
          <cell r="H75" t="str">
            <v/>
          </cell>
        </row>
        <row r="76">
          <cell r="G76" t="str">
            <v/>
          </cell>
          <cell r="H76" t="str">
            <v/>
          </cell>
        </row>
        <row r="77">
          <cell r="G77" t="str">
            <v/>
          </cell>
          <cell r="H77" t="str">
            <v/>
          </cell>
        </row>
        <row r="78">
          <cell r="G78" t="str">
            <v/>
          </cell>
          <cell r="H78" t="str">
            <v/>
          </cell>
        </row>
        <row r="79">
          <cell r="G79" t="str">
            <v/>
          </cell>
          <cell r="H79" t="str">
            <v/>
          </cell>
        </row>
        <row r="80">
          <cell r="G80" t="str">
            <v/>
          </cell>
          <cell r="H80" t="str">
            <v/>
          </cell>
        </row>
        <row r="81">
          <cell r="G81" t="str">
            <v/>
          </cell>
          <cell r="H81" t="str">
            <v/>
          </cell>
        </row>
        <row r="82">
          <cell r="G82" t="str">
            <v/>
          </cell>
          <cell r="H82" t="str">
            <v/>
          </cell>
        </row>
        <row r="83">
          <cell r="G83" t="str">
            <v/>
          </cell>
          <cell r="H83" t="str">
            <v/>
          </cell>
        </row>
        <row r="84">
          <cell r="G84" t="str">
            <v/>
          </cell>
          <cell r="H84" t="str">
            <v/>
          </cell>
        </row>
        <row r="85">
          <cell r="G85" t="str">
            <v/>
          </cell>
          <cell r="H85" t="str">
            <v/>
          </cell>
        </row>
        <row r="86">
          <cell r="G86" t="str">
            <v/>
          </cell>
          <cell r="H86" t="str">
            <v/>
          </cell>
        </row>
        <row r="87">
          <cell r="G87" t="str">
            <v/>
          </cell>
          <cell r="H87" t="str">
            <v/>
          </cell>
        </row>
        <row r="88">
          <cell r="G88" t="str">
            <v/>
          </cell>
          <cell r="H88" t="str">
            <v/>
          </cell>
        </row>
        <row r="89">
          <cell r="G89" t="str">
            <v/>
          </cell>
          <cell r="H89" t="str">
            <v/>
          </cell>
        </row>
        <row r="90">
          <cell r="G90" t="str">
            <v/>
          </cell>
          <cell r="H90" t="str">
            <v/>
          </cell>
        </row>
        <row r="91">
          <cell r="G91" t="str">
            <v/>
          </cell>
          <cell r="H91" t="str">
            <v/>
          </cell>
        </row>
        <row r="92">
          <cell r="G92" t="str">
            <v/>
          </cell>
          <cell r="H92" t="str">
            <v/>
          </cell>
        </row>
        <row r="93">
          <cell r="G93" t="str">
            <v/>
          </cell>
          <cell r="H93" t="str">
            <v/>
          </cell>
        </row>
        <row r="94">
          <cell r="G94" t="str">
            <v/>
          </cell>
          <cell r="H94" t="str">
            <v/>
          </cell>
        </row>
        <row r="95">
          <cell r="G95" t="str">
            <v/>
          </cell>
          <cell r="H95" t="str">
            <v/>
          </cell>
        </row>
        <row r="96">
          <cell r="G96" t="str">
            <v/>
          </cell>
          <cell r="H96" t="str">
            <v/>
          </cell>
        </row>
        <row r="97">
          <cell r="G97" t="str">
            <v/>
          </cell>
          <cell r="H97" t="str">
            <v/>
          </cell>
        </row>
        <row r="98">
          <cell r="G98" t="str">
            <v/>
          </cell>
          <cell r="H98" t="str">
            <v/>
          </cell>
        </row>
        <row r="99">
          <cell r="G99" t="str">
            <v/>
          </cell>
          <cell r="H99" t="str">
            <v/>
          </cell>
        </row>
        <row r="100">
          <cell r="G100" t="str">
            <v/>
          </cell>
          <cell r="H100" t="str">
            <v/>
          </cell>
        </row>
        <row r="101">
          <cell r="G101" t="str">
            <v/>
          </cell>
          <cell r="H101" t="str">
            <v/>
          </cell>
        </row>
        <row r="102">
          <cell r="G102" t="str">
            <v/>
          </cell>
          <cell r="H102" t="str">
            <v/>
          </cell>
        </row>
        <row r="103">
          <cell r="G103" t="str">
            <v/>
          </cell>
          <cell r="H103" t="str">
            <v/>
          </cell>
        </row>
        <row r="104">
          <cell r="G104" t="str">
            <v/>
          </cell>
          <cell r="H104" t="str">
            <v/>
          </cell>
        </row>
        <row r="105">
          <cell r="G105" t="str">
            <v/>
          </cell>
          <cell r="H105" t="str">
            <v/>
          </cell>
        </row>
        <row r="106">
          <cell r="G106" t="str">
            <v/>
          </cell>
          <cell r="H106" t="str">
            <v/>
          </cell>
        </row>
        <row r="107">
          <cell r="G107" t="str">
            <v/>
          </cell>
          <cell r="H107" t="str">
            <v/>
          </cell>
        </row>
        <row r="108">
          <cell r="G108" t="str">
            <v/>
          </cell>
          <cell r="H108" t="str">
            <v/>
          </cell>
        </row>
        <row r="109">
          <cell r="G109" t="str">
            <v/>
          </cell>
          <cell r="H109" t="str">
            <v/>
          </cell>
        </row>
        <row r="110">
          <cell r="G110" t="str">
            <v/>
          </cell>
          <cell r="H110" t="str">
            <v/>
          </cell>
        </row>
        <row r="111">
          <cell r="G111" t="str">
            <v/>
          </cell>
          <cell r="H111" t="str">
            <v/>
          </cell>
        </row>
        <row r="112">
          <cell r="G112" t="str">
            <v/>
          </cell>
          <cell r="H112" t="str">
            <v/>
          </cell>
        </row>
        <row r="113">
          <cell r="G113" t="str">
            <v/>
          </cell>
          <cell r="H113" t="str">
            <v/>
          </cell>
        </row>
        <row r="114">
          <cell r="G114" t="str">
            <v/>
          </cell>
          <cell r="H114" t="str">
            <v/>
          </cell>
        </row>
        <row r="115">
          <cell r="G115" t="str">
            <v/>
          </cell>
          <cell r="H115" t="str">
            <v/>
          </cell>
        </row>
        <row r="116">
          <cell r="G116" t="str">
            <v/>
          </cell>
          <cell r="H116" t="str">
            <v/>
          </cell>
        </row>
        <row r="117">
          <cell r="G117" t="str">
            <v/>
          </cell>
          <cell r="H117" t="str">
            <v/>
          </cell>
        </row>
        <row r="118">
          <cell r="G118" t="str">
            <v/>
          </cell>
          <cell r="H118" t="str">
            <v/>
          </cell>
        </row>
        <row r="119">
          <cell r="G119" t="str">
            <v/>
          </cell>
          <cell r="H119" t="str">
            <v/>
          </cell>
        </row>
        <row r="120">
          <cell r="G120" t="str">
            <v/>
          </cell>
          <cell r="H120" t="str">
            <v/>
          </cell>
        </row>
        <row r="121">
          <cell r="G121" t="str">
            <v/>
          </cell>
          <cell r="H121" t="str">
            <v/>
          </cell>
        </row>
        <row r="122">
          <cell r="G122" t="str">
            <v/>
          </cell>
          <cell r="H122" t="str">
            <v/>
          </cell>
        </row>
        <row r="123">
          <cell r="G123" t="str">
            <v/>
          </cell>
          <cell r="H123" t="str">
            <v/>
          </cell>
        </row>
        <row r="124">
          <cell r="G124" t="str">
            <v/>
          </cell>
          <cell r="H124" t="str">
            <v/>
          </cell>
        </row>
        <row r="125">
          <cell r="G125" t="str">
            <v/>
          </cell>
          <cell r="H125" t="str">
            <v/>
          </cell>
        </row>
        <row r="126">
          <cell r="G126" t="str">
            <v/>
          </cell>
          <cell r="H126" t="str">
            <v/>
          </cell>
        </row>
        <row r="127">
          <cell r="G127" t="str">
            <v/>
          </cell>
          <cell r="H127" t="str">
            <v/>
          </cell>
        </row>
        <row r="128">
          <cell r="G128" t="str">
            <v/>
          </cell>
          <cell r="H128" t="str">
            <v/>
          </cell>
        </row>
        <row r="129">
          <cell r="G129" t="str">
            <v/>
          </cell>
          <cell r="H129" t="str">
            <v/>
          </cell>
        </row>
        <row r="130">
          <cell r="G130" t="str">
            <v/>
          </cell>
          <cell r="H130" t="str">
            <v/>
          </cell>
        </row>
        <row r="131">
          <cell r="G131" t="str">
            <v/>
          </cell>
          <cell r="H131" t="str">
            <v/>
          </cell>
        </row>
        <row r="132">
          <cell r="G132" t="str">
            <v/>
          </cell>
          <cell r="H132" t="str">
            <v/>
          </cell>
        </row>
        <row r="133">
          <cell r="G133" t="str">
            <v/>
          </cell>
          <cell r="H133" t="str">
            <v/>
          </cell>
        </row>
        <row r="134">
          <cell r="G134" t="str">
            <v/>
          </cell>
          <cell r="H134" t="str">
            <v/>
          </cell>
        </row>
        <row r="135">
          <cell r="G135" t="str">
            <v/>
          </cell>
          <cell r="H135" t="str">
            <v/>
          </cell>
        </row>
        <row r="136">
          <cell r="G136" t="str">
            <v/>
          </cell>
          <cell r="H136" t="str">
            <v/>
          </cell>
        </row>
        <row r="137">
          <cell r="G137" t="str">
            <v/>
          </cell>
          <cell r="H137" t="str">
            <v/>
          </cell>
        </row>
        <row r="138">
          <cell r="G138" t="str">
            <v/>
          </cell>
          <cell r="H138" t="str">
            <v/>
          </cell>
        </row>
        <row r="139">
          <cell r="G139" t="str">
            <v/>
          </cell>
          <cell r="H139" t="str">
            <v/>
          </cell>
        </row>
        <row r="140">
          <cell r="G140" t="str">
            <v/>
          </cell>
          <cell r="H140" t="str">
            <v/>
          </cell>
        </row>
        <row r="141">
          <cell r="G141" t="str">
            <v/>
          </cell>
          <cell r="H141" t="str">
            <v/>
          </cell>
        </row>
        <row r="142">
          <cell r="G142" t="str">
            <v/>
          </cell>
          <cell r="H142" t="str">
            <v/>
          </cell>
        </row>
        <row r="143">
          <cell r="G143" t="str">
            <v/>
          </cell>
          <cell r="H143" t="str">
            <v/>
          </cell>
        </row>
        <row r="144">
          <cell r="G144" t="str">
            <v/>
          </cell>
          <cell r="H144" t="str">
            <v/>
          </cell>
        </row>
        <row r="145">
          <cell r="G145" t="str">
            <v/>
          </cell>
          <cell r="H145" t="str">
            <v/>
          </cell>
        </row>
        <row r="146">
          <cell r="G146" t="str">
            <v/>
          </cell>
          <cell r="H146" t="str">
            <v/>
          </cell>
        </row>
        <row r="147">
          <cell r="G147" t="str">
            <v/>
          </cell>
          <cell r="H147" t="str">
            <v/>
          </cell>
        </row>
        <row r="148">
          <cell r="G148" t="str">
            <v/>
          </cell>
          <cell r="H148" t="str">
            <v/>
          </cell>
        </row>
        <row r="149">
          <cell r="G149" t="str">
            <v/>
          </cell>
          <cell r="H149" t="str">
            <v/>
          </cell>
        </row>
        <row r="150">
          <cell r="G150" t="str">
            <v/>
          </cell>
          <cell r="H150" t="str">
            <v/>
          </cell>
        </row>
        <row r="151">
          <cell r="G151" t="str">
            <v/>
          </cell>
          <cell r="H151" t="str">
            <v/>
          </cell>
        </row>
        <row r="152">
          <cell r="G152" t="str">
            <v/>
          </cell>
          <cell r="H152" t="str">
            <v/>
          </cell>
        </row>
        <row r="153">
          <cell r="G153" t="str">
            <v/>
          </cell>
          <cell r="H153" t="str">
            <v/>
          </cell>
        </row>
        <row r="154">
          <cell r="G154" t="str">
            <v/>
          </cell>
          <cell r="H154" t="str">
            <v/>
          </cell>
        </row>
        <row r="155">
          <cell r="G155" t="str">
            <v/>
          </cell>
          <cell r="H155" t="str">
            <v/>
          </cell>
        </row>
        <row r="156">
          <cell r="G156" t="str">
            <v/>
          </cell>
          <cell r="H156" t="str">
            <v/>
          </cell>
        </row>
        <row r="157">
          <cell r="G157" t="str">
            <v/>
          </cell>
          <cell r="H157" t="str">
            <v/>
          </cell>
        </row>
        <row r="158">
          <cell r="G158" t="str">
            <v/>
          </cell>
          <cell r="H158" t="str">
            <v/>
          </cell>
        </row>
        <row r="159">
          <cell r="G159" t="str">
            <v/>
          </cell>
          <cell r="H159" t="str">
            <v/>
          </cell>
        </row>
        <row r="160">
          <cell r="G160" t="str">
            <v/>
          </cell>
          <cell r="H160" t="str">
            <v/>
          </cell>
        </row>
        <row r="161">
          <cell r="G161" t="str">
            <v/>
          </cell>
          <cell r="H161" t="str">
            <v/>
          </cell>
        </row>
        <row r="162">
          <cell r="G162" t="str">
            <v/>
          </cell>
          <cell r="H162" t="str">
            <v/>
          </cell>
        </row>
        <row r="163">
          <cell r="G163" t="str">
            <v/>
          </cell>
          <cell r="H163" t="str">
            <v/>
          </cell>
        </row>
        <row r="164">
          <cell r="G164" t="str">
            <v/>
          </cell>
          <cell r="H164" t="str">
            <v/>
          </cell>
        </row>
        <row r="165">
          <cell r="G165" t="str">
            <v/>
          </cell>
          <cell r="H165" t="str">
            <v/>
          </cell>
        </row>
        <row r="166">
          <cell r="G166" t="str">
            <v/>
          </cell>
          <cell r="H166" t="str">
            <v/>
          </cell>
        </row>
        <row r="167">
          <cell r="G167" t="str">
            <v/>
          </cell>
          <cell r="H167" t="str">
            <v/>
          </cell>
        </row>
        <row r="168">
          <cell r="G168" t="str">
            <v/>
          </cell>
          <cell r="H168" t="str">
            <v/>
          </cell>
        </row>
        <row r="169">
          <cell r="G169" t="str">
            <v/>
          </cell>
          <cell r="H169" t="str">
            <v/>
          </cell>
        </row>
        <row r="170">
          <cell r="G170" t="str">
            <v/>
          </cell>
          <cell r="H170" t="str">
            <v/>
          </cell>
        </row>
        <row r="171">
          <cell r="G171" t="str">
            <v/>
          </cell>
          <cell r="H171" t="str">
            <v/>
          </cell>
        </row>
        <row r="172">
          <cell r="G172" t="str">
            <v/>
          </cell>
          <cell r="H172" t="str">
            <v/>
          </cell>
        </row>
        <row r="173">
          <cell r="G173" t="str">
            <v/>
          </cell>
          <cell r="H173" t="str">
            <v/>
          </cell>
        </row>
        <row r="174">
          <cell r="G174" t="str">
            <v/>
          </cell>
          <cell r="H174" t="str">
            <v/>
          </cell>
        </row>
        <row r="175">
          <cell r="G175" t="str">
            <v/>
          </cell>
          <cell r="H175" t="str">
            <v/>
          </cell>
        </row>
        <row r="176">
          <cell r="G176" t="str">
            <v/>
          </cell>
          <cell r="H176" t="str">
            <v/>
          </cell>
        </row>
        <row r="177">
          <cell r="G177" t="str">
            <v/>
          </cell>
          <cell r="H177" t="str">
            <v/>
          </cell>
        </row>
        <row r="178">
          <cell r="G178" t="str">
            <v/>
          </cell>
          <cell r="H178" t="str">
            <v/>
          </cell>
        </row>
        <row r="179">
          <cell r="G179" t="str">
            <v/>
          </cell>
          <cell r="H179" t="str">
            <v/>
          </cell>
        </row>
        <row r="180">
          <cell r="G180" t="str">
            <v/>
          </cell>
          <cell r="H180" t="str">
            <v/>
          </cell>
        </row>
        <row r="181">
          <cell r="G181" t="str">
            <v/>
          </cell>
          <cell r="H181" t="str">
            <v/>
          </cell>
        </row>
        <row r="182">
          <cell r="G182" t="str">
            <v/>
          </cell>
          <cell r="H182" t="str">
            <v/>
          </cell>
        </row>
        <row r="183">
          <cell r="G183" t="str">
            <v/>
          </cell>
          <cell r="H183" t="str">
            <v/>
          </cell>
        </row>
        <row r="184">
          <cell r="G184" t="str">
            <v/>
          </cell>
          <cell r="H184" t="str">
            <v/>
          </cell>
        </row>
        <row r="185">
          <cell r="G185" t="str">
            <v/>
          </cell>
          <cell r="H185" t="str">
            <v/>
          </cell>
        </row>
        <row r="186">
          <cell r="G186" t="str">
            <v/>
          </cell>
          <cell r="H186" t="str">
            <v/>
          </cell>
        </row>
        <row r="187">
          <cell r="G187" t="str">
            <v/>
          </cell>
          <cell r="H187" t="str">
            <v/>
          </cell>
        </row>
        <row r="188">
          <cell r="G188" t="str">
            <v/>
          </cell>
          <cell r="H188" t="str">
            <v/>
          </cell>
        </row>
        <row r="189">
          <cell r="G189" t="str">
            <v/>
          </cell>
          <cell r="H189" t="str">
            <v/>
          </cell>
        </row>
        <row r="190">
          <cell r="G190" t="str">
            <v/>
          </cell>
          <cell r="H190" t="str">
            <v/>
          </cell>
        </row>
        <row r="191">
          <cell r="G191" t="str">
            <v/>
          </cell>
          <cell r="H191" t="str">
            <v/>
          </cell>
        </row>
        <row r="192">
          <cell r="G192" t="str">
            <v/>
          </cell>
          <cell r="H192" t="str">
            <v/>
          </cell>
        </row>
        <row r="193">
          <cell r="G193" t="str">
            <v/>
          </cell>
          <cell r="H193" t="str">
            <v/>
          </cell>
        </row>
        <row r="194">
          <cell r="G194" t="str">
            <v/>
          </cell>
          <cell r="H194" t="str">
            <v/>
          </cell>
        </row>
        <row r="195">
          <cell r="G195" t="str">
            <v/>
          </cell>
          <cell r="H195" t="str">
            <v/>
          </cell>
        </row>
        <row r="196">
          <cell r="G196" t="str">
            <v/>
          </cell>
          <cell r="H196" t="str">
            <v/>
          </cell>
        </row>
        <row r="197">
          <cell r="G197" t="str">
            <v/>
          </cell>
          <cell r="H197" t="str">
            <v/>
          </cell>
        </row>
        <row r="198">
          <cell r="G198" t="str">
            <v/>
          </cell>
          <cell r="H198" t="str">
            <v/>
          </cell>
        </row>
        <row r="199">
          <cell r="G199" t="str">
            <v/>
          </cell>
          <cell r="H199" t="str">
            <v/>
          </cell>
        </row>
        <row r="200">
          <cell r="G200" t="str">
            <v/>
          </cell>
          <cell r="H200" t="str">
            <v/>
          </cell>
        </row>
        <row r="201">
          <cell r="G201" t="str">
            <v/>
          </cell>
          <cell r="H201" t="str">
            <v/>
          </cell>
        </row>
        <row r="202">
          <cell r="G202" t="str">
            <v/>
          </cell>
          <cell r="H202" t="str">
            <v/>
          </cell>
        </row>
        <row r="203">
          <cell r="G203" t="str">
            <v/>
          </cell>
          <cell r="H203" t="str">
            <v/>
          </cell>
        </row>
        <row r="204">
          <cell r="G204" t="str">
            <v/>
          </cell>
          <cell r="H204" t="str">
            <v/>
          </cell>
        </row>
        <row r="205">
          <cell r="G205" t="str">
            <v/>
          </cell>
          <cell r="H205" t="str">
            <v/>
          </cell>
        </row>
        <row r="206">
          <cell r="G206" t="str">
            <v/>
          </cell>
          <cell r="H206" t="str">
            <v/>
          </cell>
        </row>
        <row r="207">
          <cell r="G207" t="str">
            <v/>
          </cell>
          <cell r="H207" t="str">
            <v/>
          </cell>
        </row>
        <row r="208">
          <cell r="G208" t="str">
            <v/>
          </cell>
          <cell r="H208" t="str">
            <v/>
          </cell>
        </row>
        <row r="209">
          <cell r="G209" t="str">
            <v/>
          </cell>
          <cell r="H209" t="str">
            <v/>
          </cell>
        </row>
        <row r="210">
          <cell r="G210" t="str">
            <v/>
          </cell>
          <cell r="H210" t="str">
            <v/>
          </cell>
        </row>
        <row r="211">
          <cell r="G211" t="str">
            <v/>
          </cell>
          <cell r="H211" t="str">
            <v/>
          </cell>
        </row>
        <row r="212">
          <cell r="G212" t="str">
            <v/>
          </cell>
          <cell r="H212" t="str">
            <v/>
          </cell>
        </row>
        <row r="213">
          <cell r="G213" t="str">
            <v/>
          </cell>
          <cell r="H213" t="str">
            <v/>
          </cell>
        </row>
        <row r="214">
          <cell r="G214" t="str">
            <v/>
          </cell>
          <cell r="H214" t="str">
            <v/>
          </cell>
        </row>
        <row r="215">
          <cell r="G215" t="str">
            <v/>
          </cell>
          <cell r="H215" t="str">
            <v/>
          </cell>
        </row>
        <row r="216">
          <cell r="G216" t="str">
            <v/>
          </cell>
          <cell r="H216" t="str">
            <v/>
          </cell>
        </row>
        <row r="217">
          <cell r="G217" t="str">
            <v/>
          </cell>
          <cell r="H217" t="str">
            <v/>
          </cell>
        </row>
        <row r="218">
          <cell r="G218" t="str">
            <v/>
          </cell>
          <cell r="H218" t="str">
            <v/>
          </cell>
        </row>
        <row r="219">
          <cell r="G219" t="str">
            <v/>
          </cell>
          <cell r="H219" t="str">
            <v/>
          </cell>
        </row>
        <row r="220">
          <cell r="G220" t="str">
            <v/>
          </cell>
          <cell r="H220" t="str">
            <v/>
          </cell>
        </row>
        <row r="221">
          <cell r="G221" t="str">
            <v/>
          </cell>
          <cell r="H221" t="str">
            <v/>
          </cell>
        </row>
        <row r="222">
          <cell r="G222" t="str">
            <v/>
          </cell>
          <cell r="H222" t="str">
            <v/>
          </cell>
        </row>
        <row r="223">
          <cell r="G223" t="str">
            <v/>
          </cell>
          <cell r="H223" t="str">
            <v/>
          </cell>
        </row>
        <row r="224">
          <cell r="G224" t="str">
            <v/>
          </cell>
          <cell r="H224" t="str">
            <v/>
          </cell>
        </row>
        <row r="225">
          <cell r="G225" t="str">
            <v/>
          </cell>
          <cell r="H225" t="str">
            <v/>
          </cell>
        </row>
        <row r="226">
          <cell r="G226" t="str">
            <v/>
          </cell>
          <cell r="H226" t="str">
            <v/>
          </cell>
        </row>
        <row r="227">
          <cell r="G227" t="str">
            <v/>
          </cell>
          <cell r="H227" t="str">
            <v/>
          </cell>
        </row>
        <row r="228">
          <cell r="G228" t="str">
            <v/>
          </cell>
          <cell r="H228" t="str">
            <v/>
          </cell>
        </row>
        <row r="229">
          <cell r="G229" t="str">
            <v/>
          </cell>
          <cell r="H229" t="str">
            <v/>
          </cell>
        </row>
        <row r="230">
          <cell r="G230" t="str">
            <v/>
          </cell>
          <cell r="H230" t="str">
            <v/>
          </cell>
        </row>
        <row r="231">
          <cell r="G231" t="str">
            <v/>
          </cell>
          <cell r="H231" t="str">
            <v/>
          </cell>
        </row>
        <row r="232">
          <cell r="G232" t="str">
            <v/>
          </cell>
          <cell r="H232" t="str">
            <v/>
          </cell>
        </row>
        <row r="233">
          <cell r="G233" t="str">
            <v/>
          </cell>
          <cell r="H233" t="str">
            <v/>
          </cell>
        </row>
        <row r="234">
          <cell r="G234" t="str">
            <v/>
          </cell>
          <cell r="H234" t="str">
            <v/>
          </cell>
        </row>
        <row r="235">
          <cell r="G235" t="str">
            <v/>
          </cell>
          <cell r="H235" t="str">
            <v/>
          </cell>
        </row>
        <row r="236">
          <cell r="G236" t="str">
            <v/>
          </cell>
          <cell r="H236" t="str">
            <v/>
          </cell>
        </row>
        <row r="237">
          <cell r="G237" t="str">
            <v/>
          </cell>
          <cell r="H237" t="str">
            <v/>
          </cell>
        </row>
        <row r="238">
          <cell r="G238" t="str">
            <v/>
          </cell>
          <cell r="H238" t="str">
            <v/>
          </cell>
        </row>
        <row r="239">
          <cell r="G239" t="str">
            <v/>
          </cell>
          <cell r="H239" t="str">
            <v/>
          </cell>
        </row>
        <row r="240">
          <cell r="G240" t="str">
            <v/>
          </cell>
          <cell r="H240" t="str">
            <v/>
          </cell>
        </row>
        <row r="241">
          <cell r="G241" t="str">
            <v/>
          </cell>
          <cell r="H241" t="str">
            <v/>
          </cell>
        </row>
        <row r="242">
          <cell r="G242" t="str">
            <v/>
          </cell>
          <cell r="H242" t="str">
            <v/>
          </cell>
        </row>
        <row r="243">
          <cell r="G243" t="str">
            <v/>
          </cell>
          <cell r="H243" t="str">
            <v/>
          </cell>
        </row>
        <row r="244">
          <cell r="G244" t="str">
            <v/>
          </cell>
          <cell r="H244" t="str">
            <v/>
          </cell>
        </row>
        <row r="245">
          <cell r="G245" t="str">
            <v/>
          </cell>
          <cell r="H245" t="str">
            <v/>
          </cell>
        </row>
        <row r="246">
          <cell r="G246" t="str">
            <v/>
          </cell>
          <cell r="H246" t="str">
            <v/>
          </cell>
        </row>
        <row r="247">
          <cell r="G247" t="str">
            <v/>
          </cell>
          <cell r="H247" t="str">
            <v/>
          </cell>
        </row>
        <row r="248">
          <cell r="G248" t="str">
            <v/>
          </cell>
          <cell r="H248" t="str">
            <v/>
          </cell>
        </row>
        <row r="249">
          <cell r="G249" t="str">
            <v/>
          </cell>
          <cell r="H249" t="str">
            <v/>
          </cell>
        </row>
        <row r="250">
          <cell r="G250" t="str">
            <v/>
          </cell>
          <cell r="H250" t="str">
            <v/>
          </cell>
        </row>
        <row r="251">
          <cell r="G251" t="str">
            <v/>
          </cell>
          <cell r="H251" t="str">
            <v/>
          </cell>
        </row>
        <row r="252">
          <cell r="G252" t="str">
            <v/>
          </cell>
          <cell r="H252" t="str">
            <v/>
          </cell>
        </row>
        <row r="253">
          <cell r="G253" t="str">
            <v/>
          </cell>
          <cell r="H253" t="str">
            <v/>
          </cell>
        </row>
        <row r="254">
          <cell r="G254" t="str">
            <v/>
          </cell>
          <cell r="H254" t="str">
            <v/>
          </cell>
        </row>
        <row r="255">
          <cell r="G255" t="str">
            <v/>
          </cell>
          <cell r="H255" t="str">
            <v/>
          </cell>
        </row>
        <row r="256">
          <cell r="G256" t="str">
            <v/>
          </cell>
          <cell r="H256" t="str">
            <v/>
          </cell>
        </row>
        <row r="257">
          <cell r="G257" t="str">
            <v/>
          </cell>
          <cell r="H257" t="str">
            <v/>
          </cell>
        </row>
        <row r="258">
          <cell r="G258" t="str">
            <v/>
          </cell>
          <cell r="H258" t="str">
            <v/>
          </cell>
        </row>
        <row r="259">
          <cell r="G259" t="str">
            <v/>
          </cell>
          <cell r="H259" t="str">
            <v/>
          </cell>
        </row>
        <row r="260">
          <cell r="G260" t="str">
            <v/>
          </cell>
          <cell r="H260" t="str">
            <v/>
          </cell>
        </row>
        <row r="261">
          <cell r="G261" t="str">
            <v/>
          </cell>
          <cell r="H261" t="str">
            <v/>
          </cell>
        </row>
        <row r="262">
          <cell r="G262" t="str">
            <v/>
          </cell>
          <cell r="H262" t="str">
            <v/>
          </cell>
        </row>
        <row r="263">
          <cell r="G263" t="str">
            <v/>
          </cell>
          <cell r="H263" t="str">
            <v/>
          </cell>
        </row>
        <row r="264">
          <cell r="G264" t="str">
            <v/>
          </cell>
          <cell r="H264" t="str">
            <v/>
          </cell>
        </row>
        <row r="265">
          <cell r="G265" t="str">
            <v/>
          </cell>
          <cell r="H265" t="str">
            <v/>
          </cell>
        </row>
        <row r="266">
          <cell r="G266" t="str">
            <v/>
          </cell>
          <cell r="H266" t="str">
            <v/>
          </cell>
        </row>
        <row r="267">
          <cell r="G267" t="str">
            <v/>
          </cell>
          <cell r="H267" t="str">
            <v/>
          </cell>
        </row>
        <row r="268">
          <cell r="G268" t="str">
            <v/>
          </cell>
          <cell r="H268" t="str">
            <v/>
          </cell>
        </row>
        <row r="269">
          <cell r="G269" t="str">
            <v/>
          </cell>
          <cell r="H269" t="str">
            <v/>
          </cell>
        </row>
        <row r="270">
          <cell r="G270" t="str">
            <v/>
          </cell>
          <cell r="H270" t="str">
            <v/>
          </cell>
        </row>
        <row r="271">
          <cell r="G271" t="str">
            <v/>
          </cell>
          <cell r="H271" t="str">
            <v/>
          </cell>
        </row>
        <row r="272">
          <cell r="G272" t="str">
            <v/>
          </cell>
          <cell r="H272" t="str">
            <v/>
          </cell>
        </row>
        <row r="273">
          <cell r="G273" t="str">
            <v/>
          </cell>
          <cell r="H273" t="str">
            <v/>
          </cell>
        </row>
        <row r="274">
          <cell r="G274" t="str">
            <v/>
          </cell>
          <cell r="H274" t="str">
            <v/>
          </cell>
        </row>
        <row r="275">
          <cell r="G275" t="str">
            <v/>
          </cell>
          <cell r="H275" t="str">
            <v/>
          </cell>
        </row>
        <row r="276">
          <cell r="G276" t="str">
            <v/>
          </cell>
          <cell r="H276" t="str">
            <v/>
          </cell>
        </row>
        <row r="277">
          <cell r="G277" t="str">
            <v/>
          </cell>
          <cell r="H277" t="str">
            <v/>
          </cell>
        </row>
        <row r="278">
          <cell r="G278" t="str">
            <v/>
          </cell>
          <cell r="H278" t="str">
            <v/>
          </cell>
        </row>
        <row r="279">
          <cell r="G279" t="str">
            <v/>
          </cell>
          <cell r="H279" t="str">
            <v/>
          </cell>
        </row>
        <row r="280">
          <cell r="G280" t="str">
            <v/>
          </cell>
          <cell r="H280" t="str">
            <v/>
          </cell>
        </row>
        <row r="281">
          <cell r="G281" t="str">
            <v/>
          </cell>
          <cell r="H281" t="str">
            <v/>
          </cell>
        </row>
        <row r="282">
          <cell r="G282" t="str">
            <v/>
          </cell>
          <cell r="H282" t="str">
            <v/>
          </cell>
        </row>
        <row r="283">
          <cell r="G283" t="str">
            <v/>
          </cell>
          <cell r="H283" t="str">
            <v/>
          </cell>
        </row>
        <row r="284">
          <cell r="G284" t="str">
            <v/>
          </cell>
          <cell r="H284" t="str">
            <v/>
          </cell>
        </row>
        <row r="285">
          <cell r="G285" t="str">
            <v/>
          </cell>
          <cell r="H285" t="str">
            <v/>
          </cell>
        </row>
        <row r="286">
          <cell r="G286" t="str">
            <v/>
          </cell>
          <cell r="H286" t="str">
            <v/>
          </cell>
        </row>
        <row r="287">
          <cell r="G287" t="str">
            <v/>
          </cell>
          <cell r="H287" t="str">
            <v/>
          </cell>
        </row>
        <row r="288">
          <cell r="G288" t="str">
            <v/>
          </cell>
          <cell r="H288" t="str">
            <v/>
          </cell>
        </row>
        <row r="289">
          <cell r="G289" t="str">
            <v/>
          </cell>
          <cell r="H289" t="str">
            <v/>
          </cell>
        </row>
        <row r="290">
          <cell r="G290" t="str">
            <v/>
          </cell>
          <cell r="H290" t="str">
            <v/>
          </cell>
        </row>
        <row r="291">
          <cell r="G291" t="str">
            <v/>
          </cell>
          <cell r="H291" t="str">
            <v/>
          </cell>
        </row>
        <row r="292">
          <cell r="G292" t="str">
            <v/>
          </cell>
          <cell r="H292" t="str">
            <v/>
          </cell>
        </row>
        <row r="293">
          <cell r="G293" t="str">
            <v/>
          </cell>
          <cell r="H293" t="str">
            <v/>
          </cell>
        </row>
        <row r="294">
          <cell r="G294" t="str">
            <v/>
          </cell>
          <cell r="H294" t="str">
            <v/>
          </cell>
        </row>
        <row r="295">
          <cell r="G295" t="str">
            <v/>
          </cell>
          <cell r="H295" t="str">
            <v/>
          </cell>
        </row>
        <row r="296">
          <cell r="G296" t="str">
            <v/>
          </cell>
          <cell r="H296" t="str">
            <v/>
          </cell>
        </row>
        <row r="297">
          <cell r="G297" t="str">
            <v/>
          </cell>
          <cell r="H297" t="str">
            <v/>
          </cell>
        </row>
        <row r="298">
          <cell r="G298" t="str">
            <v/>
          </cell>
          <cell r="H298" t="str">
            <v/>
          </cell>
        </row>
        <row r="299">
          <cell r="G299" t="str">
            <v/>
          </cell>
          <cell r="H299" t="str">
            <v/>
          </cell>
        </row>
        <row r="300">
          <cell r="G300" t="str">
            <v/>
          </cell>
          <cell r="H300" t="str">
            <v/>
          </cell>
        </row>
        <row r="301">
          <cell r="G301" t="str">
            <v/>
          </cell>
          <cell r="H301" t="str">
            <v/>
          </cell>
        </row>
        <row r="302">
          <cell r="G302" t="str">
            <v/>
          </cell>
          <cell r="H302" t="str">
            <v/>
          </cell>
        </row>
        <row r="303">
          <cell r="G303" t="str">
            <v/>
          </cell>
          <cell r="H303" t="str">
            <v/>
          </cell>
        </row>
        <row r="304">
          <cell r="G304" t="str">
            <v/>
          </cell>
          <cell r="H304" t="str">
            <v/>
          </cell>
        </row>
        <row r="305">
          <cell r="G305" t="str">
            <v/>
          </cell>
          <cell r="H305" t="str">
            <v/>
          </cell>
        </row>
        <row r="306">
          <cell r="G306" t="str">
            <v/>
          </cell>
          <cell r="H306" t="str">
            <v/>
          </cell>
        </row>
        <row r="307">
          <cell r="G307" t="str">
            <v/>
          </cell>
          <cell r="H307" t="str">
            <v/>
          </cell>
        </row>
        <row r="308">
          <cell r="G308" t="str">
            <v/>
          </cell>
          <cell r="H308" t="str">
            <v/>
          </cell>
        </row>
        <row r="309">
          <cell r="G309" t="str">
            <v/>
          </cell>
          <cell r="H309" t="str">
            <v/>
          </cell>
        </row>
        <row r="310">
          <cell r="G310" t="str">
            <v/>
          </cell>
          <cell r="H310" t="str">
            <v/>
          </cell>
        </row>
        <row r="311">
          <cell r="G311" t="str">
            <v/>
          </cell>
          <cell r="H311" t="str">
            <v/>
          </cell>
        </row>
        <row r="312">
          <cell r="G312" t="str">
            <v/>
          </cell>
          <cell r="H312" t="str">
            <v/>
          </cell>
        </row>
        <row r="313">
          <cell r="G313" t="str">
            <v/>
          </cell>
          <cell r="H313" t="str">
            <v/>
          </cell>
        </row>
        <row r="314">
          <cell r="G314" t="str">
            <v/>
          </cell>
          <cell r="H314" t="str">
            <v/>
          </cell>
        </row>
        <row r="315">
          <cell r="G315" t="str">
            <v/>
          </cell>
          <cell r="H315" t="str">
            <v/>
          </cell>
        </row>
        <row r="316">
          <cell r="G316" t="str">
            <v/>
          </cell>
          <cell r="H316" t="str">
            <v/>
          </cell>
        </row>
        <row r="317">
          <cell r="G317" t="str">
            <v/>
          </cell>
          <cell r="H317" t="str">
            <v/>
          </cell>
        </row>
        <row r="318">
          <cell r="G318" t="str">
            <v/>
          </cell>
          <cell r="H318" t="str">
            <v/>
          </cell>
        </row>
        <row r="319">
          <cell r="G319" t="str">
            <v/>
          </cell>
          <cell r="H319" t="str">
            <v/>
          </cell>
        </row>
        <row r="320">
          <cell r="G320" t="str">
            <v/>
          </cell>
          <cell r="H320" t="str">
            <v/>
          </cell>
        </row>
        <row r="321">
          <cell r="G321" t="str">
            <v/>
          </cell>
          <cell r="H321" t="str">
            <v/>
          </cell>
        </row>
        <row r="322">
          <cell r="G322" t="str">
            <v/>
          </cell>
          <cell r="H322" t="str">
            <v/>
          </cell>
        </row>
        <row r="323">
          <cell r="G323" t="str">
            <v/>
          </cell>
          <cell r="H323" t="str">
            <v/>
          </cell>
        </row>
        <row r="324">
          <cell r="G324" t="str">
            <v/>
          </cell>
          <cell r="H324" t="str">
            <v/>
          </cell>
        </row>
        <row r="325">
          <cell r="G325" t="str">
            <v/>
          </cell>
          <cell r="H325" t="str">
            <v/>
          </cell>
        </row>
        <row r="326">
          <cell r="G326" t="str">
            <v/>
          </cell>
          <cell r="H326" t="str">
            <v/>
          </cell>
        </row>
        <row r="327">
          <cell r="G327" t="str">
            <v/>
          </cell>
          <cell r="H327" t="str">
            <v/>
          </cell>
        </row>
        <row r="328">
          <cell r="G328" t="str">
            <v/>
          </cell>
          <cell r="H328" t="str">
            <v/>
          </cell>
        </row>
        <row r="329">
          <cell r="G329" t="str">
            <v/>
          </cell>
          <cell r="H329" t="str">
            <v/>
          </cell>
        </row>
        <row r="330">
          <cell r="G330" t="str">
            <v/>
          </cell>
          <cell r="H330" t="str">
            <v/>
          </cell>
        </row>
        <row r="331">
          <cell r="G331" t="str">
            <v/>
          </cell>
          <cell r="H331" t="str">
            <v/>
          </cell>
        </row>
        <row r="332">
          <cell r="G332" t="str">
            <v/>
          </cell>
          <cell r="H332" t="str">
            <v/>
          </cell>
        </row>
        <row r="333">
          <cell r="G333" t="str">
            <v/>
          </cell>
          <cell r="H333" t="str">
            <v/>
          </cell>
        </row>
        <row r="334">
          <cell r="G334" t="str">
            <v/>
          </cell>
          <cell r="H334" t="str">
            <v/>
          </cell>
        </row>
        <row r="335">
          <cell r="G335" t="str">
            <v/>
          </cell>
          <cell r="H335" t="str">
            <v/>
          </cell>
        </row>
        <row r="336">
          <cell r="G336" t="str">
            <v/>
          </cell>
          <cell r="H336" t="str">
            <v/>
          </cell>
        </row>
        <row r="337">
          <cell r="G337" t="str">
            <v/>
          </cell>
          <cell r="H337" t="str">
            <v/>
          </cell>
        </row>
        <row r="338">
          <cell r="G338" t="str">
            <v/>
          </cell>
          <cell r="H338" t="str">
            <v/>
          </cell>
        </row>
        <row r="339">
          <cell r="G339" t="str">
            <v/>
          </cell>
          <cell r="H339" t="str">
            <v/>
          </cell>
        </row>
        <row r="340">
          <cell r="G340" t="str">
            <v/>
          </cell>
          <cell r="H340" t="str">
            <v/>
          </cell>
        </row>
        <row r="341">
          <cell r="G341" t="str">
            <v/>
          </cell>
          <cell r="H341" t="str">
            <v/>
          </cell>
        </row>
        <row r="342">
          <cell r="G342" t="str">
            <v/>
          </cell>
          <cell r="H342" t="str">
            <v/>
          </cell>
        </row>
        <row r="343">
          <cell r="G343" t="str">
            <v/>
          </cell>
          <cell r="H343" t="str">
            <v/>
          </cell>
        </row>
        <row r="344">
          <cell r="G344" t="str">
            <v/>
          </cell>
          <cell r="H344" t="str">
            <v/>
          </cell>
        </row>
        <row r="345">
          <cell r="G345" t="str">
            <v/>
          </cell>
          <cell r="H345" t="str">
            <v/>
          </cell>
        </row>
        <row r="346">
          <cell r="G346" t="str">
            <v/>
          </cell>
          <cell r="H346" t="str">
            <v/>
          </cell>
        </row>
        <row r="347">
          <cell r="G347" t="str">
            <v/>
          </cell>
          <cell r="H347" t="str">
            <v/>
          </cell>
        </row>
        <row r="348">
          <cell r="G348" t="str">
            <v/>
          </cell>
          <cell r="H348" t="str">
            <v/>
          </cell>
        </row>
        <row r="349">
          <cell r="G349" t="str">
            <v/>
          </cell>
          <cell r="H349" t="str">
            <v/>
          </cell>
        </row>
        <row r="350">
          <cell r="G350" t="str">
            <v/>
          </cell>
          <cell r="H350" t="str">
            <v/>
          </cell>
        </row>
        <row r="351">
          <cell r="G351" t="str">
            <v/>
          </cell>
          <cell r="H351" t="str">
            <v/>
          </cell>
        </row>
        <row r="352">
          <cell r="G352" t="str">
            <v/>
          </cell>
          <cell r="H352" t="str">
            <v/>
          </cell>
        </row>
        <row r="353">
          <cell r="G353" t="str">
            <v/>
          </cell>
          <cell r="H353" t="str">
            <v/>
          </cell>
        </row>
        <row r="354">
          <cell r="G354" t="str">
            <v/>
          </cell>
          <cell r="H354" t="str">
            <v/>
          </cell>
        </row>
        <row r="355">
          <cell r="G355" t="str">
            <v/>
          </cell>
          <cell r="H355" t="str">
            <v/>
          </cell>
        </row>
        <row r="356">
          <cell r="G356" t="str">
            <v/>
          </cell>
          <cell r="H356" t="str">
            <v/>
          </cell>
        </row>
        <row r="357">
          <cell r="G357" t="str">
            <v/>
          </cell>
          <cell r="H357" t="str">
            <v/>
          </cell>
        </row>
        <row r="358">
          <cell r="G358" t="str">
            <v/>
          </cell>
          <cell r="H358" t="str">
            <v/>
          </cell>
        </row>
        <row r="359">
          <cell r="G359" t="str">
            <v/>
          </cell>
          <cell r="H359" t="str">
            <v/>
          </cell>
        </row>
        <row r="360">
          <cell r="G360" t="str">
            <v/>
          </cell>
          <cell r="H360" t="str">
            <v/>
          </cell>
        </row>
        <row r="361">
          <cell r="G361" t="str">
            <v/>
          </cell>
          <cell r="H361" t="str">
            <v/>
          </cell>
        </row>
        <row r="362">
          <cell r="G362" t="str">
            <v/>
          </cell>
          <cell r="H362" t="str">
            <v/>
          </cell>
        </row>
        <row r="363">
          <cell r="G363" t="str">
            <v/>
          </cell>
          <cell r="H363" t="str">
            <v/>
          </cell>
        </row>
        <row r="364">
          <cell r="G364" t="str">
            <v/>
          </cell>
          <cell r="H364" t="str">
            <v/>
          </cell>
        </row>
        <row r="365">
          <cell r="G365" t="str">
            <v/>
          </cell>
          <cell r="H365" t="str">
            <v/>
          </cell>
        </row>
        <row r="366">
          <cell r="G366" t="str">
            <v/>
          </cell>
          <cell r="H366" t="str">
            <v/>
          </cell>
        </row>
        <row r="367">
          <cell r="G367" t="str">
            <v/>
          </cell>
          <cell r="H367" t="str">
            <v/>
          </cell>
        </row>
        <row r="368">
          <cell r="G368" t="str">
            <v/>
          </cell>
          <cell r="H368" t="str">
            <v/>
          </cell>
        </row>
        <row r="369">
          <cell r="G369" t="str">
            <v/>
          </cell>
          <cell r="H369" t="str">
            <v/>
          </cell>
        </row>
        <row r="370">
          <cell r="G370" t="str">
            <v/>
          </cell>
          <cell r="H370" t="str">
            <v/>
          </cell>
        </row>
        <row r="371">
          <cell r="G371" t="str">
            <v/>
          </cell>
          <cell r="H371" t="str">
            <v/>
          </cell>
        </row>
        <row r="372">
          <cell r="G372" t="str">
            <v/>
          </cell>
          <cell r="H372" t="str">
            <v/>
          </cell>
        </row>
        <row r="373">
          <cell r="G373" t="str">
            <v/>
          </cell>
          <cell r="H373" t="str">
            <v/>
          </cell>
        </row>
        <row r="374">
          <cell r="G374" t="str">
            <v/>
          </cell>
          <cell r="H374" t="str">
            <v/>
          </cell>
        </row>
        <row r="375">
          <cell r="G375" t="str">
            <v/>
          </cell>
          <cell r="H375" t="str">
            <v/>
          </cell>
        </row>
        <row r="376">
          <cell r="G376" t="str">
            <v/>
          </cell>
          <cell r="H376" t="str">
            <v/>
          </cell>
        </row>
        <row r="377">
          <cell r="G377" t="str">
            <v/>
          </cell>
          <cell r="H377" t="str">
            <v/>
          </cell>
        </row>
        <row r="378">
          <cell r="G378" t="str">
            <v/>
          </cell>
          <cell r="H378" t="str">
            <v/>
          </cell>
        </row>
        <row r="379">
          <cell r="G379" t="str">
            <v/>
          </cell>
          <cell r="H379" t="str">
            <v/>
          </cell>
        </row>
        <row r="380">
          <cell r="G380" t="str">
            <v/>
          </cell>
          <cell r="H380" t="str">
            <v/>
          </cell>
        </row>
        <row r="381">
          <cell r="G381" t="str">
            <v/>
          </cell>
          <cell r="H381" t="str">
            <v/>
          </cell>
        </row>
        <row r="382">
          <cell r="G382" t="str">
            <v/>
          </cell>
          <cell r="H382" t="str">
            <v/>
          </cell>
        </row>
        <row r="383">
          <cell r="G383" t="str">
            <v/>
          </cell>
          <cell r="H383" t="str">
            <v/>
          </cell>
        </row>
        <row r="384">
          <cell r="G384" t="str">
            <v/>
          </cell>
          <cell r="H384" t="str">
            <v/>
          </cell>
        </row>
        <row r="385">
          <cell r="G385" t="str">
            <v/>
          </cell>
          <cell r="H385" t="str">
            <v/>
          </cell>
        </row>
        <row r="386">
          <cell r="G386" t="str">
            <v/>
          </cell>
          <cell r="H386" t="str">
            <v/>
          </cell>
        </row>
        <row r="387">
          <cell r="G387" t="str">
            <v/>
          </cell>
          <cell r="H387" t="str">
            <v/>
          </cell>
        </row>
        <row r="388">
          <cell r="G388" t="str">
            <v/>
          </cell>
          <cell r="H388" t="str">
            <v/>
          </cell>
        </row>
        <row r="389">
          <cell r="G389" t="str">
            <v/>
          </cell>
          <cell r="H389" t="str">
            <v/>
          </cell>
        </row>
        <row r="390">
          <cell r="G390" t="str">
            <v/>
          </cell>
          <cell r="H390" t="str">
            <v/>
          </cell>
        </row>
        <row r="391">
          <cell r="G391" t="str">
            <v/>
          </cell>
          <cell r="H391" t="str">
            <v/>
          </cell>
        </row>
        <row r="392">
          <cell r="G392" t="str">
            <v/>
          </cell>
          <cell r="H392" t="str">
            <v/>
          </cell>
        </row>
        <row r="393">
          <cell r="G393" t="str">
            <v/>
          </cell>
          <cell r="H393" t="str">
            <v/>
          </cell>
        </row>
        <row r="394">
          <cell r="G394" t="str">
            <v/>
          </cell>
          <cell r="H394" t="str">
            <v/>
          </cell>
        </row>
        <row r="395">
          <cell r="G395" t="str">
            <v/>
          </cell>
          <cell r="H395" t="str">
            <v/>
          </cell>
        </row>
        <row r="396">
          <cell r="G396" t="str">
            <v/>
          </cell>
          <cell r="H396" t="str">
            <v/>
          </cell>
        </row>
        <row r="397">
          <cell r="G397" t="str">
            <v/>
          </cell>
          <cell r="H397" t="str">
            <v/>
          </cell>
        </row>
        <row r="398">
          <cell r="G398" t="str">
            <v/>
          </cell>
          <cell r="H398" t="str">
            <v/>
          </cell>
        </row>
        <row r="399">
          <cell r="G399" t="str">
            <v/>
          </cell>
          <cell r="H399" t="str">
            <v/>
          </cell>
        </row>
        <row r="400">
          <cell r="G400" t="str">
            <v/>
          </cell>
          <cell r="H400" t="str">
            <v/>
          </cell>
        </row>
        <row r="401">
          <cell r="G401" t="str">
            <v/>
          </cell>
          <cell r="H401" t="str">
            <v/>
          </cell>
        </row>
        <row r="402">
          <cell r="G402" t="str">
            <v/>
          </cell>
          <cell r="H402" t="str">
            <v/>
          </cell>
        </row>
        <row r="403">
          <cell r="G403" t="str">
            <v/>
          </cell>
          <cell r="H403" t="str">
            <v/>
          </cell>
        </row>
        <row r="404">
          <cell r="G404" t="str">
            <v/>
          </cell>
          <cell r="H404" t="str">
            <v/>
          </cell>
        </row>
        <row r="405">
          <cell r="G405" t="str">
            <v/>
          </cell>
          <cell r="H405" t="str">
            <v/>
          </cell>
        </row>
        <row r="406">
          <cell r="G406" t="str">
            <v/>
          </cell>
          <cell r="H406" t="str">
            <v/>
          </cell>
        </row>
        <row r="407">
          <cell r="G407" t="str">
            <v/>
          </cell>
          <cell r="H407" t="str">
            <v/>
          </cell>
        </row>
        <row r="408">
          <cell r="G408" t="str">
            <v/>
          </cell>
          <cell r="H408" t="str">
            <v/>
          </cell>
        </row>
        <row r="409">
          <cell r="G409" t="str">
            <v/>
          </cell>
          <cell r="H409" t="str">
            <v/>
          </cell>
        </row>
        <row r="410">
          <cell r="G410" t="str">
            <v/>
          </cell>
          <cell r="H410" t="str">
            <v/>
          </cell>
        </row>
        <row r="411">
          <cell r="G411" t="str">
            <v/>
          </cell>
          <cell r="H411" t="str">
            <v/>
          </cell>
        </row>
        <row r="412">
          <cell r="G412" t="str">
            <v/>
          </cell>
          <cell r="H412" t="str">
            <v/>
          </cell>
        </row>
        <row r="413">
          <cell r="G413" t="str">
            <v/>
          </cell>
          <cell r="H413" t="str">
            <v/>
          </cell>
        </row>
        <row r="414">
          <cell r="G414" t="str">
            <v/>
          </cell>
          <cell r="H414" t="str">
            <v/>
          </cell>
        </row>
        <row r="415">
          <cell r="G415" t="str">
            <v/>
          </cell>
          <cell r="H415" t="str">
            <v/>
          </cell>
        </row>
        <row r="416">
          <cell r="G416" t="str">
            <v/>
          </cell>
          <cell r="H416" t="str">
            <v/>
          </cell>
        </row>
        <row r="417">
          <cell r="G417" t="str">
            <v/>
          </cell>
          <cell r="H417" t="str">
            <v/>
          </cell>
        </row>
        <row r="418">
          <cell r="G418" t="str">
            <v/>
          </cell>
          <cell r="H418" t="str">
            <v/>
          </cell>
        </row>
        <row r="419">
          <cell r="G419" t="str">
            <v/>
          </cell>
          <cell r="H419" t="str">
            <v/>
          </cell>
        </row>
        <row r="420">
          <cell r="G420" t="str">
            <v/>
          </cell>
          <cell r="H420" t="str">
            <v/>
          </cell>
        </row>
        <row r="421">
          <cell r="G421" t="str">
            <v/>
          </cell>
          <cell r="H421" t="str">
            <v/>
          </cell>
        </row>
        <row r="422">
          <cell r="G422" t="str">
            <v/>
          </cell>
          <cell r="H422" t="str">
            <v/>
          </cell>
        </row>
        <row r="423">
          <cell r="G423" t="str">
            <v/>
          </cell>
          <cell r="H423" t="str">
            <v/>
          </cell>
        </row>
        <row r="424">
          <cell r="G424" t="str">
            <v/>
          </cell>
          <cell r="H424" t="str">
            <v/>
          </cell>
        </row>
        <row r="425">
          <cell r="G425" t="str">
            <v/>
          </cell>
          <cell r="H425" t="str">
            <v/>
          </cell>
        </row>
        <row r="426">
          <cell r="G426" t="str">
            <v/>
          </cell>
          <cell r="H426" t="str">
            <v/>
          </cell>
        </row>
        <row r="427">
          <cell r="G427" t="str">
            <v/>
          </cell>
          <cell r="H427" t="str">
            <v/>
          </cell>
        </row>
        <row r="428">
          <cell r="G428" t="str">
            <v/>
          </cell>
          <cell r="H428" t="str">
            <v/>
          </cell>
        </row>
        <row r="429">
          <cell r="G429" t="str">
            <v/>
          </cell>
          <cell r="H429" t="str">
            <v/>
          </cell>
        </row>
        <row r="430">
          <cell r="G430" t="str">
            <v/>
          </cell>
          <cell r="H430" t="str">
            <v/>
          </cell>
        </row>
        <row r="431">
          <cell r="G431" t="str">
            <v/>
          </cell>
          <cell r="H431" t="str">
            <v/>
          </cell>
        </row>
        <row r="432">
          <cell r="G432" t="str">
            <v/>
          </cell>
          <cell r="H432" t="str">
            <v/>
          </cell>
        </row>
        <row r="433">
          <cell r="G433" t="str">
            <v/>
          </cell>
          <cell r="H433" t="str">
            <v/>
          </cell>
        </row>
        <row r="434">
          <cell r="G434" t="str">
            <v/>
          </cell>
          <cell r="H434" t="str">
            <v/>
          </cell>
        </row>
        <row r="435">
          <cell r="G435" t="str">
            <v/>
          </cell>
          <cell r="H435" t="str">
            <v/>
          </cell>
        </row>
        <row r="436">
          <cell r="G436" t="str">
            <v/>
          </cell>
          <cell r="H436" t="str">
            <v/>
          </cell>
        </row>
        <row r="437">
          <cell r="G437" t="str">
            <v/>
          </cell>
          <cell r="H437" t="str">
            <v/>
          </cell>
        </row>
        <row r="438">
          <cell r="G438" t="str">
            <v/>
          </cell>
          <cell r="H438" t="str">
            <v/>
          </cell>
        </row>
        <row r="439">
          <cell r="G439" t="str">
            <v/>
          </cell>
          <cell r="H439" t="str">
            <v/>
          </cell>
        </row>
        <row r="440">
          <cell r="G440" t="str">
            <v/>
          </cell>
          <cell r="H440" t="str">
            <v/>
          </cell>
        </row>
        <row r="441">
          <cell r="G441" t="str">
            <v/>
          </cell>
          <cell r="H441" t="str">
            <v/>
          </cell>
        </row>
        <row r="442">
          <cell r="G442" t="str">
            <v/>
          </cell>
          <cell r="H442" t="str">
            <v/>
          </cell>
        </row>
        <row r="443">
          <cell r="G443" t="str">
            <v/>
          </cell>
          <cell r="H443" t="str">
            <v/>
          </cell>
        </row>
        <row r="444">
          <cell r="G444" t="str">
            <v/>
          </cell>
          <cell r="H444" t="str">
            <v/>
          </cell>
        </row>
        <row r="445">
          <cell r="G445" t="str">
            <v/>
          </cell>
          <cell r="H445" t="str">
            <v/>
          </cell>
        </row>
        <row r="446">
          <cell r="G446" t="str">
            <v/>
          </cell>
          <cell r="H446" t="str">
            <v/>
          </cell>
        </row>
        <row r="447">
          <cell r="G447" t="str">
            <v/>
          </cell>
          <cell r="H447" t="str">
            <v/>
          </cell>
        </row>
        <row r="448">
          <cell r="G448" t="str">
            <v/>
          </cell>
          <cell r="H448" t="str">
            <v/>
          </cell>
        </row>
        <row r="449">
          <cell r="G449" t="str">
            <v/>
          </cell>
          <cell r="H449" t="str">
            <v/>
          </cell>
        </row>
        <row r="450">
          <cell r="G450" t="str">
            <v/>
          </cell>
          <cell r="H450" t="str">
            <v/>
          </cell>
        </row>
        <row r="451">
          <cell r="G451" t="str">
            <v/>
          </cell>
          <cell r="H451" t="str">
            <v/>
          </cell>
        </row>
        <row r="452">
          <cell r="G452" t="str">
            <v/>
          </cell>
          <cell r="H452" t="str">
            <v/>
          </cell>
        </row>
        <row r="453">
          <cell r="G453" t="str">
            <v/>
          </cell>
          <cell r="H453" t="str">
            <v/>
          </cell>
        </row>
        <row r="454">
          <cell r="G454" t="str">
            <v/>
          </cell>
          <cell r="H454" t="str">
            <v/>
          </cell>
        </row>
        <row r="455">
          <cell r="G455" t="str">
            <v/>
          </cell>
          <cell r="H455" t="str">
            <v/>
          </cell>
        </row>
        <row r="456">
          <cell r="G456" t="str">
            <v/>
          </cell>
          <cell r="H456" t="str">
            <v/>
          </cell>
        </row>
        <row r="457">
          <cell r="G457" t="str">
            <v/>
          </cell>
          <cell r="H457" t="str">
            <v/>
          </cell>
        </row>
        <row r="458">
          <cell r="G458" t="str">
            <v/>
          </cell>
          <cell r="H458" t="str">
            <v/>
          </cell>
        </row>
        <row r="459">
          <cell r="G459" t="str">
            <v/>
          </cell>
          <cell r="H459" t="str">
            <v/>
          </cell>
        </row>
        <row r="460">
          <cell r="G460" t="str">
            <v/>
          </cell>
          <cell r="H460" t="str">
            <v/>
          </cell>
        </row>
        <row r="461">
          <cell r="G461" t="str">
            <v/>
          </cell>
          <cell r="H461" t="str">
            <v/>
          </cell>
        </row>
        <row r="462">
          <cell r="G462" t="str">
            <v/>
          </cell>
          <cell r="H462" t="str">
            <v/>
          </cell>
        </row>
        <row r="463">
          <cell r="G463" t="str">
            <v/>
          </cell>
          <cell r="H463" t="str">
            <v/>
          </cell>
        </row>
        <row r="464">
          <cell r="G464" t="str">
            <v/>
          </cell>
          <cell r="H464" t="str">
            <v/>
          </cell>
        </row>
        <row r="465">
          <cell r="G465" t="str">
            <v/>
          </cell>
          <cell r="H465" t="str">
            <v/>
          </cell>
        </row>
        <row r="466">
          <cell r="G466" t="str">
            <v/>
          </cell>
          <cell r="H466" t="str">
            <v/>
          </cell>
        </row>
        <row r="467">
          <cell r="G467" t="str">
            <v/>
          </cell>
          <cell r="H467" t="str">
            <v/>
          </cell>
        </row>
        <row r="468">
          <cell r="G468" t="str">
            <v/>
          </cell>
          <cell r="H468" t="str">
            <v/>
          </cell>
        </row>
        <row r="469">
          <cell r="G469" t="str">
            <v/>
          </cell>
          <cell r="H469" t="str">
            <v/>
          </cell>
        </row>
        <row r="470">
          <cell r="G470" t="str">
            <v/>
          </cell>
          <cell r="H470" t="str">
            <v/>
          </cell>
        </row>
        <row r="471">
          <cell r="G471" t="str">
            <v/>
          </cell>
          <cell r="H471" t="str">
            <v/>
          </cell>
        </row>
        <row r="472">
          <cell r="G472" t="str">
            <v/>
          </cell>
          <cell r="H472" t="str">
            <v/>
          </cell>
        </row>
        <row r="473">
          <cell r="G473" t="str">
            <v/>
          </cell>
          <cell r="H473" t="str">
            <v/>
          </cell>
        </row>
        <row r="474">
          <cell r="G474" t="str">
            <v/>
          </cell>
          <cell r="H474" t="str">
            <v/>
          </cell>
        </row>
        <row r="475">
          <cell r="G475" t="str">
            <v/>
          </cell>
          <cell r="H475" t="str">
            <v/>
          </cell>
        </row>
        <row r="476">
          <cell r="G476" t="str">
            <v/>
          </cell>
          <cell r="H476" t="str">
            <v/>
          </cell>
        </row>
        <row r="477">
          <cell r="G477" t="str">
            <v/>
          </cell>
          <cell r="H477" t="str">
            <v/>
          </cell>
        </row>
        <row r="478">
          <cell r="G478" t="str">
            <v/>
          </cell>
          <cell r="H478" t="str">
            <v/>
          </cell>
        </row>
        <row r="479">
          <cell r="G479" t="str">
            <v/>
          </cell>
          <cell r="H479" t="str">
            <v/>
          </cell>
        </row>
        <row r="480">
          <cell r="G480" t="str">
            <v/>
          </cell>
          <cell r="H480" t="str">
            <v/>
          </cell>
        </row>
        <row r="481">
          <cell r="G481" t="str">
            <v/>
          </cell>
          <cell r="H481" t="str">
            <v/>
          </cell>
        </row>
        <row r="482">
          <cell r="G482" t="str">
            <v/>
          </cell>
          <cell r="H482" t="str">
            <v/>
          </cell>
        </row>
        <row r="483">
          <cell r="G483" t="str">
            <v/>
          </cell>
          <cell r="H483" t="str">
            <v/>
          </cell>
        </row>
        <row r="484">
          <cell r="G484" t="str">
            <v/>
          </cell>
          <cell r="H484" t="str">
            <v/>
          </cell>
        </row>
        <row r="485">
          <cell r="G485" t="str">
            <v/>
          </cell>
          <cell r="H485" t="str">
            <v/>
          </cell>
        </row>
        <row r="486">
          <cell r="G486" t="str">
            <v/>
          </cell>
          <cell r="H486" t="str">
            <v/>
          </cell>
        </row>
        <row r="487">
          <cell r="G487" t="str">
            <v/>
          </cell>
          <cell r="H487" t="str">
            <v/>
          </cell>
        </row>
        <row r="488">
          <cell r="G488" t="str">
            <v/>
          </cell>
          <cell r="H488" t="str">
            <v/>
          </cell>
        </row>
        <row r="489">
          <cell r="G489" t="str">
            <v/>
          </cell>
          <cell r="H489" t="str">
            <v/>
          </cell>
        </row>
        <row r="490">
          <cell r="G490" t="str">
            <v/>
          </cell>
          <cell r="H490" t="str">
            <v/>
          </cell>
        </row>
        <row r="491">
          <cell r="G491" t="str">
            <v/>
          </cell>
          <cell r="H491" t="str">
            <v/>
          </cell>
        </row>
        <row r="492">
          <cell r="G492" t="str">
            <v/>
          </cell>
          <cell r="H492" t="str">
            <v/>
          </cell>
        </row>
        <row r="493">
          <cell r="G493" t="str">
            <v/>
          </cell>
          <cell r="H493" t="str">
            <v/>
          </cell>
        </row>
        <row r="494">
          <cell r="G494" t="str">
            <v/>
          </cell>
          <cell r="H494" t="str">
            <v/>
          </cell>
        </row>
        <row r="495">
          <cell r="G495" t="str">
            <v/>
          </cell>
          <cell r="H495" t="str">
            <v/>
          </cell>
        </row>
        <row r="496">
          <cell r="G496" t="str">
            <v/>
          </cell>
          <cell r="H496" t="str">
            <v/>
          </cell>
        </row>
        <row r="497">
          <cell r="G497" t="str">
            <v/>
          </cell>
          <cell r="H497" t="str">
            <v/>
          </cell>
        </row>
        <row r="498">
          <cell r="G498" t="str">
            <v/>
          </cell>
          <cell r="H498" t="str">
            <v/>
          </cell>
        </row>
        <row r="499">
          <cell r="G499" t="str">
            <v/>
          </cell>
          <cell r="H499" t="str">
            <v/>
          </cell>
        </row>
      </sheetData>
      <sheetData sheetId="20">
        <row r="4">
          <cell r="A4">
            <v>14001</v>
          </cell>
          <cell r="B4" t="str">
            <v>ROLLO CINTA TFE F.V. ADHESIVA 1/2</v>
          </cell>
          <cell r="C4" t="str">
            <v>KILO</v>
          </cell>
          <cell r="D4" t="str">
            <v>KILO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</row>
        <row r="5">
          <cell r="A5">
            <v>14002</v>
          </cell>
          <cell r="B5" t="str">
            <v>TELA TEFLON F.V. ADHESIVA 3/4 X 25 MTS</v>
          </cell>
          <cell r="C5" t="str">
            <v>ROLLO</v>
          </cell>
          <cell r="D5" t="str">
            <v>ROLLO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</row>
        <row r="6">
          <cell r="A6">
            <v>14003</v>
          </cell>
          <cell r="B6" t="str">
            <v>A-METOXIPROPANOL 179122 SOLVENTE KA911739 16 KG</v>
          </cell>
          <cell r="C6" t="str">
            <v>KILO</v>
          </cell>
          <cell r="D6" t="str">
            <v>KILO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</row>
        <row r="7">
          <cell r="A7">
            <v>15001</v>
          </cell>
          <cell r="B7" t="str">
            <v>SOLDADOR 300W</v>
          </cell>
          <cell r="C7" t="str">
            <v>UNIDAD</v>
          </cell>
          <cell r="D7" t="str">
            <v>UNIDAD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</row>
        <row r="8">
          <cell r="A8">
            <v>14004</v>
          </cell>
          <cell r="B8" t="str">
            <v>CINTA DE EMPAQUE IMPRESA 48MM X 100</v>
          </cell>
          <cell r="C8" t="str">
            <v>ROLLO</v>
          </cell>
          <cell r="D8" t="str">
            <v>ROLLO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</row>
        <row r="9">
          <cell r="A9">
            <v>14005</v>
          </cell>
          <cell r="B9" t="str">
            <v>CINTA DE EMPAQUE TRANSPARENTE 19 MM</v>
          </cell>
          <cell r="C9" t="str">
            <v>ROLLO</v>
          </cell>
          <cell r="D9" t="str">
            <v>ROLLO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</row>
        <row r="10">
          <cell r="A10">
            <v>14006</v>
          </cell>
          <cell r="B10" t="str">
            <v>TELA TEFLON F.V. ADHESIVA DE 0.010</v>
          </cell>
          <cell r="C10" t="str">
            <v>METRO</v>
          </cell>
          <cell r="D10" t="str">
            <v>METRO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</row>
        <row r="11">
          <cell r="A11">
            <v>14007</v>
          </cell>
          <cell r="B11" t="str">
            <v>TELA TEFLON F.V. NO ADHESIVO DE 0.010</v>
          </cell>
          <cell r="C11" t="str">
            <v>METRO</v>
          </cell>
          <cell r="D11" t="str">
            <v>METRO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</row>
        <row r="12">
          <cell r="A12">
            <v>14008</v>
          </cell>
          <cell r="B12" t="str">
            <v>LIQUIDO PENETRANTE</v>
          </cell>
          <cell r="C12" t="str">
            <v>UNIDAD</v>
          </cell>
          <cell r="D12" t="str">
            <v>UNIDAD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</row>
        <row r="13">
          <cell r="A13">
            <v>14009</v>
          </cell>
          <cell r="B13" t="str">
            <v>ACEITE SHELL OMALA 220 1/5</v>
          </cell>
          <cell r="C13" t="str">
            <v>UNIDAD</v>
          </cell>
          <cell r="D13" t="str">
            <v>UNIDAD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</row>
        <row r="14">
          <cell r="A14">
            <v>14010</v>
          </cell>
          <cell r="B14" t="str">
            <v>LIMPIADOR BOTELLA X 1000 CC  L-200</v>
          </cell>
          <cell r="C14" t="str">
            <v>UNIDAD</v>
          </cell>
          <cell r="D14" t="str">
            <v>UNIDAD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</row>
        <row r="15">
          <cell r="A15">
            <v>14015</v>
          </cell>
          <cell r="B15" t="str">
            <v>SILICONA PARA DESMOLDAR X GALON</v>
          </cell>
          <cell r="C15" t="str">
            <v>UNIDAD</v>
          </cell>
          <cell r="D15" t="str">
            <v>UNIDAD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</row>
        <row r="16">
          <cell r="A16">
            <v>14016</v>
          </cell>
          <cell r="B16" t="str">
            <v>PELICULA STRECH 30 CM</v>
          </cell>
          <cell r="C16" t="str">
            <v>ROLLO</v>
          </cell>
          <cell r="D16" t="str">
            <v>ROLLO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</row>
        <row r="17">
          <cell r="A17">
            <v>16002</v>
          </cell>
          <cell r="B17" t="str">
            <v>POLIETILENO-641</v>
          </cell>
          <cell r="C17" t="str">
            <v>KILO</v>
          </cell>
          <cell r="D17" t="str">
            <v>KILO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</row>
        <row r="18">
          <cell r="A18">
            <v>16003</v>
          </cell>
          <cell r="B18" t="e">
            <v>#N/A</v>
          </cell>
          <cell r="C18" t="e">
            <v>#N/A</v>
          </cell>
          <cell r="D18" t="e">
            <v>#N/A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</row>
        <row r="19">
          <cell r="A19">
            <v>13001</v>
          </cell>
          <cell r="B19" t="str">
            <v>SINCEL DE  4 PULGADAS</v>
          </cell>
          <cell r="C19" t="str">
            <v>UNIDAD</v>
          </cell>
          <cell r="D19" t="str">
            <v>UNIDAD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</row>
        <row r="20">
          <cell r="A20">
            <v>13002</v>
          </cell>
          <cell r="B20" t="str">
            <v>SINCEL DE 6 PULGADAS</v>
          </cell>
          <cell r="C20" t="str">
            <v>UNIDAD</v>
          </cell>
          <cell r="D20" t="str">
            <v>UNIDAD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</row>
        <row r="21">
          <cell r="A21">
            <v>13003</v>
          </cell>
          <cell r="B21" t="str">
            <v>SINCEL DE 8 PULGADAS</v>
          </cell>
          <cell r="C21" t="str">
            <v>UNIDAD</v>
          </cell>
          <cell r="D21" t="str">
            <v>UNIDAD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</row>
        <row r="22">
          <cell r="A22">
            <v>16004</v>
          </cell>
          <cell r="B22" t="str">
            <v>POLIPROPILENO</v>
          </cell>
          <cell r="C22" t="str">
            <v>KILO</v>
          </cell>
          <cell r="D22" t="str">
            <v>KILO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</row>
        <row r="23">
          <cell r="A23">
            <v>13004</v>
          </cell>
          <cell r="B23" t="str">
            <v>DISPENSADOR DE CINTA</v>
          </cell>
          <cell r="C23" t="str">
            <v>UNIDAD</v>
          </cell>
          <cell r="D23" t="str">
            <v>UNIDAD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</row>
        <row r="24">
          <cell r="A24">
            <v>11001</v>
          </cell>
          <cell r="B24" t="str">
            <v>ZUNCHOS IMPRESOS</v>
          </cell>
          <cell r="C24" t="str">
            <v>UNIDAD</v>
          </cell>
          <cell r="D24" t="str">
            <v>UNIDAD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</row>
        <row r="25">
          <cell r="A25">
            <v>14017</v>
          </cell>
          <cell r="B25" t="str">
            <v>TINTA RESERVORIO X 1200 CC</v>
          </cell>
          <cell r="C25" t="str">
            <v>KILO</v>
          </cell>
          <cell r="D25" t="str">
            <v>KILO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</row>
        <row r="26">
          <cell r="A26">
            <v>16005</v>
          </cell>
          <cell r="B26" t="e">
            <v>#N/A</v>
          </cell>
          <cell r="C26" t="e">
            <v>#N/A</v>
          </cell>
          <cell r="D26" t="e">
            <v>#N/A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</row>
        <row r="27">
          <cell r="A27">
            <v>13005</v>
          </cell>
          <cell r="B27" t="str">
            <v>CATALOGO PANTONE</v>
          </cell>
          <cell r="C27" t="str">
            <v>UNIDAD</v>
          </cell>
          <cell r="D27" t="str">
            <v>UNIDAD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</row>
        <row r="28">
          <cell r="A28">
            <v>14018</v>
          </cell>
          <cell r="B28" t="str">
            <v>SILICONA ROJA</v>
          </cell>
          <cell r="C28" t="str">
            <v>UNIDAD</v>
          </cell>
          <cell r="D28" t="str">
            <v>UNIDAD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</row>
        <row r="29">
          <cell r="A29">
            <v>13006</v>
          </cell>
          <cell r="B29" t="str">
            <v>EXTINTOR DE 15 LIBRAS DE CO2 BIOXIDO DE CARBONO</v>
          </cell>
          <cell r="C29" t="str">
            <v>UNIDAD</v>
          </cell>
          <cell r="D29" t="str">
            <v>UNIDAD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</row>
        <row r="30">
          <cell r="A30">
            <v>13007</v>
          </cell>
          <cell r="B30" t="str">
            <v>EXTINTOE SOLKAFLAM 123 DE 4.0 KGRS</v>
          </cell>
          <cell r="C30" t="str">
            <v>UNIDAD</v>
          </cell>
          <cell r="D30" t="str">
            <v>UNIDAD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</row>
        <row r="31">
          <cell r="A31">
            <v>13008</v>
          </cell>
          <cell r="B31" t="str">
            <v>EXTINTOR PQS DE 20 LIBRAS ABC MULTIPROPOSITO</v>
          </cell>
          <cell r="C31" t="str">
            <v>UNIDAD</v>
          </cell>
          <cell r="D31" t="str">
            <v>UNIDAD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</row>
        <row r="32">
          <cell r="A32">
            <v>13009</v>
          </cell>
          <cell r="B32" t="str">
            <v>EXTINTOR PQS DE 10 LIBRAS ABC MULTIPROPOSITO</v>
          </cell>
          <cell r="C32" t="str">
            <v>UNIDAD</v>
          </cell>
          <cell r="D32" t="str">
            <v>UNIDAD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</row>
        <row r="33">
          <cell r="A33">
            <v>11002</v>
          </cell>
          <cell r="B33" t="str">
            <v>ZUNCHO PLASTICO IMPRESO DE COLOR AZUL</v>
          </cell>
          <cell r="C33" t="str">
            <v>UNIDAD</v>
          </cell>
          <cell r="D33" t="str">
            <v>UNIDAD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</row>
        <row r="34">
          <cell r="A34">
            <v>11003</v>
          </cell>
          <cell r="B34" t="str">
            <v>GRAPAS PLASTICAS</v>
          </cell>
          <cell r="C34" t="str">
            <v>PAQUETE</v>
          </cell>
          <cell r="D34" t="str">
            <v>PAQUETE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</row>
        <row r="35">
          <cell r="A35">
            <v>14019</v>
          </cell>
          <cell r="B35" t="str">
            <v>ACEITE PENETRANTE CRC</v>
          </cell>
          <cell r="C35" t="str">
            <v>KILO</v>
          </cell>
          <cell r="D35" t="str">
            <v>KILO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</row>
        <row r="36">
          <cell r="A36">
            <v>14020</v>
          </cell>
          <cell r="B36" t="str">
            <v>SILICONA LIQUIDA CRC</v>
          </cell>
          <cell r="C36" t="str">
            <v>KILO</v>
          </cell>
          <cell r="D36" t="str">
            <v>KILO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</row>
        <row r="37">
          <cell r="A37">
            <v>14021</v>
          </cell>
          <cell r="B37" t="str">
            <v>SOLDADURA EXT EJE Y RECUPERACIÃ’N AJUSTE RODAMIENTO</v>
          </cell>
          <cell r="C37" t="str">
            <v>KILO</v>
          </cell>
          <cell r="D37" t="str">
            <v>KILO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</row>
        <row r="38">
          <cell r="A38">
            <v>17001</v>
          </cell>
          <cell r="B38" t="str">
            <v>GRABACION Y CROMADO RODILLO ANILOX</v>
          </cell>
          <cell r="C38" t="str">
            <v>KILO</v>
          </cell>
          <cell r="D38" t="str">
            <v>KILO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</row>
        <row r="39">
          <cell r="A39">
            <v>17002</v>
          </cell>
          <cell r="B39" t="str">
            <v>ROSCA INTERNA VASTAGO</v>
          </cell>
          <cell r="C39" t="str">
            <v>UNIDAD</v>
          </cell>
          <cell r="D39" t="str">
            <v>UNIDAD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</row>
        <row r="40">
          <cell r="A40">
            <v>14022</v>
          </cell>
          <cell r="B40" t="str">
            <v>CINTA DE ENMASCARAR 24 MM</v>
          </cell>
          <cell r="C40" t="str">
            <v>ROLLO</v>
          </cell>
          <cell r="D40" t="str">
            <v>ROLLO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</row>
        <row r="41">
          <cell r="A41">
            <v>16007</v>
          </cell>
          <cell r="B41" t="str">
            <v>CINTA ADHESIVA DE SEGURIDAD SK-2001.3</v>
          </cell>
          <cell r="C41" t="str">
            <v>METRO</v>
          </cell>
          <cell r="D41" t="str">
            <v>METRO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</row>
        <row r="42">
          <cell r="A42">
            <v>14023</v>
          </cell>
          <cell r="B42" t="str">
            <v>GUANTES DE LATEX</v>
          </cell>
          <cell r="C42" t="str">
            <v>UNIDAD</v>
          </cell>
          <cell r="D42" t="str">
            <v>UNIDAD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</row>
        <row r="43">
          <cell r="A43">
            <v>16009</v>
          </cell>
          <cell r="B43" t="str">
            <v>HOT MELT</v>
          </cell>
          <cell r="C43" t="str">
            <v>KILO</v>
          </cell>
          <cell r="D43" t="str">
            <v>KILO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</row>
        <row r="44">
          <cell r="A44">
            <v>13010</v>
          </cell>
          <cell r="B44" t="str">
            <v>SILENCIADOR C/RU -M5</v>
          </cell>
          <cell r="C44" t="str">
            <v>UNIDAD</v>
          </cell>
          <cell r="D44" t="str">
            <v>UNIDAD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</row>
        <row r="45">
          <cell r="A45">
            <v>14024</v>
          </cell>
          <cell r="B45" t="str">
            <v>ROLLOS DE CINTA SUPER 33</v>
          </cell>
          <cell r="C45" t="str">
            <v>UNIDAD</v>
          </cell>
          <cell r="D45" t="str">
            <v>UNIDAD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</row>
        <row r="46">
          <cell r="A46">
            <v>13011</v>
          </cell>
          <cell r="B46" t="str">
            <v>SISTEMA AUTOMATICO DE APLICACION HOT MELT</v>
          </cell>
          <cell r="C46" t="str">
            <v>UNIDAD</v>
          </cell>
          <cell r="D46" t="str">
            <v>UNIDAD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</row>
        <row r="47">
          <cell r="A47">
            <v>14025</v>
          </cell>
          <cell r="B47" t="str">
            <v>SOLDADURA Y ALESADO DE SOPORTE</v>
          </cell>
          <cell r="C47" t="str">
            <v>KILO</v>
          </cell>
          <cell r="D47" t="str">
            <v>KILO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</row>
        <row r="48">
          <cell r="A48">
            <v>14026</v>
          </cell>
          <cell r="B48" t="str">
            <v>SILICABLE CNVS</v>
          </cell>
          <cell r="C48" t="str">
            <v>KILO</v>
          </cell>
          <cell r="D48" t="str">
            <v>KILO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</row>
        <row r="49">
          <cell r="A49">
            <v>14027</v>
          </cell>
          <cell r="B49" t="str">
            <v>SILICABLE CNVS 14AWG</v>
          </cell>
          <cell r="C49" t="str">
            <v>KILO</v>
          </cell>
          <cell r="D49" t="str">
            <v>KILO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</row>
        <row r="50">
          <cell r="A50">
            <v>16010</v>
          </cell>
          <cell r="B50" t="str">
            <v>AZUL T-LUNARFILM 72487-001700 17 KG</v>
          </cell>
          <cell r="C50" t="str">
            <v>KILO</v>
          </cell>
          <cell r="D50" t="str">
            <v>KILO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</row>
        <row r="51">
          <cell r="A51">
            <v>16011</v>
          </cell>
          <cell r="B51" t="str">
            <v>AZUL T-LUNARFILM PROCESS 72412-001700</v>
          </cell>
          <cell r="C51" t="str">
            <v>KILO</v>
          </cell>
          <cell r="D51" t="str">
            <v>KILO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</row>
        <row r="52">
          <cell r="A52">
            <v>13012</v>
          </cell>
          <cell r="B52" t="str">
            <v>KIT CODIFICADOR DE PULSO</v>
          </cell>
          <cell r="C52" t="str">
            <v>UNIDAD</v>
          </cell>
          <cell r="D52" t="str">
            <v>UNIDAD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</row>
        <row r="53">
          <cell r="A53">
            <v>16012</v>
          </cell>
          <cell r="B53" t="str">
            <v>MAGENTA T-LUNARFILM PROCESS 72318-001700</v>
          </cell>
          <cell r="C53" t="str">
            <v>KILO</v>
          </cell>
          <cell r="D53" t="str">
            <v>KILO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</row>
        <row r="54">
          <cell r="A54">
            <v>16013</v>
          </cell>
          <cell r="B54" t="str">
            <v>MAGENTA T-POLYFLEX PROCESS 08380-001700</v>
          </cell>
          <cell r="C54" t="str">
            <v>KILO</v>
          </cell>
          <cell r="D54" t="str">
            <v>KILO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</row>
        <row r="55">
          <cell r="A55">
            <v>16014</v>
          </cell>
          <cell r="B55" t="str">
            <v xml:space="preserve">VERDE T-LUNARFILM  PANTONE 356C 72611-001700 </v>
          </cell>
          <cell r="C55" t="str">
            <v>KILO</v>
          </cell>
          <cell r="D55" t="str">
            <v>KILO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</row>
        <row r="56">
          <cell r="A56">
            <v>16015</v>
          </cell>
          <cell r="B56" t="str">
            <v>T-POLYFLEX VERDE PANTONE 376C 086G000 17 KG</v>
          </cell>
          <cell r="C56" t="str">
            <v>KILO</v>
          </cell>
          <cell r="D56" t="str">
            <v>KILO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</row>
        <row r="57">
          <cell r="A57">
            <v>16016</v>
          </cell>
          <cell r="B57" t="str">
            <v>SEPIA T-LUNARFILM PANTONE 1817C 72014-001700</v>
          </cell>
          <cell r="C57" t="str">
            <v>KILO</v>
          </cell>
          <cell r="D57" t="str">
            <v>KILO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</row>
        <row r="58">
          <cell r="A58">
            <v>16017</v>
          </cell>
          <cell r="B58" t="str">
            <v>SEPIA T-LUNARFILM  72017-001700</v>
          </cell>
          <cell r="C58" t="str">
            <v>KILO</v>
          </cell>
          <cell r="D58" t="str">
            <v>KILO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</row>
        <row r="59">
          <cell r="A59">
            <v>16018</v>
          </cell>
          <cell r="B59" t="str">
            <v>GRIS T-LUNARFILM  727K002</v>
          </cell>
          <cell r="C59" t="str">
            <v>KILO</v>
          </cell>
          <cell r="D59" t="str">
            <v>KILO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</row>
        <row r="60">
          <cell r="A60">
            <v>16019</v>
          </cell>
          <cell r="B60" t="str">
            <v>DORADO T-LUNARFILM  721Y009 17 KG</v>
          </cell>
          <cell r="C60" t="str">
            <v>KILO</v>
          </cell>
          <cell r="D60" t="str">
            <v>KILO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</row>
        <row r="61">
          <cell r="A61">
            <v>16020</v>
          </cell>
          <cell r="B61" t="str">
            <v>ORO T-TINTUFLEX  PANTONE 872C 621Y001 17 KG</v>
          </cell>
          <cell r="C61" t="str">
            <v>KILO</v>
          </cell>
          <cell r="D61" t="str">
            <v>KILO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</row>
        <row r="62">
          <cell r="A62">
            <v>16021</v>
          </cell>
          <cell r="B62" t="str">
            <v>GRIS T-POLYFLEX 087K005 17 KGÂ Â  (AVIANCA)</v>
          </cell>
          <cell r="C62" t="str">
            <v>KILO</v>
          </cell>
          <cell r="D62" t="str">
            <v>KILO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</row>
        <row r="63">
          <cell r="A63">
            <v>16023</v>
          </cell>
          <cell r="B63" t="str">
            <v xml:space="preserve">CINTA DE SEGURIDAD </v>
          </cell>
          <cell r="C63" t="str">
            <v>METRO</v>
          </cell>
          <cell r="D63" t="str">
            <v>METRO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</row>
        <row r="64">
          <cell r="A64">
            <v>16024</v>
          </cell>
          <cell r="B64" t="str">
            <v>ROLLO CINTA NEGRA SERIE T2A 55 X</v>
          </cell>
          <cell r="C64" t="str">
            <v>ROLLO</v>
          </cell>
          <cell r="D64" t="str">
            <v>ROLLO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</row>
        <row r="65">
          <cell r="A65">
            <v>14028</v>
          </cell>
          <cell r="B65" t="str">
            <v>VIGAS LAMINA CAL 14</v>
          </cell>
          <cell r="C65" t="str">
            <v>UNIDAD</v>
          </cell>
          <cell r="D65" t="str">
            <v>UNIDAD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</row>
        <row r="66">
          <cell r="A66">
            <v>16025</v>
          </cell>
          <cell r="B66" t="str">
            <v>AZUL  T-LUNARFILM PROCESS 72476-001700</v>
          </cell>
          <cell r="C66" t="str">
            <v>KILO</v>
          </cell>
          <cell r="D66" t="str">
            <v>KILO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</row>
        <row r="67">
          <cell r="A67">
            <v>13013</v>
          </cell>
          <cell r="B67" t="str">
            <v>SILENCIADOR C/RU -1/8</v>
          </cell>
          <cell r="C67" t="str">
            <v>UNIDAD</v>
          </cell>
          <cell r="D67" t="str">
            <v>UNIDAD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</row>
        <row r="68">
          <cell r="A68">
            <v>14029</v>
          </cell>
          <cell r="B68" t="str">
            <v>ADHESIVO INSTANTANEO</v>
          </cell>
          <cell r="C68" t="str">
            <v>KILO</v>
          </cell>
          <cell r="D68" t="str">
            <v>KILO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</row>
        <row r="69">
          <cell r="A69">
            <v>13014</v>
          </cell>
          <cell r="B69" t="str">
            <v>SILENCIADORES O FILTROS PARA VALVULAS 1/4</v>
          </cell>
          <cell r="C69" t="str">
            <v>UNIDAD</v>
          </cell>
          <cell r="D69" t="str">
            <v>UNIDAD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</row>
        <row r="70">
          <cell r="A70">
            <v>16026</v>
          </cell>
          <cell r="B70" t="str">
            <v>TINTA CARTUCHO POR 825 CC</v>
          </cell>
          <cell r="C70" t="str">
            <v>KILO</v>
          </cell>
          <cell r="D70" t="str">
            <v>KILO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</row>
        <row r="71">
          <cell r="A71">
            <v>16027</v>
          </cell>
          <cell r="B71" t="str">
            <v>MEZCLADOR CARTUCHO X 825 CC</v>
          </cell>
          <cell r="C71" t="str">
            <v>KILO</v>
          </cell>
          <cell r="D71" t="str">
            <v>KILO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</row>
        <row r="72">
          <cell r="A72">
            <v>16028</v>
          </cell>
          <cell r="B72" t="str">
            <v>METALOCENO SIN ADITIVOS</v>
          </cell>
          <cell r="C72" t="str">
            <v>KILO</v>
          </cell>
          <cell r="D72" t="str">
            <v>KILO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</row>
        <row r="73">
          <cell r="A73">
            <v>16029</v>
          </cell>
          <cell r="B73" t="str">
            <v>CINTA AUTOADHESIVA OPP LINER (2,0 ANCH X 300MTS)</v>
          </cell>
          <cell r="C73" t="str">
            <v>ROLLO</v>
          </cell>
          <cell r="D73" t="str">
            <v>ROLLO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</row>
        <row r="74">
          <cell r="A74">
            <v>14030</v>
          </cell>
          <cell r="B74" t="str">
            <v>FLEJE EN ACERO AL CARBONO DE ALTA DENSIDAD CON MIC</v>
          </cell>
          <cell r="C74" t="str">
            <v>UNIDAD</v>
          </cell>
          <cell r="D74" t="str">
            <v>UNIDAD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</row>
        <row r="75">
          <cell r="A75">
            <v>13015</v>
          </cell>
          <cell r="B75" t="str">
            <v>SILENCIADOR U -1/4</v>
          </cell>
          <cell r="C75" t="str">
            <v>UNIDAD</v>
          </cell>
          <cell r="D75" t="str">
            <v>UNIDAD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</row>
        <row r="76">
          <cell r="A76">
            <v>14031</v>
          </cell>
          <cell r="B76" t="str">
            <v>GUANTES EN CAUCHO NEGRO DE 12" LT9</v>
          </cell>
          <cell r="C76" t="str">
            <v>UNIDAD</v>
          </cell>
          <cell r="D76" t="str">
            <v>UNIDAD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</row>
        <row r="77">
          <cell r="A77">
            <v>13016</v>
          </cell>
          <cell r="B77" t="str">
            <v>KIT CODIFICADOR DE PULSOS DOMINO</v>
          </cell>
          <cell r="C77" t="str">
            <v>UNIDAD</v>
          </cell>
          <cell r="D77" t="str">
            <v>UNIDAD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</row>
        <row r="78">
          <cell r="A78">
            <v>16031</v>
          </cell>
          <cell r="B78" t="str">
            <v>VEHICULO REDUCTOR</v>
          </cell>
          <cell r="C78" t="str">
            <v>KILO</v>
          </cell>
          <cell r="D78" t="str">
            <v>KILO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</row>
        <row r="79">
          <cell r="A79">
            <v>16032</v>
          </cell>
          <cell r="B79" t="str">
            <v>CINTA DE ADHESIVA DE SEGURIDAD 30MM X 1000 MTS</v>
          </cell>
          <cell r="C79" t="str">
            <v>ROLLO</v>
          </cell>
          <cell r="D79" t="str">
            <v>ROLLO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</row>
        <row r="80">
          <cell r="A80">
            <v>16033</v>
          </cell>
          <cell r="B80" t="str">
            <v>BLANCO NITROFLEX 25-080 GRIS BA</v>
          </cell>
          <cell r="C80" t="str">
            <v>KILO</v>
          </cell>
          <cell r="D80" t="str">
            <v>KILO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</row>
        <row r="81">
          <cell r="A81">
            <v>16034</v>
          </cell>
          <cell r="B81" t="str">
            <v>NEGRO NITROFLEX 25-800 18 KG GRIS BA</v>
          </cell>
          <cell r="C81" t="str">
            <v>KILO</v>
          </cell>
          <cell r="D81" t="str">
            <v>KILO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</row>
        <row r="82">
          <cell r="A82">
            <v>13017</v>
          </cell>
          <cell r="B82" t="str">
            <v>SISTEMA AUTOMATICO DE APLICACION DE ADHESIVO HOT M</v>
          </cell>
          <cell r="C82" t="str">
            <v>UNIDAD</v>
          </cell>
          <cell r="D82" t="str">
            <v>UNIDAD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</row>
        <row r="83">
          <cell r="A83">
            <v>14032</v>
          </cell>
          <cell r="B83" t="str">
            <v>VARIOS (Insumos no Inventariables)</v>
          </cell>
          <cell r="C83" t="str">
            <v>UNIDAD</v>
          </cell>
          <cell r="D83" t="str">
            <v>UNIDAD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</row>
        <row r="84">
          <cell r="A84">
            <v>16035</v>
          </cell>
          <cell r="B84" t="str">
            <v>MAGENTA PROCESS NITROFLEX 25-330 18 KG GRIS BA</v>
          </cell>
          <cell r="C84" t="str">
            <v>KILO</v>
          </cell>
          <cell r="D84" t="str">
            <v>KILO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</row>
        <row r="85">
          <cell r="A85">
            <v>16036</v>
          </cell>
          <cell r="B85" t="str">
            <v>AZUL T-POLYFLEX  PANTONE 7684C 084B008</v>
          </cell>
          <cell r="C85" t="str">
            <v>KILO</v>
          </cell>
          <cell r="D85" t="str">
            <v>KILO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</row>
        <row r="86">
          <cell r="A86">
            <v>16037</v>
          </cell>
          <cell r="B86" t="str">
            <v>VERDE ESMERALDA NITROFLEX 25-610 18 KG</v>
          </cell>
          <cell r="C86" t="str">
            <v>KILO</v>
          </cell>
          <cell r="D86" t="str">
            <v>KILO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</row>
        <row r="87">
          <cell r="A87">
            <v>16038</v>
          </cell>
          <cell r="B87" t="str">
            <v>VERDE TINTAFLEX S GRANEL</v>
          </cell>
          <cell r="C87" t="str">
            <v>KILO</v>
          </cell>
          <cell r="D87" t="str">
            <v>KILO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</row>
        <row r="88">
          <cell r="A88">
            <v>16039</v>
          </cell>
          <cell r="B88" t="str">
            <v>AZUL BASICO NITROFLEX 25-510 18 KG GRIS BA</v>
          </cell>
          <cell r="C88" t="str">
            <v>KILO</v>
          </cell>
          <cell r="D88" t="str">
            <v>KILO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</row>
        <row r="89">
          <cell r="A89">
            <v>16040</v>
          </cell>
          <cell r="B89" t="str">
            <v>ROJO MEDIO NITROFLEX 25-390 18 KG GRIS BA</v>
          </cell>
          <cell r="C89" t="str">
            <v>KILO</v>
          </cell>
          <cell r="D89" t="str">
            <v>KILO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</row>
        <row r="90">
          <cell r="A90">
            <v>16041</v>
          </cell>
          <cell r="B90" t="str">
            <v>NARANJA NITROFLEX 25-200 18 KG GRIS BA</v>
          </cell>
          <cell r="C90" t="str">
            <v>KILO</v>
          </cell>
          <cell r="D90" t="str">
            <v>KILO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</row>
        <row r="91">
          <cell r="A91">
            <v>14033</v>
          </cell>
          <cell r="B91" t="str">
            <v>PELICULA STRECH 44 CM</v>
          </cell>
          <cell r="C91" t="str">
            <v>ROLLO</v>
          </cell>
          <cell r="D91" t="str">
            <v>ROLLO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</row>
        <row r="92">
          <cell r="A92">
            <v>14034</v>
          </cell>
          <cell r="B92" t="str">
            <v>ACETATO DE PROPILO (Acelerante)</v>
          </cell>
          <cell r="C92" t="str">
            <v>KILO</v>
          </cell>
          <cell r="D92" t="str">
            <v>KILO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</row>
        <row r="93">
          <cell r="A93">
            <v>16042</v>
          </cell>
          <cell r="B93" t="str">
            <v>METOXIPROPANOL (Retardante)</v>
          </cell>
          <cell r="C93" t="str">
            <v>KILO</v>
          </cell>
          <cell r="D93" t="str">
            <v>KILO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</row>
        <row r="94">
          <cell r="A94">
            <v>14035</v>
          </cell>
          <cell r="B94" t="str">
            <v>GUANTE DYNEMA/NITIRLO</v>
          </cell>
          <cell r="C94" t="str">
            <v>UNIDAD</v>
          </cell>
          <cell r="D94" t="str">
            <v>UNIDAD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</row>
        <row r="95">
          <cell r="A95">
            <v>16043</v>
          </cell>
          <cell r="B95" t="str">
            <v>BLANCO ACCESS MAX LA PLUS</v>
          </cell>
          <cell r="C95" t="str">
            <v>KILO</v>
          </cell>
          <cell r="D95" t="str">
            <v>KILO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</row>
        <row r="96">
          <cell r="A96">
            <v>16044</v>
          </cell>
          <cell r="B96" t="str">
            <v>HEAVY DUTY</v>
          </cell>
          <cell r="C96" t="str">
            <v>KILO</v>
          </cell>
          <cell r="D96" t="str">
            <v>KILO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</row>
        <row r="97">
          <cell r="A97">
            <v>16045</v>
          </cell>
          <cell r="B97" t="str">
            <v>POLIETILENO DE BAJA DENSIDAD-501-023</v>
          </cell>
          <cell r="C97" t="str">
            <v>KILO</v>
          </cell>
          <cell r="D97" t="str">
            <v>KILO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</row>
        <row r="98">
          <cell r="A98">
            <v>16046</v>
          </cell>
          <cell r="B98" t="str">
            <v>POLIETILENO DE BAJA DENSIDAD 345</v>
          </cell>
          <cell r="C98" t="str">
            <v>KILO</v>
          </cell>
          <cell r="D98" t="str">
            <v>KILO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</row>
        <row r="99">
          <cell r="A99">
            <v>16047</v>
          </cell>
          <cell r="B99" t="str">
            <v>BLANCO NITROFLEX 25-081 GRIS BA</v>
          </cell>
          <cell r="C99" t="str">
            <v>KILO</v>
          </cell>
          <cell r="D99" t="str">
            <v>KILO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</row>
        <row r="100">
          <cell r="A100">
            <v>17003</v>
          </cell>
          <cell r="B100" t="str">
            <v>CALIBRACION DE EQUIPOS</v>
          </cell>
          <cell r="C100" t="str">
            <v>UNIDAD</v>
          </cell>
          <cell r="D100" t="str">
            <v>UNIDAD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</row>
        <row r="101">
          <cell r="A101">
            <v>16048</v>
          </cell>
          <cell r="B101" t="str">
            <v>AZUL T-LUNARFILM PROCESS 72476-001700 17</v>
          </cell>
          <cell r="C101" t="str">
            <v>KILO</v>
          </cell>
          <cell r="D101" t="str">
            <v>KILO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</row>
        <row r="102">
          <cell r="A102">
            <v>11004</v>
          </cell>
          <cell r="B102" t="str">
            <v>CAJA ESTANDAR 3 - 530X440X180 BC 1130K</v>
          </cell>
          <cell r="C102" t="str">
            <v>CAJA</v>
          </cell>
          <cell r="D102" t="str">
            <v>CAJA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</row>
        <row r="103">
          <cell r="A103">
            <v>16049</v>
          </cell>
          <cell r="B103" t="str">
            <v>NEGRO T-POLYFLEX PANTONE COOL GRAY 11C 087K003</v>
          </cell>
          <cell r="C103" t="str">
            <v>KILO</v>
          </cell>
          <cell r="D103" t="str">
            <v>KILO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</row>
        <row r="104">
          <cell r="A104">
            <v>16050</v>
          </cell>
          <cell r="B104" t="str">
            <v>NARANJA T-POLYFLEX 08297-00160</v>
          </cell>
          <cell r="C104" t="str">
            <v>KILO</v>
          </cell>
          <cell r="D104" t="str">
            <v>KILO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</row>
        <row r="105">
          <cell r="A105">
            <v>16051</v>
          </cell>
          <cell r="B105" t="str">
            <v>NARANJA T-LUNARFILM 72213-001700</v>
          </cell>
          <cell r="C105" t="str">
            <v>KILO</v>
          </cell>
          <cell r="D105" t="str">
            <v>KILO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</row>
        <row r="106">
          <cell r="A106">
            <v>16052</v>
          </cell>
          <cell r="B106" t="str">
            <v>NARANJA T-TINTUFLEX 62297-001700</v>
          </cell>
          <cell r="C106" t="str">
            <v>KILO</v>
          </cell>
          <cell r="D106" t="str">
            <v>KILO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</row>
        <row r="107">
          <cell r="A107">
            <v>16053</v>
          </cell>
          <cell r="B107" t="str">
            <v>NARANJA T-TINTUFLEX  PANTONE 021C 62221-001700</v>
          </cell>
          <cell r="C107" t="str">
            <v>KILO</v>
          </cell>
          <cell r="D107" t="str">
            <v>KILO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</row>
        <row r="108">
          <cell r="A108">
            <v>14036</v>
          </cell>
          <cell r="B108" t="str">
            <v xml:space="preserve"> RECYL CLEAN 2000</v>
          </cell>
          <cell r="C108" t="str">
            <v>KILO</v>
          </cell>
          <cell r="D108" t="str">
            <v>KILO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</row>
        <row r="109">
          <cell r="A109">
            <v>14037</v>
          </cell>
          <cell r="B109" t="str">
            <v>REACY CLEAN 2000</v>
          </cell>
          <cell r="C109" t="str">
            <v>KILO</v>
          </cell>
          <cell r="D109" t="str">
            <v>KILO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</row>
        <row r="110">
          <cell r="A110">
            <v>16054</v>
          </cell>
          <cell r="B110" t="str">
            <v>B. BARNIZ VEHICULO 62952</v>
          </cell>
          <cell r="C110" t="str">
            <v>KILO</v>
          </cell>
          <cell r="D110" t="str">
            <v>KILO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</row>
        <row r="111">
          <cell r="A111">
            <v>16055</v>
          </cell>
          <cell r="B111" t="str">
            <v>BLANCO LUNARFILM 72831</v>
          </cell>
          <cell r="C111" t="str">
            <v>KILO</v>
          </cell>
          <cell r="D111" t="str">
            <v>KILO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</row>
        <row r="112">
          <cell r="A112">
            <v>16056</v>
          </cell>
          <cell r="B112" t="str">
            <v>ROJO PANTONE 485C 72349</v>
          </cell>
          <cell r="C112" t="str">
            <v>KILO</v>
          </cell>
          <cell r="D112" t="str">
            <v>KILO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</row>
        <row r="113">
          <cell r="A113">
            <v>16057</v>
          </cell>
          <cell r="B113" t="str">
            <v>VIOLETA 08500</v>
          </cell>
          <cell r="C113" t="str">
            <v>KILO</v>
          </cell>
          <cell r="D113" t="str">
            <v>KILO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</row>
        <row r="114">
          <cell r="A114">
            <v>16058</v>
          </cell>
          <cell r="B114" t="str">
            <v>NEGRO T-LUNARFILM  72771-001700</v>
          </cell>
          <cell r="C114" t="str">
            <v>KILO</v>
          </cell>
          <cell r="D114" t="str">
            <v>KILO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</row>
        <row r="115">
          <cell r="A115">
            <v>16059</v>
          </cell>
          <cell r="B115" t="str">
            <v>AMARILLO PROCESS POLIFLEX. 08116</v>
          </cell>
          <cell r="C115" t="str">
            <v>KILO</v>
          </cell>
          <cell r="D115" t="str">
            <v>KILO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</row>
        <row r="116">
          <cell r="A116">
            <v>16060</v>
          </cell>
          <cell r="B116" t="str">
            <v>MAGENTA POLYFLEX P. 08380</v>
          </cell>
          <cell r="C116" t="str">
            <v>KILO</v>
          </cell>
          <cell r="D116" t="str">
            <v>KILO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</row>
        <row r="117">
          <cell r="A117">
            <v>16061</v>
          </cell>
          <cell r="B117" t="str">
            <v>NEGRO LUNARFILM 08742</v>
          </cell>
          <cell r="C117" t="str">
            <v>KILO</v>
          </cell>
          <cell r="D117" t="str">
            <v>KILO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</row>
        <row r="118">
          <cell r="A118">
            <v>16062</v>
          </cell>
          <cell r="B118" t="str">
            <v>BLANCO POLYFLEX 08816</v>
          </cell>
          <cell r="C118" t="str">
            <v>KILO</v>
          </cell>
          <cell r="D118" t="str">
            <v>KILO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</row>
        <row r="119">
          <cell r="A119">
            <v>16063</v>
          </cell>
          <cell r="B119" t="str">
            <v>ROJO 72316</v>
          </cell>
          <cell r="C119" t="str">
            <v>KILO</v>
          </cell>
          <cell r="D119" t="str">
            <v>KILO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</row>
        <row r="120">
          <cell r="A120">
            <v>14038</v>
          </cell>
          <cell r="B120" t="str">
            <v>ADITIVO SOLVENTE LENTO 53901</v>
          </cell>
          <cell r="C120" t="str">
            <v>KILO</v>
          </cell>
          <cell r="D120" t="str">
            <v>KILO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</row>
        <row r="121">
          <cell r="A121">
            <v>16064</v>
          </cell>
          <cell r="B121" t="str">
            <v>VERDE LUNARFILM 347C 72660</v>
          </cell>
          <cell r="C121" t="str">
            <v>KILO</v>
          </cell>
          <cell r="D121" t="str">
            <v>KILO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</row>
        <row r="122">
          <cell r="A122">
            <v>16065</v>
          </cell>
          <cell r="B122" t="str">
            <v>NARANJA LUNARFILM 72202</v>
          </cell>
          <cell r="C122" t="str">
            <v>KILO</v>
          </cell>
          <cell r="D122" t="str">
            <v>KILO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</row>
        <row r="123">
          <cell r="A123">
            <v>16066</v>
          </cell>
          <cell r="B123" t="str">
            <v>CINTA NUMERADORA</v>
          </cell>
          <cell r="C123" t="str">
            <v>ROLLO</v>
          </cell>
          <cell r="D123" t="str">
            <v>ROLLO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</row>
        <row r="124">
          <cell r="A124">
            <v>11005</v>
          </cell>
          <cell r="B124" t="str">
            <v>BOLSA DE EMPAQUE 8 X 12</v>
          </cell>
          <cell r="C124" t="str">
            <v>BOLSA</v>
          </cell>
          <cell r="D124" t="str">
            <v>BOLSA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</row>
        <row r="125">
          <cell r="A125">
            <v>11006</v>
          </cell>
          <cell r="B125" t="str">
            <v>BOLSA DE EMPAQUE 12 X 16</v>
          </cell>
          <cell r="C125" t="str">
            <v>UNIDAD</v>
          </cell>
          <cell r="D125" t="str">
            <v>UNIDAD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</row>
        <row r="126">
          <cell r="A126">
            <v>11007</v>
          </cell>
          <cell r="B126" t="str">
            <v>BOLSA DE EMPAQUE 9 X 16</v>
          </cell>
          <cell r="C126" t="str">
            <v>UNIDAD</v>
          </cell>
          <cell r="D126" t="str">
            <v>UNIDAD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</row>
        <row r="127">
          <cell r="A127">
            <v>16067</v>
          </cell>
          <cell r="B127" t="str">
            <v xml:space="preserve">AMARILLO T-LUNARFILM PROCESS 72110-001700 </v>
          </cell>
          <cell r="C127" t="str">
            <v>KILO</v>
          </cell>
          <cell r="D127" t="str">
            <v>KILO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</row>
        <row r="128">
          <cell r="A128">
            <v>16068</v>
          </cell>
          <cell r="B128" t="str">
            <v>AZUL T-LUNARFILM PANTONE 320C 72467-001700</v>
          </cell>
          <cell r="C128" t="str">
            <v>KILO</v>
          </cell>
          <cell r="D128" t="str">
            <v>KILO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</row>
        <row r="129">
          <cell r="A129">
            <v>16069</v>
          </cell>
          <cell r="B129" t="str">
            <v xml:space="preserve"> AZUL T-TINTUFLEX 62453-001700 17 KG</v>
          </cell>
          <cell r="C129" t="str">
            <v>KILO</v>
          </cell>
          <cell r="D129" t="str">
            <v>KILO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</row>
        <row r="130">
          <cell r="A130">
            <v>16070</v>
          </cell>
          <cell r="B130" t="str">
            <v>AZUL T-LUNARFILM  REFLEX 72442-001700</v>
          </cell>
          <cell r="C130" t="str">
            <v>KILO</v>
          </cell>
          <cell r="D130" t="str">
            <v>KILO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</row>
        <row r="131">
          <cell r="A131">
            <v>14040</v>
          </cell>
          <cell r="B131" t="str">
            <v>SILENCIADOR PLASTICO SPL 1/8</v>
          </cell>
          <cell r="C131" t="str">
            <v>UNIDAD</v>
          </cell>
          <cell r="D131" t="str">
            <v>UNIDAD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</row>
        <row r="132">
          <cell r="A132">
            <v>11008</v>
          </cell>
          <cell r="B132" t="str">
            <v>BOLSA DE EMPAQUE 18 X 24</v>
          </cell>
          <cell r="C132" t="str">
            <v>BOLSA</v>
          </cell>
          <cell r="D132" t="str">
            <v>BOLSA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</row>
        <row r="133">
          <cell r="A133">
            <v>11009</v>
          </cell>
          <cell r="B133" t="str">
            <v xml:space="preserve">BOLSA DE EMPAQUE 12 X 22 </v>
          </cell>
          <cell r="C133" t="str">
            <v>UNIDAD</v>
          </cell>
          <cell r="D133" t="str">
            <v>UNIDAD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</row>
        <row r="134">
          <cell r="A134">
            <v>16071</v>
          </cell>
          <cell r="B134" t="str">
            <v>MASTERBATCH BLANCO</v>
          </cell>
          <cell r="C134" t="str">
            <v>KILO</v>
          </cell>
          <cell r="D134" t="str">
            <v>KILO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</row>
        <row r="135">
          <cell r="A135">
            <v>16072</v>
          </cell>
          <cell r="B135" t="e">
            <v>#N/A</v>
          </cell>
          <cell r="C135" t="e">
            <v>#N/A</v>
          </cell>
          <cell r="D135" t="e">
            <v>#N/A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</row>
        <row r="136">
          <cell r="A136">
            <v>16073</v>
          </cell>
          <cell r="B136" t="str">
            <v>ROLLO CINTA TRANSFERENCIA TERMICA TTR55MM X 1000 M</v>
          </cell>
          <cell r="C136" t="str">
            <v>ROLLO</v>
          </cell>
          <cell r="D136" t="str">
            <v>ROLLO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</row>
        <row r="137">
          <cell r="A137">
            <v>16074</v>
          </cell>
          <cell r="B137" t="str">
            <v>ROJO T-LUNARFILM PANTONE 180C 72323-001700 17 KG</v>
          </cell>
          <cell r="C137" t="str">
            <v>KILO</v>
          </cell>
          <cell r="D137" t="str">
            <v>KILO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</row>
        <row r="138">
          <cell r="A138">
            <v>16075</v>
          </cell>
          <cell r="B138" t="str">
            <v xml:space="preserve">ROJO T-LUNARFILM  PANTONE 185C 72364-001700 </v>
          </cell>
          <cell r="C138" t="str">
            <v>KILO</v>
          </cell>
          <cell r="D138" t="str">
            <v>KILO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</row>
        <row r="139">
          <cell r="A139">
            <v>16076</v>
          </cell>
          <cell r="B139" t="str">
            <v>ROJO T-LUNARFILM PANTONE 485C 72349-001700 17 KG</v>
          </cell>
          <cell r="C139" t="str">
            <v>KILO</v>
          </cell>
          <cell r="D139" t="str">
            <v>KILO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</row>
        <row r="140">
          <cell r="A140">
            <v>16077</v>
          </cell>
          <cell r="B140" t="str">
            <v>T-POLYFLEX ROJO PANTONE 80623C 083R012 17 KG (NAF-NAF)</v>
          </cell>
          <cell r="C140" t="str">
            <v>KILO</v>
          </cell>
          <cell r="D140" t="str">
            <v>KILO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</row>
        <row r="141">
          <cell r="A141">
            <v>16078</v>
          </cell>
          <cell r="B141" t="str">
            <v>ROJO T-POLYFLEX PANTONE 185C 08385-001700 17 KG</v>
          </cell>
          <cell r="C141" t="str">
            <v>KILO</v>
          </cell>
          <cell r="D141" t="str">
            <v>KILO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</row>
        <row r="142">
          <cell r="A142">
            <v>16079</v>
          </cell>
          <cell r="B142" t="str">
            <v>VIOLETA  T-LUNARFILM ANTIALCALI 72505-001700</v>
          </cell>
          <cell r="C142" t="str">
            <v>KILO</v>
          </cell>
          <cell r="D142" t="str">
            <v>KILO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</row>
        <row r="143">
          <cell r="A143">
            <v>14041</v>
          </cell>
          <cell r="B143" t="str">
            <v>PELICULA STRETCH COLOR NEGRO</v>
          </cell>
          <cell r="C143" t="str">
            <v>ROLLO</v>
          </cell>
          <cell r="D143" t="str">
            <v>ROLLO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</row>
        <row r="144">
          <cell r="A144">
            <v>16080</v>
          </cell>
          <cell r="B144" t="str">
            <v>NEGRO PROCESS H5715-E001700</v>
          </cell>
          <cell r="C144" t="str">
            <v>KILO</v>
          </cell>
          <cell r="D144" t="str">
            <v>KILO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</row>
        <row r="145">
          <cell r="A145">
            <v>16081</v>
          </cell>
          <cell r="B145" t="str">
            <v>B-POLYFLEX VEHICULO REDUCTOR 08952-001600 16 KG</v>
          </cell>
          <cell r="C145" t="str">
            <v>KILO</v>
          </cell>
          <cell r="D145" t="str">
            <v>KILO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</row>
        <row r="146">
          <cell r="A146">
            <v>14042</v>
          </cell>
          <cell r="B146" t="str">
            <v>CINTA DE TRANSFERENCIA TERMICA</v>
          </cell>
          <cell r="C146" t="str">
            <v>ROLLO</v>
          </cell>
          <cell r="D146" t="str">
            <v>ROLLO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</row>
        <row r="147">
          <cell r="A147">
            <v>11010</v>
          </cell>
          <cell r="B147" t="str">
            <v>CAJA REGULAR AVIANCA GRANDE</v>
          </cell>
          <cell r="C147" t="str">
            <v>CAJA</v>
          </cell>
          <cell r="D147" t="str">
            <v>CAJA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</row>
        <row r="148">
          <cell r="A148">
            <v>16082</v>
          </cell>
          <cell r="B148" t="str">
            <v>POLIETILENO 640</v>
          </cell>
          <cell r="C148" t="str">
            <v>KILO</v>
          </cell>
          <cell r="D148" t="str">
            <v>KILO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</row>
        <row r="149">
          <cell r="A149">
            <v>16083</v>
          </cell>
          <cell r="B149" t="str">
            <v>BLANCO ANTIGRASA 72831-002200</v>
          </cell>
          <cell r="C149" t="str">
            <v>KILO</v>
          </cell>
          <cell r="D149" t="str">
            <v>KILO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</row>
        <row r="150">
          <cell r="A150">
            <v>16084</v>
          </cell>
          <cell r="B150" t="str">
            <v>725-1NT</v>
          </cell>
          <cell r="C150" t="str">
            <v>KILO</v>
          </cell>
          <cell r="D150" t="str">
            <v>KILO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</row>
        <row r="151">
          <cell r="A151">
            <v>14043</v>
          </cell>
          <cell r="B151" t="str">
            <v xml:space="preserve">ROLLO PAPEL BOND TMU-220D 76MM*40MTS  </v>
          </cell>
          <cell r="C151" t="str">
            <v>ROLLO</v>
          </cell>
          <cell r="D151" t="str">
            <v>ROLLO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</row>
        <row r="152">
          <cell r="A152">
            <v>14044</v>
          </cell>
          <cell r="B152" t="str">
            <v>CINTA TMU-220D/ERC-38B EPSON</v>
          </cell>
          <cell r="C152" t="str">
            <v>ROLLO</v>
          </cell>
          <cell r="D152" t="str">
            <v>ROLLO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</row>
        <row r="153">
          <cell r="A153">
            <v>14045</v>
          </cell>
          <cell r="B153" t="str">
            <v xml:space="preserve">WIPERS WYPALL X-80 ROLLO DE 80 HOJAS 42X28CM REF: </v>
          </cell>
          <cell r="C153" t="str">
            <v>ROLLO</v>
          </cell>
          <cell r="D153" t="str">
            <v>ROLLO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</row>
        <row r="154">
          <cell r="A154">
            <v>11011</v>
          </cell>
          <cell r="B154" t="str">
            <v>CAJA REGULAR AVIANCA PEQUEÑA 37 X 24,6 X 16,5</v>
          </cell>
          <cell r="C154" t="str">
            <v>CAJA</v>
          </cell>
          <cell r="D154" t="str">
            <v>CAJA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</row>
        <row r="155">
          <cell r="A155">
            <v>14046</v>
          </cell>
          <cell r="B155" t="str">
            <v xml:space="preserve">CINTA TRANSPARENTE 305 DE 48 MM X 100 MT     </v>
          </cell>
          <cell r="C155" t="str">
            <v>ROLLO</v>
          </cell>
          <cell r="D155" t="str">
            <v>ROLLO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</row>
        <row r="156">
          <cell r="A156">
            <v>14047</v>
          </cell>
          <cell r="B156" t="str">
            <v xml:space="preserve">SILICONA SEALCO ROJA X 300 ML     </v>
          </cell>
          <cell r="C156" t="str">
            <v>KILO</v>
          </cell>
          <cell r="D156" t="str">
            <v>KILO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</row>
        <row r="157">
          <cell r="A157">
            <v>14048</v>
          </cell>
          <cell r="B157" t="str">
            <v>GAFAS 3M VIRTUA PLUS 11559</v>
          </cell>
          <cell r="C157" t="str">
            <v>UNIDAD</v>
          </cell>
          <cell r="D157" t="str">
            <v>UNIDAD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</row>
        <row r="158">
          <cell r="A158">
            <v>16085</v>
          </cell>
          <cell r="B158" t="str">
            <v>POLIETILENO LM 1515-HH</v>
          </cell>
          <cell r="C158" t="str">
            <v>KILO</v>
          </cell>
          <cell r="D158" t="str">
            <v>KILO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</row>
        <row r="159">
          <cell r="A159">
            <v>14049</v>
          </cell>
          <cell r="B159" t="str">
            <v>ADHESIVO FS30 X 20 GR</v>
          </cell>
          <cell r="C159" t="str">
            <v>KILO</v>
          </cell>
          <cell r="D159" t="str">
            <v>KILO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</row>
        <row r="160">
          <cell r="A160">
            <v>16086</v>
          </cell>
          <cell r="B160" t="str">
            <v>AZUL T-DELTA 90 PROCESS 90440-001700</v>
          </cell>
          <cell r="C160" t="str">
            <v>KILO</v>
          </cell>
          <cell r="D160" t="str">
            <v>KILO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</row>
        <row r="161">
          <cell r="A161">
            <v>14050</v>
          </cell>
          <cell r="B161" t="str">
            <v>ADITIVO PARA TINTA HITACHISERIE TH-18U</v>
          </cell>
          <cell r="C161" t="str">
            <v>KILO</v>
          </cell>
          <cell r="D161" t="str">
            <v>KILO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</row>
        <row r="162">
          <cell r="A162">
            <v>14051</v>
          </cell>
          <cell r="B162" t="str">
            <v>CINTA TRANSPARENTE 24MM X 100</v>
          </cell>
          <cell r="C162" t="str">
            <v>ROLLO</v>
          </cell>
          <cell r="D162" t="str">
            <v>ROLLO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</row>
        <row r="163">
          <cell r="A163">
            <v>14052</v>
          </cell>
          <cell r="B163" t="str">
            <v xml:space="preserve">GAFA SPLASH GOGGLEGEAR CLARO REF: 16-644          </v>
          </cell>
          <cell r="C163" t="str">
            <v>UNIDAD</v>
          </cell>
          <cell r="D163" t="str">
            <v>UNIDAD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</row>
        <row r="164">
          <cell r="A164">
            <v>14053</v>
          </cell>
          <cell r="B164" t="str">
            <v>CINTA DE TRANSFERENCIA TERMICA TTR55MM X 9</v>
          </cell>
          <cell r="C164" t="str">
            <v>ROLLO</v>
          </cell>
          <cell r="D164" t="str">
            <v>ROLLO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</row>
        <row r="165">
          <cell r="A165">
            <v>16087</v>
          </cell>
          <cell r="B165" t="str">
            <v>OXOBIODEGRADABLE EPI DCP 136</v>
          </cell>
          <cell r="C165" t="str">
            <v>KILO</v>
          </cell>
          <cell r="D165" t="str">
            <v>KILO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</row>
        <row r="166">
          <cell r="A166">
            <v>16088</v>
          </cell>
          <cell r="B166" t="str">
            <v>ROJO POLY PANTONE 485C 08318-001700</v>
          </cell>
          <cell r="C166" t="str">
            <v>KILO</v>
          </cell>
          <cell r="D166" t="str">
            <v>KILO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</row>
        <row r="167">
          <cell r="A167">
            <v>16089</v>
          </cell>
          <cell r="B167" t="str">
            <v>AZULT POLYFLEX  084B010</v>
          </cell>
          <cell r="C167" t="str">
            <v>KILO</v>
          </cell>
          <cell r="D167" t="str">
            <v>KILO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</row>
        <row r="168">
          <cell r="A168">
            <v>16090</v>
          </cell>
          <cell r="B168" t="str">
            <v>AMARILLO PANTONE 116C TINTIFLEX 62114-001700</v>
          </cell>
          <cell r="C168" t="str">
            <v>KILO</v>
          </cell>
          <cell r="D168" t="str">
            <v>KILO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</row>
        <row r="169">
          <cell r="A169">
            <v>16091</v>
          </cell>
          <cell r="B169" t="str">
            <v>ROJO LUNARFILM PANTONE 7421C 723R019 17 KG</v>
          </cell>
          <cell r="C169" t="str">
            <v>KILO</v>
          </cell>
          <cell r="D169" t="str">
            <v>KILO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</row>
        <row r="170">
          <cell r="A170">
            <v>16092</v>
          </cell>
          <cell r="B170" t="str">
            <v xml:space="preserve">AZUL PROCESS POLYFLEZ 08416-001700 </v>
          </cell>
          <cell r="C170" t="str">
            <v>KILO</v>
          </cell>
          <cell r="D170" t="str">
            <v>KILO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</row>
        <row r="171">
          <cell r="A171">
            <v>16093</v>
          </cell>
          <cell r="B171" t="str">
            <v>ROJO RODAMINA POLY 08309-001700</v>
          </cell>
          <cell r="C171" t="str">
            <v>KILO</v>
          </cell>
          <cell r="D171" t="str">
            <v>KILO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</row>
        <row r="172">
          <cell r="A172">
            <v>16094</v>
          </cell>
          <cell r="B172" t="str">
            <v xml:space="preserve">AMARILLO LUNARFILM  72123-001700 </v>
          </cell>
          <cell r="C172" t="str">
            <v>KILO</v>
          </cell>
          <cell r="D172" t="str">
            <v>KILO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</row>
        <row r="173">
          <cell r="A173">
            <v>16095</v>
          </cell>
          <cell r="B173" t="str">
            <v xml:space="preserve">GRIS POLYFLEX PANTONE 7547C 087K004 </v>
          </cell>
          <cell r="C173" t="str">
            <v>KILO</v>
          </cell>
          <cell r="D173" t="str">
            <v>KILO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</row>
        <row r="174">
          <cell r="A174">
            <v>16097</v>
          </cell>
          <cell r="B174" t="str">
            <v xml:space="preserve">GRIS PANTONE T-POLYFLEX  7547C 087K004 </v>
          </cell>
          <cell r="C174" t="str">
            <v>KILO</v>
          </cell>
          <cell r="D174" t="str">
            <v>KILO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</row>
        <row r="175">
          <cell r="A175">
            <v>16098</v>
          </cell>
          <cell r="B175" t="str">
            <v xml:space="preserve">AMARILLO T-TINTUFLEX PANTONE 012C 62146-001700 17 </v>
          </cell>
          <cell r="C175" t="str">
            <v>KILO</v>
          </cell>
          <cell r="D175" t="str">
            <v>KILO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</row>
        <row r="176">
          <cell r="A176">
            <v>16099</v>
          </cell>
          <cell r="B176" t="str">
            <v>AZUL T-LUNARFILM 72495-001700 17 KG</v>
          </cell>
          <cell r="C176" t="str">
            <v>KILO</v>
          </cell>
          <cell r="D176" t="str">
            <v>KILO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</row>
        <row r="177">
          <cell r="A177">
            <v>16100</v>
          </cell>
          <cell r="B177" t="str">
            <v>NEGRO T-DISPERSION  56774-001700 17 KG</v>
          </cell>
          <cell r="C177" t="str">
            <v>KILO</v>
          </cell>
          <cell r="D177" t="str">
            <v>KILO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</row>
        <row r="178">
          <cell r="A178">
            <v>14054</v>
          </cell>
          <cell r="B178" t="str">
            <v xml:space="preserve"> CINTA SOFTPRINT 52821 TESA 460MMX25M</v>
          </cell>
          <cell r="C178" t="str">
            <v>ROLLO</v>
          </cell>
          <cell r="D178" t="str">
            <v>ROLLO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</row>
        <row r="179">
          <cell r="A179">
            <v>14055</v>
          </cell>
          <cell r="B179" t="str">
            <v xml:space="preserve"> CINTA SOFTPRINT 52825 TESA 460MMX25M</v>
          </cell>
          <cell r="C179" t="str">
            <v>ROLLO</v>
          </cell>
          <cell r="D179" t="str">
            <v>ROLLO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</row>
        <row r="180">
          <cell r="A180">
            <v>14057</v>
          </cell>
          <cell r="B180" t="str">
            <v>ETIQUETA ADHESIVA 0X0 10.0X8.0 CM. PAPEL TT-P ROLL</v>
          </cell>
          <cell r="C180" t="str">
            <v>ROLLO</v>
          </cell>
          <cell r="D180" t="str">
            <v>ROLLO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</row>
        <row r="181">
          <cell r="A181">
            <v>14058</v>
          </cell>
          <cell r="B181" t="str">
            <v>TELA TEFLON F.V.  ADHESIVA DE 0.005</v>
          </cell>
          <cell r="C181" t="str">
            <v>METRO</v>
          </cell>
          <cell r="D181" t="str">
            <v>METRO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</row>
        <row r="182">
          <cell r="A182">
            <v>16101</v>
          </cell>
          <cell r="B182" t="str">
            <v>ELITE 5401</v>
          </cell>
          <cell r="C182" t="str">
            <v>KILO</v>
          </cell>
          <cell r="D182" t="str">
            <v>KILO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</row>
        <row r="183">
          <cell r="A183">
            <v>14059</v>
          </cell>
          <cell r="B183" t="str">
            <v>CINTA TESAPRINT 52330 DE 460MMX25MTS</v>
          </cell>
          <cell r="C183" t="str">
            <v>ROLLO</v>
          </cell>
          <cell r="D183" t="str">
            <v>ROLLO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</row>
        <row r="184">
          <cell r="A184">
            <v>14060</v>
          </cell>
          <cell r="B184" t="str">
            <v>TINTA HITACHI NEGRA SERIE JP-K72</v>
          </cell>
          <cell r="C184" t="str">
            <v>KILO</v>
          </cell>
          <cell r="D184" t="str">
            <v>KILO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</row>
        <row r="185">
          <cell r="A185">
            <v>16102</v>
          </cell>
          <cell r="B185" t="str">
            <v>POLIETILENO  641</v>
          </cell>
          <cell r="C185" t="str">
            <v>KILO</v>
          </cell>
          <cell r="D185" t="str">
            <v>KILO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</row>
        <row r="186">
          <cell r="A186">
            <v>16103</v>
          </cell>
          <cell r="B186" t="str">
            <v xml:space="preserve">AZUL PANTONE T-POLYFLEX 660C  084B015 17 </v>
          </cell>
          <cell r="C186" t="str">
            <v>KILO</v>
          </cell>
          <cell r="D186" t="str">
            <v>KILO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</row>
        <row r="187">
          <cell r="A187">
            <v>14062</v>
          </cell>
          <cell r="B187" t="str">
            <v>TELA TEFLON F.V. NO ADHESIVA DE 0,005"</v>
          </cell>
          <cell r="C187" t="str">
            <v>METRO</v>
          </cell>
          <cell r="D187" t="str">
            <v>METRO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</row>
        <row r="188">
          <cell r="A188">
            <v>14063</v>
          </cell>
          <cell r="B188" t="str">
            <v>TUBO FC1-1500-76.2-15</v>
          </cell>
          <cell r="C188" t="str">
            <v>UNIDAD</v>
          </cell>
          <cell r="D188" t="str">
            <v>UNIDAD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</row>
        <row r="189">
          <cell r="A189">
            <v>16104</v>
          </cell>
          <cell r="B189" t="str">
            <v>POLIETILENO LM131NA METALOCENO</v>
          </cell>
          <cell r="C189" t="str">
            <v>KILO</v>
          </cell>
          <cell r="D189" t="str">
            <v>KILO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</row>
        <row r="190">
          <cell r="A190">
            <v>16105</v>
          </cell>
          <cell r="B190" t="str">
            <v xml:space="preserve">AMARILLO T-DISPERSION  56130-001700 </v>
          </cell>
          <cell r="C190" t="str">
            <v>KILO</v>
          </cell>
          <cell r="D190" t="str">
            <v>KILO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</row>
        <row r="191">
          <cell r="A191">
            <v>16106</v>
          </cell>
          <cell r="B191" t="str">
            <v xml:space="preserve">MAGENTA T-DISPERSION 56332-001700 </v>
          </cell>
          <cell r="C191" t="str">
            <v>KILO</v>
          </cell>
          <cell r="D191" t="str">
            <v>KILO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</row>
        <row r="192">
          <cell r="A192">
            <v>16107</v>
          </cell>
          <cell r="B192" t="str">
            <v>AZUL T-DISPERSION 56443-001700 17 KG</v>
          </cell>
          <cell r="C192" t="str">
            <v>KILO</v>
          </cell>
          <cell r="D192" t="str">
            <v>KILO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</row>
        <row r="193">
          <cell r="A193">
            <v>16108</v>
          </cell>
          <cell r="B193" t="str">
            <v xml:space="preserve">NEGRO T-DISPERSION 56732-001700 </v>
          </cell>
          <cell r="C193" t="str">
            <v>KILO</v>
          </cell>
          <cell r="D193" t="str">
            <v>KILO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</row>
        <row r="194">
          <cell r="A194">
            <v>16109</v>
          </cell>
          <cell r="B194" t="str">
            <v xml:space="preserve">BARNIZ SOBREIMPRESION 55977-001600 </v>
          </cell>
          <cell r="C194" t="str">
            <v>KILO</v>
          </cell>
          <cell r="D194" t="str">
            <v>KILO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</row>
        <row r="195">
          <cell r="A195">
            <v>16110</v>
          </cell>
          <cell r="B195" t="str">
            <v>POLIETILENO 1518HA</v>
          </cell>
          <cell r="C195" t="str">
            <v>KILO</v>
          </cell>
          <cell r="D195" t="str">
            <v>KILO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</row>
        <row r="196">
          <cell r="A196">
            <v>16111</v>
          </cell>
          <cell r="B196" t="str">
            <v>POLIETILENO 1518KC</v>
          </cell>
          <cell r="C196" t="str">
            <v>KILO</v>
          </cell>
          <cell r="D196" t="str">
            <v>KILO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</row>
        <row r="197">
          <cell r="A197">
            <v>16112</v>
          </cell>
          <cell r="B197" t="str">
            <v>POLIETILENO LDF-219A</v>
          </cell>
          <cell r="C197" t="str">
            <v>KILO</v>
          </cell>
          <cell r="D197" t="str">
            <v>KILO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</row>
        <row r="198">
          <cell r="A198">
            <v>16113</v>
          </cell>
          <cell r="B198" t="str">
            <v>POLIETILENO HB 6007</v>
          </cell>
          <cell r="C198" t="str">
            <v>KILO</v>
          </cell>
          <cell r="D198" t="str">
            <v>KILO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</row>
        <row r="199">
          <cell r="A199">
            <v>16114</v>
          </cell>
          <cell r="B199" t="str">
            <v xml:space="preserve">POLIETILENO METALOCENO 7131              </v>
          </cell>
          <cell r="C199" t="str">
            <v>KILO</v>
          </cell>
          <cell r="D199" t="str">
            <v>KILO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</row>
        <row r="200">
          <cell r="A200">
            <v>16115</v>
          </cell>
          <cell r="B200" t="str">
            <v>METALOCENO DAELIN  XP9200 EN</v>
          </cell>
          <cell r="C200" t="str">
            <v>KILO</v>
          </cell>
          <cell r="D200" t="str">
            <v>KILO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</row>
        <row r="201">
          <cell r="A201">
            <v>17004</v>
          </cell>
          <cell r="B201" t="str">
            <v>SERVICIOS DE CONTRATACION TEMPORAL</v>
          </cell>
          <cell r="C201" t="str">
            <v>UNIDAD</v>
          </cell>
          <cell r="D201" t="str">
            <v>UNIDAD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</row>
        <row r="202">
          <cell r="A202">
            <v>14064</v>
          </cell>
          <cell r="B202" t="str">
            <v>FLEJE RASQUETA 25X0.20/.125 STD</v>
          </cell>
          <cell r="C202" t="str">
            <v>UNIDAD</v>
          </cell>
          <cell r="D202" t="str">
            <v>UNIDAD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</row>
        <row r="203">
          <cell r="A203">
            <v>16116</v>
          </cell>
          <cell r="B203" t="str">
            <v>POLIETILENO LDF700</v>
          </cell>
          <cell r="C203" t="str">
            <v>KILO</v>
          </cell>
          <cell r="D203" t="str">
            <v>KILO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</row>
        <row r="204">
          <cell r="A204">
            <v>16117</v>
          </cell>
          <cell r="B204" t="str">
            <v>AYUDA PROCESO AMPACET 901250</v>
          </cell>
          <cell r="C204" t="str">
            <v>KILO</v>
          </cell>
          <cell r="D204" t="str">
            <v>KILO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</row>
        <row r="205">
          <cell r="A205">
            <v>16118</v>
          </cell>
          <cell r="B205" t="str">
            <v>POLIETILENO LF1020CC</v>
          </cell>
          <cell r="C205" t="str">
            <v>KILO</v>
          </cell>
          <cell r="D205" t="str">
            <v>KILO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</row>
        <row r="206">
          <cell r="A206">
            <v>14065</v>
          </cell>
          <cell r="B206" t="str">
            <v xml:space="preserve">MARCADOR DE TRATADO </v>
          </cell>
          <cell r="C206" t="str">
            <v>UNIDAD</v>
          </cell>
          <cell r="D206" t="str">
            <v>UNIDAD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</row>
        <row r="207">
          <cell r="A207">
            <v>11012</v>
          </cell>
          <cell r="B207" t="str">
            <v>CAJA PRENDERIA</v>
          </cell>
          <cell r="C207" t="str">
            <v>CAJA</v>
          </cell>
          <cell r="D207" t="str">
            <v>CAJA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</row>
        <row r="208">
          <cell r="A208">
            <v>16119</v>
          </cell>
          <cell r="B208" t="str">
            <v>T-TINTUFLEX AZUL PANTONE 2945C 624B011 17 KG</v>
          </cell>
          <cell r="C208" t="str">
            <v>KILO</v>
          </cell>
          <cell r="D208" t="str">
            <v>KILO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</row>
        <row r="209">
          <cell r="A209">
            <v>16121</v>
          </cell>
          <cell r="B209" t="str">
            <v>METALOCENO</v>
          </cell>
          <cell r="C209" t="str">
            <v>KILO</v>
          </cell>
          <cell r="D209" t="str">
            <v>KILO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</row>
        <row r="210">
          <cell r="A210">
            <v>16122</v>
          </cell>
          <cell r="B210" t="str">
            <v>LINEAL BUTENO</v>
          </cell>
          <cell r="C210" t="str">
            <v>KILO</v>
          </cell>
          <cell r="D210" t="str">
            <v>KILO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</row>
        <row r="211">
          <cell r="A211">
            <v>16123</v>
          </cell>
          <cell r="B211" t="str">
            <v xml:space="preserve">ALTA DENSIDAD </v>
          </cell>
          <cell r="C211" t="str">
            <v>KILO</v>
          </cell>
          <cell r="D211" t="str">
            <v>KILO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</row>
        <row r="212">
          <cell r="A212">
            <v>16125</v>
          </cell>
          <cell r="B212" t="str">
            <v>PIGMENTO BLANCO AMPACET 11748-CXE</v>
          </cell>
          <cell r="C212" t="str">
            <v>KILO</v>
          </cell>
          <cell r="D212" t="str">
            <v>KILO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</row>
        <row r="213">
          <cell r="A213">
            <v>16126</v>
          </cell>
          <cell r="B213" t="str">
            <v>PIGMENTO NEGRO AMPACET 193029</v>
          </cell>
          <cell r="C213" t="str">
            <v>KILO</v>
          </cell>
          <cell r="D213" t="str">
            <v>KILO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</row>
        <row r="214">
          <cell r="A214">
            <v>16127</v>
          </cell>
          <cell r="B214" t="str">
            <v>POLIETILENO 640</v>
          </cell>
          <cell r="C214" t="str">
            <v>KILO</v>
          </cell>
          <cell r="D214" t="str">
            <v>KILO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</row>
        <row r="215">
          <cell r="A215">
            <v>16128</v>
          </cell>
          <cell r="B215" t="str">
            <v>ADITIVO OXOBIODEGRADABLE</v>
          </cell>
          <cell r="C215" t="str">
            <v>KILO</v>
          </cell>
          <cell r="D215" t="str">
            <v>KILO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</row>
        <row r="216">
          <cell r="A216">
            <v>16130</v>
          </cell>
          <cell r="B216" t="str">
            <v>196 CARBONATO POLITRANS</v>
          </cell>
          <cell r="C216" t="str">
            <v>KILO</v>
          </cell>
          <cell r="D216" t="str">
            <v>KILO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</row>
        <row r="217">
          <cell r="A217">
            <v>16131</v>
          </cell>
          <cell r="B217" t="str">
            <v>193 SPL CARBONATO</v>
          </cell>
          <cell r="C217" t="str">
            <v>KILO</v>
          </cell>
          <cell r="D217" t="str">
            <v>KILO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</row>
        <row r="218">
          <cell r="A218">
            <v>16132</v>
          </cell>
          <cell r="B218" t="str">
            <v>ENABLE 35-05 HH</v>
          </cell>
          <cell r="C218" t="str">
            <v>KILO</v>
          </cell>
          <cell r="D218" t="str">
            <v>KILO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</row>
        <row r="219">
          <cell r="A219">
            <v>16133</v>
          </cell>
          <cell r="B219" t="str">
            <v>T-POLYFLEX VIOLETA 08500-001700 17 KG</v>
          </cell>
          <cell r="C219" t="str">
            <v>KILO</v>
          </cell>
          <cell r="D219" t="str">
            <v>KILO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</row>
        <row r="220">
          <cell r="A220">
            <v>16134</v>
          </cell>
          <cell r="B220" t="str">
            <v>T-POLYFLEX MAGENTA PROCESS 08380-001700 17 KG</v>
          </cell>
          <cell r="C220" t="str">
            <v>KILO</v>
          </cell>
          <cell r="D220" t="str">
            <v>KILO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</row>
        <row r="221">
          <cell r="A221">
            <v>16135</v>
          </cell>
          <cell r="B221" t="str">
            <v>T-POLYFLEX CYAN PROCESS 08416-001700 17 KG</v>
          </cell>
          <cell r="C221" t="str">
            <v>KILO</v>
          </cell>
          <cell r="D221" t="str">
            <v>KILO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</row>
        <row r="222">
          <cell r="A222">
            <v>16136</v>
          </cell>
          <cell r="B222" t="str">
            <v>T-POLYFLEX AMARILLO PROCESS 08116-001700 17 KG</v>
          </cell>
          <cell r="C222" t="str">
            <v>KILO</v>
          </cell>
          <cell r="D222" t="str">
            <v>KILO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</row>
        <row r="223">
          <cell r="A223">
            <v>16137</v>
          </cell>
          <cell r="B223" t="str">
            <v>T-POLYFLEX NEGRO 08742-001700 17 KG</v>
          </cell>
          <cell r="C223" t="str">
            <v>KILO</v>
          </cell>
          <cell r="D223" t="str">
            <v>KILO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</row>
        <row r="224">
          <cell r="A224">
            <v>16138</v>
          </cell>
          <cell r="B224" t="str">
            <v>T-POLYFLEX BLANCO 08816-002200 22 KG</v>
          </cell>
          <cell r="C224" t="str">
            <v>KILO</v>
          </cell>
          <cell r="D224" t="str">
            <v>KILO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</row>
        <row r="225">
          <cell r="A225">
            <v>16140</v>
          </cell>
          <cell r="B225" t="str">
            <v>T-POLYFLEX NEGRO PANTONE COOL GRAY 11C 087K003 17 KG</v>
          </cell>
          <cell r="C225" t="str">
            <v>KILO</v>
          </cell>
          <cell r="D225" t="str">
            <v>KILO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</row>
        <row r="226">
          <cell r="A226">
            <v>16141</v>
          </cell>
          <cell r="B226" t="str">
            <v>T-POLYFLEX GRIS PANTONE 7547C 087K004 17 KG</v>
          </cell>
          <cell r="C226" t="str">
            <v>KILO</v>
          </cell>
          <cell r="D226" t="str">
            <v>KILO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</row>
        <row r="227">
          <cell r="A227">
            <v>16143</v>
          </cell>
          <cell r="B227" t="str">
            <v>T-POLYFLEX ROJO RODAMINA 08309-001700 17 KG</v>
          </cell>
          <cell r="C227" t="str">
            <v>KILO</v>
          </cell>
          <cell r="D227" t="str">
            <v>KILO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</row>
        <row r="228">
          <cell r="A228">
            <v>16144</v>
          </cell>
          <cell r="B228" t="str">
            <v>T-POLYFLEX NARANJA 08297-001600 16 KG</v>
          </cell>
          <cell r="C228" t="str">
            <v>KILO</v>
          </cell>
          <cell r="D228" t="str">
            <v>KILO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</row>
        <row r="229">
          <cell r="A229">
            <v>16145</v>
          </cell>
          <cell r="B229" t="str">
            <v>T-POLYFLEX NEGRO 08742-018000 180 KG</v>
          </cell>
          <cell r="C229" t="str">
            <v>KILO</v>
          </cell>
          <cell r="D229" t="str">
            <v>KILO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</row>
        <row r="230">
          <cell r="A230">
            <v>16146</v>
          </cell>
          <cell r="B230" t="str">
            <v>T-POLYFLEX ROJO PANTONE 185C 08385-001700 17 KG</v>
          </cell>
          <cell r="C230" t="str">
            <v>KILO</v>
          </cell>
          <cell r="D230" t="str">
            <v>KILO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</row>
        <row r="231">
          <cell r="A231">
            <v>16148</v>
          </cell>
          <cell r="B231" t="str">
            <v>T-POLYFLEX AZUL PANTONE 7684C 084B008 17 KG</v>
          </cell>
          <cell r="C231" t="str">
            <v>KILO</v>
          </cell>
          <cell r="D231" t="str">
            <v>KILO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</row>
        <row r="232">
          <cell r="A232">
            <v>16149</v>
          </cell>
          <cell r="B232" t="str">
            <v>T-POLYFLEX ROJO PANTONE 485C 08318-001700 17 KG</v>
          </cell>
          <cell r="C232" t="str">
            <v>KILO</v>
          </cell>
          <cell r="D232" t="str">
            <v>KILO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</row>
        <row r="233">
          <cell r="A233">
            <v>16150</v>
          </cell>
          <cell r="B233" t="str">
            <v>T-LUNARFILM NARANJA 72213-001700 17 KG</v>
          </cell>
          <cell r="C233" t="str">
            <v>KILO</v>
          </cell>
          <cell r="D233" t="str">
            <v>KILO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</row>
        <row r="234">
          <cell r="A234">
            <v>16151</v>
          </cell>
          <cell r="B234" t="str">
            <v>T-LUNARFILM AZUL 72495-001700 17 KG</v>
          </cell>
          <cell r="C234" t="str">
            <v>KILO</v>
          </cell>
          <cell r="D234" t="str">
            <v>KILO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</row>
        <row r="235">
          <cell r="A235">
            <v>16152</v>
          </cell>
          <cell r="B235" t="str">
            <v>T-LUNARFILM AZUL PANTONE 320C 72467-001700 17 KG</v>
          </cell>
          <cell r="C235" t="str">
            <v>KILO</v>
          </cell>
          <cell r="D235" t="str">
            <v>KILO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</row>
        <row r="236">
          <cell r="A236">
            <v>16153</v>
          </cell>
          <cell r="B236" t="str">
            <v>T-LUNARFILM NARANJA 72202-001700 17 KG</v>
          </cell>
          <cell r="C236" t="str">
            <v>KILO</v>
          </cell>
          <cell r="D236" t="str">
            <v>KILO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</row>
        <row r="237">
          <cell r="A237">
            <v>16154</v>
          </cell>
          <cell r="B237" t="str">
            <v>T-LUNARFILM NEGRO 72771-001700 17 KG</v>
          </cell>
          <cell r="C237" t="str">
            <v>KILO</v>
          </cell>
          <cell r="D237" t="str">
            <v>KILO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</row>
        <row r="238">
          <cell r="A238">
            <v>16155</v>
          </cell>
          <cell r="B238" t="str">
            <v>T-LUNARFILM ROJO 72316-001700 17 KG</v>
          </cell>
          <cell r="C238" t="str">
            <v>KILO</v>
          </cell>
          <cell r="D238" t="str">
            <v>KILO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</row>
        <row r="239">
          <cell r="A239">
            <v>16156</v>
          </cell>
          <cell r="B239" t="str">
            <v>T-LUNARFILM VERDE PANTONE 347C ANTIALCALI 72606-001700 17 KG</v>
          </cell>
          <cell r="C239" t="str">
            <v>KILO</v>
          </cell>
          <cell r="D239" t="str">
            <v>KILO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</row>
        <row r="240">
          <cell r="A240">
            <v>16157</v>
          </cell>
          <cell r="B240" t="str">
            <v>T-LUNARFILM VERDE PANTONE 356C 72611-001700 17 KG</v>
          </cell>
          <cell r="C240" t="str">
            <v>KILO</v>
          </cell>
          <cell r="D240" t="str">
            <v>KILO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</row>
        <row r="241">
          <cell r="A241">
            <v>16158</v>
          </cell>
          <cell r="B241" t="str">
            <v>T-LUNARFILM AZUL REFLEX 72442-001700 17 KG</v>
          </cell>
          <cell r="C241" t="str">
            <v>KILO</v>
          </cell>
          <cell r="D241" t="str">
            <v>KILO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</row>
        <row r="242">
          <cell r="A242">
            <v>16159</v>
          </cell>
          <cell r="B242" t="str">
            <v>T-LUNARFILM CYAN PROCESS 72412-001700 17 KG</v>
          </cell>
          <cell r="C242" t="str">
            <v>KILO</v>
          </cell>
          <cell r="D242" t="str">
            <v>KILO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</row>
        <row r="243">
          <cell r="A243">
            <v>16160</v>
          </cell>
          <cell r="B243" t="str">
            <v>T-LUNARFILM AMARILLO PROCESS 72110-001700 17 KG</v>
          </cell>
          <cell r="C243" t="str">
            <v>KILO</v>
          </cell>
          <cell r="D243" t="str">
            <v>KILO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</row>
        <row r="244">
          <cell r="A244">
            <v>16161</v>
          </cell>
          <cell r="B244" t="str">
            <v>T-LUNARFILM MAGENTA PROCESS 72318-001700 17 KG</v>
          </cell>
          <cell r="C244" t="str">
            <v>KILO</v>
          </cell>
          <cell r="D244" t="str">
            <v>KILO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</row>
        <row r="245">
          <cell r="A245">
            <v>16162</v>
          </cell>
          <cell r="B245" t="str">
            <v>T-LUNARFILM ROJO PANTONE 180C 72323-001700 17 KG</v>
          </cell>
          <cell r="C245" t="str">
            <v>KILO</v>
          </cell>
          <cell r="D245" t="str">
            <v>KILO</v>
          </cell>
          <cell r="E245">
            <v>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</row>
        <row r="246">
          <cell r="A246">
            <v>16163</v>
          </cell>
          <cell r="B246" t="str">
            <v>T-LUNARFILM SEPIA PANTONE 1817C 72014-001700 17 KG</v>
          </cell>
          <cell r="C246" t="str">
            <v>KILO</v>
          </cell>
          <cell r="D246" t="str">
            <v>KILO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</row>
        <row r="247">
          <cell r="A247">
            <v>16164</v>
          </cell>
          <cell r="B247" t="str">
            <v>T-LUNARFILM ROJO PANTONE 185C 72364-001700 17 KG</v>
          </cell>
          <cell r="C247" t="str">
            <v>KILO</v>
          </cell>
          <cell r="D247" t="str">
            <v>KILO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</row>
        <row r="248">
          <cell r="A248">
            <v>16165</v>
          </cell>
          <cell r="B248" t="str">
            <v>T-LUNARFILM ROJO PANTONE 485C 72349-001700 17 KG</v>
          </cell>
          <cell r="C248" t="str">
            <v>KILO</v>
          </cell>
          <cell r="D248" t="str">
            <v>KILO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</row>
        <row r="249">
          <cell r="A249">
            <v>16166</v>
          </cell>
          <cell r="B249" t="str">
            <v>T-LUNARFILM CYAN PROCESS 72476-001700 17 KG</v>
          </cell>
          <cell r="C249" t="str">
            <v>KILO</v>
          </cell>
          <cell r="D249" t="str">
            <v>KILO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</row>
        <row r="250">
          <cell r="A250">
            <v>16167</v>
          </cell>
          <cell r="B250" t="str">
            <v>T-LUNARFILM SEPIA 72017-001700 17 KG</v>
          </cell>
          <cell r="C250" t="str">
            <v>KILO</v>
          </cell>
          <cell r="D250" t="str">
            <v>KILO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</row>
        <row r="251">
          <cell r="A251">
            <v>16168</v>
          </cell>
          <cell r="B251" t="str">
            <v>T-LUNARFILM BLANCO 72831-002200 22 KG</v>
          </cell>
          <cell r="C251" t="str">
            <v>KILO</v>
          </cell>
          <cell r="D251" t="str">
            <v>KILO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</row>
        <row r="252">
          <cell r="A252">
            <v>16169</v>
          </cell>
          <cell r="B252" t="str">
            <v>T-LUNARFILM GRIS 727K002 17 KG</v>
          </cell>
          <cell r="C252" t="str">
            <v>KILO</v>
          </cell>
          <cell r="D252" t="str">
            <v>KILO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</row>
        <row r="253">
          <cell r="A253">
            <v>16170</v>
          </cell>
          <cell r="B253" t="str">
            <v>T-LUNARFILM AMARILLO 72123-001700 17 KG</v>
          </cell>
          <cell r="C253" t="str">
            <v>KILO</v>
          </cell>
          <cell r="D253" t="str">
            <v>KILO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</row>
        <row r="254">
          <cell r="A254">
            <v>16171</v>
          </cell>
          <cell r="B254" t="str">
            <v>T-LUNARFILM AZUL 72487-001700 17 KG</v>
          </cell>
          <cell r="C254" t="str">
            <v>KILO</v>
          </cell>
          <cell r="D254" t="str">
            <v>KILO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</row>
        <row r="255">
          <cell r="A255">
            <v>16172</v>
          </cell>
          <cell r="B255" t="str">
            <v>T-LUNARFILM VIOLETA ANTIALCALI 72505-001700 17 KG</v>
          </cell>
          <cell r="C255" t="str">
            <v>KILO</v>
          </cell>
          <cell r="D255" t="str">
            <v>KILO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</row>
        <row r="256">
          <cell r="A256">
            <v>16173</v>
          </cell>
          <cell r="B256" t="str">
            <v>T-LUNARFILM DORADO 721Y009 17 KG</v>
          </cell>
          <cell r="C256" t="str">
            <v>KILO</v>
          </cell>
          <cell r="D256" t="str">
            <v>KILO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</row>
        <row r="257">
          <cell r="A257">
            <v>16174</v>
          </cell>
          <cell r="B257" t="str">
            <v>T-LUNARFILM ROJO PANTONE 485C 72388-001700 17 KG</v>
          </cell>
          <cell r="C257" t="str">
            <v>KILO</v>
          </cell>
          <cell r="D257" t="str">
            <v>KILO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</row>
        <row r="258">
          <cell r="A258">
            <v>16175</v>
          </cell>
          <cell r="B258" t="str">
            <v>T-LUNARFILM AZUL 72495-018000 180 KG</v>
          </cell>
          <cell r="C258" t="str">
            <v>KILO</v>
          </cell>
          <cell r="D258" t="str">
            <v>KILO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</row>
        <row r="259">
          <cell r="A259">
            <v>16176</v>
          </cell>
          <cell r="B259" t="str">
            <v>T-LUNARFILM MAGENTA PROCESS 72318-018000 180 KG</v>
          </cell>
          <cell r="C259" t="str">
            <v>KILO</v>
          </cell>
          <cell r="D259" t="str">
            <v>KILO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</row>
        <row r="260">
          <cell r="A260">
            <v>16177</v>
          </cell>
          <cell r="B260" t="str">
            <v>T-LUNARFILM NEGRO 72771-018000 180 KG</v>
          </cell>
          <cell r="C260" t="str">
            <v>KILO</v>
          </cell>
          <cell r="D260" t="str">
            <v>KILO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</row>
        <row r="261">
          <cell r="A261">
            <v>16178</v>
          </cell>
          <cell r="B261" t="str">
            <v>T-LUNARFILM BLANCO 72831-020000 200 KG</v>
          </cell>
          <cell r="C261" t="str">
            <v>KILO</v>
          </cell>
          <cell r="D261" t="str">
            <v>KILO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</row>
        <row r="262">
          <cell r="A262">
            <v>16179</v>
          </cell>
          <cell r="B262" t="str">
            <v>T-LUNARFILM ROJO PANTONE 7421C 723R019-001700 17 KG (ATLAS)</v>
          </cell>
          <cell r="C262" t="str">
            <v>KILO</v>
          </cell>
          <cell r="D262" t="str">
            <v>KILO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</row>
        <row r="263">
          <cell r="A263">
            <v>16210</v>
          </cell>
          <cell r="B263" t="str">
            <v>T-POLYFLEX AMARILLO P109C 081Y004</v>
          </cell>
          <cell r="C263" t="str">
            <v>KILO</v>
          </cell>
          <cell r="D263" t="str">
            <v>KILO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</row>
        <row r="264">
          <cell r="A264">
            <v>16211</v>
          </cell>
          <cell r="B264" t="str">
            <v>T-POLYFLEX VERDE PANTONE 3308C 086G007 17 KG</v>
          </cell>
          <cell r="C264" t="str">
            <v>KILO</v>
          </cell>
          <cell r="D264" t="str">
            <v>KILO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</row>
        <row r="265">
          <cell r="A265">
            <v>16212</v>
          </cell>
          <cell r="B265" t="str">
            <v>T-POLYFLEX VERDE PANTONE 382C 62622-001700 17 KG</v>
          </cell>
          <cell r="C265" t="str">
            <v>KILO</v>
          </cell>
          <cell r="D265" t="str">
            <v>KILO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</row>
        <row r="266">
          <cell r="A266">
            <v>16213</v>
          </cell>
          <cell r="B266" t="str">
            <v>T-TINTUFLEX VERDE PANTONE 382C 62622-001700 17KG</v>
          </cell>
          <cell r="C266" t="str">
            <v>KILO</v>
          </cell>
          <cell r="D266" t="str">
            <v>KILO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</row>
        <row r="267">
          <cell r="A267">
            <v>16214</v>
          </cell>
          <cell r="B267" t="str">
            <v>T-POLYFLEX AMARILLO PANTONE 109C 081Y004 17 KG</v>
          </cell>
          <cell r="C267" t="str">
            <v>KILO</v>
          </cell>
          <cell r="D267" t="str">
            <v>KILO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</row>
        <row r="268">
          <cell r="A268">
            <v>14066</v>
          </cell>
          <cell r="B268" t="str">
            <v>CINTA FLEXOGRÁFICA</v>
          </cell>
          <cell r="C268" t="str">
            <v>ROLLO</v>
          </cell>
          <cell r="D268" t="str">
            <v>ROLLO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</row>
        <row r="269">
          <cell r="A269">
            <v>16181</v>
          </cell>
          <cell r="B269" t="str">
            <v>PROPYFLEX (Diluyente)</v>
          </cell>
          <cell r="C269" t="str">
            <v>KILO</v>
          </cell>
          <cell r="D269" t="str">
            <v>KILO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</row>
        <row r="270">
          <cell r="A270">
            <v>16182</v>
          </cell>
          <cell r="B270" t="str">
            <v>T-TINTUFLEX NARANJA 62297-001700 17 KG</v>
          </cell>
          <cell r="C270" t="str">
            <v>KILO</v>
          </cell>
          <cell r="D270" t="str">
            <v>KILO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</row>
        <row r="271">
          <cell r="A271">
            <v>16183</v>
          </cell>
          <cell r="B271" t="str">
            <v>T-DELTA 90 ROJO 90317-001700 17 KG</v>
          </cell>
          <cell r="C271" t="str">
            <v>KILO</v>
          </cell>
          <cell r="D271" t="str">
            <v>KILO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</row>
        <row r="272">
          <cell r="A272">
            <v>16184</v>
          </cell>
          <cell r="B272" t="str">
            <v>T-TINTUFLEX AZUL 62453-001700 17 KG</v>
          </cell>
          <cell r="C272" t="str">
            <v>KILO</v>
          </cell>
          <cell r="D272" t="str">
            <v>KILO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</row>
        <row r="273">
          <cell r="A273">
            <v>16185</v>
          </cell>
          <cell r="B273" t="str">
            <v>T-DELTA 90 CYAN PROCESS 90440-001700 17 KG</v>
          </cell>
          <cell r="C273" t="str">
            <v>KILO</v>
          </cell>
          <cell r="D273" t="str">
            <v>KILO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</row>
        <row r="274">
          <cell r="A274">
            <v>16186</v>
          </cell>
          <cell r="B274" t="str">
            <v>T-HIDROFLEX VERDE 606G003 20 KG</v>
          </cell>
          <cell r="C274" t="str">
            <v>KILO</v>
          </cell>
          <cell r="D274" t="str">
            <v>KILO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</row>
        <row r="275">
          <cell r="A275">
            <v>16187</v>
          </cell>
          <cell r="B275" t="str">
            <v>T-EXACT PSO BLACK S9705 04740-000250 2.5 KG</v>
          </cell>
          <cell r="C275" t="str">
            <v>KILO</v>
          </cell>
          <cell r="D275" t="str">
            <v>KILO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</row>
        <row r="276">
          <cell r="A276">
            <v>16188</v>
          </cell>
          <cell r="B276" t="str">
            <v>T-TINTUFLEX NARANJA PANTONE 021C 62221-001700 17 KG</v>
          </cell>
          <cell r="C276" t="str">
            <v>KILO</v>
          </cell>
          <cell r="D276" t="str">
            <v>KILO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</row>
        <row r="277">
          <cell r="A277">
            <v>16189</v>
          </cell>
          <cell r="B277" t="str">
            <v>T-SERIE H5 NEGRO PROCESS H5715-001700 17 KG</v>
          </cell>
          <cell r="C277" t="str">
            <v>KILO</v>
          </cell>
          <cell r="D277" t="str">
            <v>KILO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</row>
        <row r="278">
          <cell r="A278">
            <v>16190</v>
          </cell>
          <cell r="B278" t="str">
            <v>T-TINTUFLEX CYAN PROCESS 08416-018000 180 KG</v>
          </cell>
          <cell r="C278" t="str">
            <v>KILO</v>
          </cell>
          <cell r="D278" t="str">
            <v>KILO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</row>
        <row r="279">
          <cell r="A279">
            <v>16191</v>
          </cell>
          <cell r="B279" t="str">
            <v>T-TINTUFLEX NARANJA PANTONE 021C 62221-018000 180 KG</v>
          </cell>
          <cell r="C279" t="str">
            <v>KILO</v>
          </cell>
          <cell r="D279" t="str">
            <v>KILO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</row>
        <row r="280">
          <cell r="A280">
            <v>16192</v>
          </cell>
          <cell r="B280" t="str">
            <v>T-TINTUFLEX ORO PANTONE 872C 621Y001 17 KG</v>
          </cell>
          <cell r="C280" t="str">
            <v>KILO</v>
          </cell>
          <cell r="D280" t="str">
            <v>KILO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</row>
        <row r="281">
          <cell r="A281">
            <v>16193</v>
          </cell>
          <cell r="B281" t="str">
            <v>T-DISPERSION NEGRO 56774-001700 17 KG</v>
          </cell>
          <cell r="C281" t="str">
            <v>KILO</v>
          </cell>
          <cell r="D281" t="str">
            <v>KILO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</row>
        <row r="282">
          <cell r="A282">
            <v>16194</v>
          </cell>
          <cell r="B282" t="str">
            <v>B-BARNIZ VEHICULO REDUCTOR 72997-001700 17 KG</v>
          </cell>
          <cell r="C282" t="str">
            <v>KILO</v>
          </cell>
          <cell r="D282" t="str">
            <v>KILO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</row>
        <row r="283">
          <cell r="A283">
            <v>16195</v>
          </cell>
          <cell r="B283" t="str">
            <v>A-ADITIVO SOLVENTE LENTO 53901-001600 16 KG</v>
          </cell>
          <cell r="C283" t="str">
            <v>KILO</v>
          </cell>
          <cell r="D283" t="str">
            <v>KILO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</row>
        <row r="284">
          <cell r="A284">
            <v>16196</v>
          </cell>
          <cell r="B284" t="str">
            <v>B-BARNIZ VEHICULO 62952-001600 16 KG</v>
          </cell>
          <cell r="C284" t="str">
            <v>KILO</v>
          </cell>
          <cell r="D284" t="str">
            <v>KILO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</row>
        <row r="285">
          <cell r="A285">
            <v>16197</v>
          </cell>
          <cell r="B285" t="str">
            <v>A-REDUCTOR PROPILSUN RET KA911846 KG</v>
          </cell>
          <cell r="C285" t="str">
            <v>KILO</v>
          </cell>
          <cell r="D285" t="str">
            <v>KILO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</row>
        <row r="286">
          <cell r="A286">
            <v>16198</v>
          </cell>
          <cell r="B286" t="str">
            <v>B-DELTA 90 VEHICULO REDUCTOR 90990-001600 16 KG</v>
          </cell>
          <cell r="C286" t="str">
            <v>KILO</v>
          </cell>
          <cell r="D286" t="str">
            <v>KILO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</row>
        <row r="287">
          <cell r="A287">
            <v>16199</v>
          </cell>
          <cell r="B287" t="str">
            <v>A-PROPYFLEX RET KG</v>
          </cell>
          <cell r="C287" t="str">
            <v>KILO</v>
          </cell>
          <cell r="D287" t="str">
            <v>KILO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</row>
        <row r="288">
          <cell r="A288">
            <v>16200</v>
          </cell>
          <cell r="B288" t="str">
            <v xml:space="preserve">ACETATO NPA </v>
          </cell>
          <cell r="C288" t="str">
            <v>KILO</v>
          </cell>
          <cell r="D288" t="str">
            <v>KILO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</row>
        <row r="289">
          <cell r="A289">
            <v>16201</v>
          </cell>
          <cell r="B289" t="str">
            <v>SK-2001-06</v>
          </cell>
          <cell r="C289" t="str">
            <v>KILO</v>
          </cell>
          <cell r="D289" t="str">
            <v>KILO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</row>
        <row r="290">
          <cell r="A290">
            <v>16202</v>
          </cell>
          <cell r="B290" t="str">
            <v>SK-2001-06 ROJA</v>
          </cell>
          <cell r="C290" t="str">
            <v>KILO</v>
          </cell>
          <cell r="D290" t="str">
            <v>KILO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</row>
        <row r="291">
          <cell r="A291">
            <v>16203</v>
          </cell>
          <cell r="B291" t="str">
            <v>GDC ROJA</v>
          </cell>
          <cell r="C291" t="str">
            <v>KILO</v>
          </cell>
          <cell r="D291" t="str">
            <v>KILO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</row>
        <row r="292">
          <cell r="A292">
            <v>16204</v>
          </cell>
          <cell r="B292" t="str">
            <v>BR-12740R (RESELLABLE CARA)</v>
          </cell>
          <cell r="C292" t="str">
            <v>KILO</v>
          </cell>
          <cell r="D292" t="str">
            <v>KILO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</row>
        <row r="293">
          <cell r="A293">
            <v>16205</v>
          </cell>
          <cell r="B293" t="str">
            <v>BRC1-12100R (RESELLABLE BARATA)</v>
          </cell>
          <cell r="C293" t="str">
            <v>KILO</v>
          </cell>
          <cell r="D293" t="str">
            <v>KILO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</row>
        <row r="294">
          <cell r="A294">
            <v>16206</v>
          </cell>
          <cell r="B294" t="str">
            <v>BP-12400M</v>
          </cell>
          <cell r="C294" t="str">
            <v>KILO</v>
          </cell>
          <cell r="D294" t="str">
            <v>KILO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</row>
        <row r="295">
          <cell r="A295">
            <v>16207</v>
          </cell>
          <cell r="B295" t="str">
            <v>OPP LINER (CURRIER) 19 mm (m)</v>
          </cell>
          <cell r="C295" t="str">
            <v>METRO</v>
          </cell>
          <cell r="D295" t="str">
            <v>METRO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</row>
        <row r="296">
          <cell r="A296">
            <v>16208</v>
          </cell>
          <cell r="B296" t="str">
            <v>OPP LINER (MONEDAS) 40 mm (m)</v>
          </cell>
          <cell r="C296" t="str">
            <v>METRO</v>
          </cell>
          <cell r="D296" t="str">
            <v>METRO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</row>
        <row r="297">
          <cell r="A297">
            <v>14067</v>
          </cell>
          <cell r="B297" t="str">
            <v>CINTA IMPRESIÓN NUMERO GRANDE</v>
          </cell>
          <cell r="C297" t="str">
            <v>ROLLO</v>
          </cell>
          <cell r="D297" t="str">
            <v>ROLLO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</row>
        <row r="298">
          <cell r="A298">
            <v>14068</v>
          </cell>
          <cell r="B298" t="str">
            <v>CARTUCHO DE IMPRESIÓN NUM PEQUEÑO</v>
          </cell>
          <cell r="C298" t="str">
            <v>UNIDAD</v>
          </cell>
          <cell r="D298" t="str">
            <v>UNIDAD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</row>
        <row r="299">
          <cell r="A299">
            <v>14069</v>
          </cell>
          <cell r="B299" t="str">
            <v>MEZCLADOR EN BOTELLA</v>
          </cell>
          <cell r="C299" t="str">
            <v>UNIDAD</v>
          </cell>
          <cell r="D299" t="str">
            <v>UNIDAD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</row>
        <row r="300">
          <cell r="A300">
            <v>14070</v>
          </cell>
          <cell r="B300" t="str">
            <v>LIMPIADOR EN BOTELLA</v>
          </cell>
          <cell r="C300" t="str">
            <v>KILO</v>
          </cell>
          <cell r="D300" t="str">
            <v>KILO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</row>
        <row r="301">
          <cell r="A301">
            <v>14071</v>
          </cell>
          <cell r="B301" t="str">
            <v>LAMINADO PACKING LIST 520 MM</v>
          </cell>
          <cell r="C301" t="str">
            <v>METRO</v>
          </cell>
          <cell r="D301" t="str">
            <v>METRO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</row>
        <row r="302">
          <cell r="A302">
            <v>14072</v>
          </cell>
          <cell r="B302" t="str">
            <v>LAMINADO PACKING LIST 180 MM</v>
          </cell>
          <cell r="C302" t="str">
            <v>METRO</v>
          </cell>
          <cell r="D302" t="str">
            <v>METRO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</row>
        <row r="303">
          <cell r="A303">
            <v>14073</v>
          </cell>
          <cell r="B303" t="str">
            <v>LAMINA BOLSILLO PORTAGUIA 8 CM</v>
          </cell>
          <cell r="C303" t="str">
            <v>KILO</v>
          </cell>
          <cell r="D303" t="str">
            <v>KILO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</row>
        <row r="304">
          <cell r="A304">
            <v>14074</v>
          </cell>
          <cell r="B304" t="str">
            <v>LAMINA BOLSILLO PORTAGUIA 13 CM</v>
          </cell>
          <cell r="C304" t="str">
            <v>KILO</v>
          </cell>
          <cell r="D304" t="str">
            <v>KILO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</row>
        <row r="305">
          <cell r="A305">
            <v>14075</v>
          </cell>
          <cell r="B305" t="str">
            <v>TEFLÓN ADHESIVO</v>
          </cell>
          <cell r="C305" t="str">
            <v>ROLLO</v>
          </cell>
          <cell r="D305" t="str">
            <v>ROLLO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</row>
      </sheetData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BD"/>
      <sheetName val="CLIENTES"/>
      <sheetName val="PROVEEDORES"/>
      <sheetName val="SI"/>
      <sheetName val="PT"/>
      <sheetName val="ENTRADAS"/>
      <sheetName val="DESPACHOS"/>
      <sheetName val="PRODUCTO EN REPROCESO"/>
      <sheetName val="PRODUCTO EN REPROCESO SALIDA"/>
      <sheetName val="SF"/>
      <sheetName val="STOCK"/>
      <sheetName val="FORMATO TF PRODUCTOTERMINADO"/>
      <sheetName val="FORMATO TF ROLLOS SIN IMPRESION"/>
      <sheetName val="FORMATO TF ROLLOS IMPRESOS"/>
      <sheetName val="FORMATO TF MATERIA PRIMA"/>
      <sheetName val="FORMATOSALIDASALMACEN"/>
      <sheetName val="ANALISISDIFERENCIAS"/>
      <sheetName val="MP"/>
      <sheetName val="COMPRAS"/>
      <sheetName val="SALIDAS"/>
      <sheetName val="KARDEX"/>
      <sheetName val="temp"/>
      <sheetName val="Hoja1"/>
    </sheetNames>
    <sheetDataSet>
      <sheetData sheetId="0"/>
      <sheetData sheetId="1"/>
      <sheetData sheetId="2"/>
      <sheetData sheetId="3"/>
      <sheetData sheetId="4">
        <row r="4">
          <cell r="A4">
            <v>14001</v>
          </cell>
          <cell r="B4">
            <v>0</v>
          </cell>
          <cell r="C4" t="str">
            <v>ROLLO CINTA TFE F.V. ADHESIVA 1/2</v>
          </cell>
          <cell r="D4" t="str">
            <v>KILO</v>
          </cell>
          <cell r="E4">
            <v>0</v>
          </cell>
        </row>
        <row r="5">
          <cell r="A5">
            <v>14002</v>
          </cell>
          <cell r="B5">
            <v>0</v>
          </cell>
          <cell r="C5" t="str">
            <v>TELA TEFLON F.V. ADHESIVA 3/4 X 25 MTS</v>
          </cell>
          <cell r="D5" t="str">
            <v>ROLLO</v>
          </cell>
          <cell r="E5">
            <v>0</v>
          </cell>
        </row>
        <row r="6">
          <cell r="A6">
            <v>14003</v>
          </cell>
          <cell r="B6">
            <v>0</v>
          </cell>
          <cell r="C6" t="str">
            <v>A-METOXIPROPANOL 179122 SOLVENTE KA911739 16 KG</v>
          </cell>
          <cell r="D6" t="str">
            <v>KILO</v>
          </cell>
          <cell r="E6">
            <v>0</v>
          </cell>
        </row>
        <row r="7">
          <cell r="A7">
            <v>15001</v>
          </cell>
          <cell r="B7">
            <v>0</v>
          </cell>
          <cell r="C7" t="str">
            <v>SOLDADOR 300W</v>
          </cell>
          <cell r="D7" t="str">
            <v>UNIDAD</v>
          </cell>
          <cell r="E7">
            <v>0</v>
          </cell>
        </row>
        <row r="8">
          <cell r="A8">
            <v>14004</v>
          </cell>
          <cell r="B8">
            <v>0</v>
          </cell>
          <cell r="C8" t="str">
            <v>CINTA DE EMPAQUE IMPRESA 48MM X 100</v>
          </cell>
          <cell r="D8" t="str">
            <v>ROLLO</v>
          </cell>
          <cell r="E8">
            <v>0</v>
          </cell>
        </row>
        <row r="9">
          <cell r="A9">
            <v>14005</v>
          </cell>
          <cell r="B9">
            <v>0</v>
          </cell>
          <cell r="C9" t="str">
            <v>CINTA DE EMPAQUE TRANSPARENTE 19 MM</v>
          </cell>
          <cell r="D9" t="str">
            <v>ROLLO</v>
          </cell>
          <cell r="E9">
            <v>0</v>
          </cell>
        </row>
        <row r="10">
          <cell r="A10">
            <v>14006</v>
          </cell>
          <cell r="B10">
            <v>0</v>
          </cell>
          <cell r="C10" t="str">
            <v>TELA TEFLON F.V. ADHESIVA DE 0.010</v>
          </cell>
          <cell r="D10" t="str">
            <v>METRO</v>
          </cell>
          <cell r="E10">
            <v>0</v>
          </cell>
        </row>
        <row r="11">
          <cell r="A11">
            <v>14007</v>
          </cell>
          <cell r="B11">
            <v>0</v>
          </cell>
          <cell r="C11" t="str">
            <v>TELA TEFLON F.V. NO ADHESIVO DE 0.010</v>
          </cell>
          <cell r="D11" t="str">
            <v>METRO</v>
          </cell>
          <cell r="E11">
            <v>0</v>
          </cell>
        </row>
        <row r="12">
          <cell r="A12">
            <v>14008</v>
          </cell>
          <cell r="B12">
            <v>0</v>
          </cell>
          <cell r="C12" t="str">
            <v>LIQUIDO PENETRANTE</v>
          </cell>
          <cell r="D12" t="str">
            <v>UNIDAD</v>
          </cell>
          <cell r="E12">
            <v>0</v>
          </cell>
        </row>
        <row r="13">
          <cell r="A13">
            <v>14009</v>
          </cell>
          <cell r="B13">
            <v>0</v>
          </cell>
          <cell r="C13" t="str">
            <v>ACEITE SHELL OMALA 220 1/5</v>
          </cell>
          <cell r="D13" t="str">
            <v>UNIDAD</v>
          </cell>
          <cell r="E13">
            <v>0</v>
          </cell>
        </row>
        <row r="14">
          <cell r="A14">
            <v>14010</v>
          </cell>
          <cell r="B14">
            <v>0</v>
          </cell>
          <cell r="C14" t="str">
            <v>LIMPIADOR BOTELLA X 1000 CC  L-200</v>
          </cell>
          <cell r="D14" t="str">
            <v>UNIDAD</v>
          </cell>
          <cell r="E14">
            <v>0</v>
          </cell>
        </row>
        <row r="15">
          <cell r="A15">
            <v>14015</v>
          </cell>
          <cell r="B15">
            <v>0</v>
          </cell>
          <cell r="C15" t="str">
            <v>SILICONA PARA DESMOLDAR X GALON</v>
          </cell>
          <cell r="D15" t="str">
            <v>UNIDAD</v>
          </cell>
          <cell r="E15">
            <v>0</v>
          </cell>
        </row>
        <row r="16">
          <cell r="A16">
            <v>14016</v>
          </cell>
          <cell r="B16">
            <v>0</v>
          </cell>
          <cell r="C16" t="str">
            <v>PELICULA STRECH 30 CM</v>
          </cell>
          <cell r="D16" t="str">
            <v>ROLLO</v>
          </cell>
          <cell r="E16">
            <v>0</v>
          </cell>
        </row>
        <row r="17">
          <cell r="A17">
            <v>16002</v>
          </cell>
          <cell r="B17">
            <v>0</v>
          </cell>
          <cell r="C17" t="str">
            <v>POLIETILENO-641</v>
          </cell>
          <cell r="D17" t="str">
            <v>KILO</v>
          </cell>
          <cell r="E17">
            <v>0</v>
          </cell>
        </row>
        <row r="18">
          <cell r="A18">
            <v>16003</v>
          </cell>
          <cell r="B18">
            <v>0</v>
          </cell>
          <cell r="C18" t="e">
            <v>#N/A</v>
          </cell>
          <cell r="D18" t="e">
            <v>#N/A</v>
          </cell>
          <cell r="E18">
            <v>0</v>
          </cell>
        </row>
        <row r="19">
          <cell r="A19">
            <v>13001</v>
          </cell>
          <cell r="B19">
            <v>0</v>
          </cell>
          <cell r="C19" t="str">
            <v>SINCEL DE  4 PULGADAS</v>
          </cell>
          <cell r="D19" t="str">
            <v>UNIDAD</v>
          </cell>
          <cell r="E19">
            <v>0</v>
          </cell>
        </row>
        <row r="20">
          <cell r="A20">
            <v>13002</v>
          </cell>
          <cell r="B20">
            <v>0</v>
          </cell>
          <cell r="C20" t="str">
            <v>SINCEL DE 6 PULGADAS</v>
          </cell>
          <cell r="D20" t="str">
            <v>UNIDAD</v>
          </cell>
          <cell r="E20">
            <v>0</v>
          </cell>
        </row>
        <row r="21">
          <cell r="A21">
            <v>13003</v>
          </cell>
          <cell r="B21">
            <v>0</v>
          </cell>
          <cell r="C21" t="str">
            <v>SINCEL DE 8 PULGADAS</v>
          </cell>
          <cell r="D21" t="str">
            <v>UNIDAD</v>
          </cell>
          <cell r="E21">
            <v>0</v>
          </cell>
        </row>
        <row r="22">
          <cell r="A22">
            <v>16004</v>
          </cell>
          <cell r="B22">
            <v>0</v>
          </cell>
          <cell r="C22" t="str">
            <v>POLIPROPILENO</v>
          </cell>
          <cell r="D22" t="str">
            <v>KILO</v>
          </cell>
          <cell r="E22">
            <v>0</v>
          </cell>
        </row>
        <row r="23">
          <cell r="A23">
            <v>13004</v>
          </cell>
          <cell r="B23">
            <v>0</v>
          </cell>
          <cell r="C23" t="str">
            <v>DISPENSADOR DE CINTA</v>
          </cell>
          <cell r="D23" t="str">
            <v>UNIDAD</v>
          </cell>
          <cell r="E23">
            <v>0</v>
          </cell>
        </row>
        <row r="24">
          <cell r="A24">
            <v>11001</v>
          </cell>
          <cell r="B24">
            <v>0</v>
          </cell>
          <cell r="C24" t="str">
            <v>ZUNCHOS IMPRESOS</v>
          </cell>
          <cell r="D24" t="str">
            <v>UNIDAD</v>
          </cell>
          <cell r="E24">
            <v>0</v>
          </cell>
        </row>
        <row r="25">
          <cell r="A25">
            <v>14017</v>
          </cell>
          <cell r="B25">
            <v>0</v>
          </cell>
          <cell r="C25" t="str">
            <v>TINTA RESERVORIO X 1200 CC</v>
          </cell>
          <cell r="D25" t="str">
            <v>KILO</v>
          </cell>
          <cell r="E25">
            <v>0</v>
          </cell>
        </row>
        <row r="26">
          <cell r="A26">
            <v>16005</v>
          </cell>
          <cell r="B26">
            <v>0</v>
          </cell>
          <cell r="C26" t="e">
            <v>#N/A</v>
          </cell>
          <cell r="D26" t="e">
            <v>#N/A</v>
          </cell>
          <cell r="E26">
            <v>0</v>
          </cell>
        </row>
        <row r="27">
          <cell r="A27">
            <v>13005</v>
          </cell>
          <cell r="B27">
            <v>0</v>
          </cell>
          <cell r="C27" t="str">
            <v>CATALOGO PANTONE</v>
          </cell>
          <cell r="D27" t="str">
            <v>UNIDAD</v>
          </cell>
          <cell r="E27">
            <v>0</v>
          </cell>
        </row>
        <row r="28">
          <cell r="A28">
            <v>14018</v>
          </cell>
          <cell r="B28">
            <v>0</v>
          </cell>
          <cell r="C28" t="str">
            <v>SILICONA ROJA</v>
          </cell>
          <cell r="D28" t="str">
            <v>UNIDAD</v>
          </cell>
          <cell r="E28">
            <v>0</v>
          </cell>
        </row>
        <row r="29">
          <cell r="A29">
            <v>13006</v>
          </cell>
          <cell r="B29">
            <v>0</v>
          </cell>
          <cell r="C29" t="str">
            <v>EXTINTOR DE 15 LIBRAS DE CO2 BIOXIDO DE CARBONO</v>
          </cell>
          <cell r="D29" t="str">
            <v>UNIDAD</v>
          </cell>
          <cell r="E29">
            <v>0</v>
          </cell>
        </row>
        <row r="30">
          <cell r="A30">
            <v>13007</v>
          </cell>
          <cell r="B30">
            <v>0</v>
          </cell>
          <cell r="C30" t="str">
            <v>EXTINTOE SOLKAFLAM 123 DE 4.0 KGRS</v>
          </cell>
          <cell r="D30" t="str">
            <v>UNIDAD</v>
          </cell>
          <cell r="E30">
            <v>0</v>
          </cell>
        </row>
        <row r="31">
          <cell r="A31">
            <v>13008</v>
          </cell>
          <cell r="B31">
            <v>0</v>
          </cell>
          <cell r="C31" t="str">
            <v>EXTINTOR PQS DE 20 LIBRAS ABC MULTIPROPOSITO</v>
          </cell>
          <cell r="D31" t="str">
            <v>UNIDAD</v>
          </cell>
          <cell r="E31">
            <v>0</v>
          </cell>
        </row>
        <row r="32">
          <cell r="A32">
            <v>13009</v>
          </cell>
          <cell r="B32">
            <v>0</v>
          </cell>
          <cell r="C32" t="str">
            <v>EXTINTOR PQS DE 10 LIBRAS ABC MULTIPROPOSITO</v>
          </cell>
          <cell r="D32" t="str">
            <v>UNIDAD</v>
          </cell>
          <cell r="E32">
            <v>0</v>
          </cell>
        </row>
        <row r="33">
          <cell r="A33">
            <v>11002</v>
          </cell>
          <cell r="B33">
            <v>0</v>
          </cell>
          <cell r="C33" t="str">
            <v>ZUNCHO PLASTICO IMPRESO DE COLOR AZUL</v>
          </cell>
          <cell r="D33" t="str">
            <v>UNIDAD</v>
          </cell>
          <cell r="E33">
            <v>0</v>
          </cell>
        </row>
        <row r="34">
          <cell r="A34">
            <v>11003</v>
          </cell>
          <cell r="B34">
            <v>0</v>
          </cell>
          <cell r="C34" t="str">
            <v>GRAPAS PLASTICAS</v>
          </cell>
          <cell r="D34" t="str">
            <v>PAQUETE</v>
          </cell>
          <cell r="E34">
            <v>0</v>
          </cell>
        </row>
        <row r="35">
          <cell r="A35">
            <v>14019</v>
          </cell>
          <cell r="B35">
            <v>0</v>
          </cell>
          <cell r="C35" t="str">
            <v>ACEITE PENETRANTE CRC</v>
          </cell>
          <cell r="D35" t="str">
            <v>KILO</v>
          </cell>
          <cell r="E35">
            <v>0</v>
          </cell>
        </row>
        <row r="36">
          <cell r="A36">
            <v>14020</v>
          </cell>
          <cell r="B36">
            <v>0</v>
          </cell>
          <cell r="C36" t="str">
            <v>SILICONA LIQUIDA CRC</v>
          </cell>
          <cell r="D36" t="str">
            <v>KILO</v>
          </cell>
          <cell r="E36">
            <v>0</v>
          </cell>
        </row>
        <row r="37">
          <cell r="A37">
            <v>14021</v>
          </cell>
          <cell r="B37">
            <v>0</v>
          </cell>
          <cell r="C37" t="str">
            <v>SOLDADURA EXT EJE Y RECUPERACIÃ’N AJUSTE RODAMIENTO</v>
          </cell>
          <cell r="D37" t="str">
            <v>KILO</v>
          </cell>
          <cell r="E37">
            <v>0</v>
          </cell>
        </row>
        <row r="38">
          <cell r="A38">
            <v>17001</v>
          </cell>
          <cell r="B38">
            <v>0</v>
          </cell>
          <cell r="C38" t="str">
            <v>GRABACION Y CROMADO RODILLO ANILOX</v>
          </cell>
          <cell r="D38" t="str">
            <v>KILO</v>
          </cell>
          <cell r="E38">
            <v>0</v>
          </cell>
        </row>
        <row r="39">
          <cell r="A39">
            <v>17002</v>
          </cell>
          <cell r="B39">
            <v>0</v>
          </cell>
          <cell r="C39" t="str">
            <v>ROSCA INTERNA VASTAGO</v>
          </cell>
          <cell r="D39" t="str">
            <v>UNIDAD</v>
          </cell>
          <cell r="E39">
            <v>0</v>
          </cell>
        </row>
        <row r="40">
          <cell r="A40">
            <v>14022</v>
          </cell>
          <cell r="B40">
            <v>0</v>
          </cell>
          <cell r="C40" t="str">
            <v>CINTA DE ENMASCARAR 24 MM</v>
          </cell>
          <cell r="D40" t="str">
            <v>ROLLO</v>
          </cell>
          <cell r="E40">
            <v>0</v>
          </cell>
        </row>
        <row r="41">
          <cell r="A41">
            <v>16007</v>
          </cell>
          <cell r="B41">
            <v>0</v>
          </cell>
          <cell r="C41" t="str">
            <v>CINTA ADHESIVA DE SEGURIDAD SK-2001.3</v>
          </cell>
          <cell r="D41" t="str">
            <v>METRO</v>
          </cell>
          <cell r="E41">
            <v>0</v>
          </cell>
        </row>
        <row r="42">
          <cell r="A42">
            <v>14023</v>
          </cell>
          <cell r="B42">
            <v>0</v>
          </cell>
          <cell r="C42" t="str">
            <v>GUANTES DE LATEX</v>
          </cell>
          <cell r="D42" t="str">
            <v>UNIDAD</v>
          </cell>
          <cell r="E42">
            <v>0</v>
          </cell>
        </row>
        <row r="43">
          <cell r="A43">
            <v>16009</v>
          </cell>
          <cell r="B43">
            <v>0</v>
          </cell>
          <cell r="C43" t="str">
            <v>HOT MELT</v>
          </cell>
          <cell r="D43" t="str">
            <v>KILO</v>
          </cell>
          <cell r="E43">
            <v>0</v>
          </cell>
        </row>
        <row r="44">
          <cell r="A44">
            <v>13010</v>
          </cell>
          <cell r="B44">
            <v>0</v>
          </cell>
          <cell r="C44" t="str">
            <v>SILENCIADOR C/RU -M5</v>
          </cell>
          <cell r="D44" t="str">
            <v>UNIDAD</v>
          </cell>
          <cell r="E44">
            <v>0</v>
          </cell>
        </row>
        <row r="45">
          <cell r="A45">
            <v>14024</v>
          </cell>
          <cell r="B45">
            <v>0</v>
          </cell>
          <cell r="C45" t="str">
            <v>ROLLOS DE CINTA SUPER 33</v>
          </cell>
          <cell r="D45" t="str">
            <v>UNIDAD</v>
          </cell>
          <cell r="E45">
            <v>0</v>
          </cell>
        </row>
        <row r="46">
          <cell r="A46">
            <v>13011</v>
          </cell>
          <cell r="B46">
            <v>0</v>
          </cell>
          <cell r="C46" t="str">
            <v>SISTEMA AUTOMATICO DE APLICACION HOT MELT</v>
          </cell>
          <cell r="D46" t="str">
            <v>UNIDAD</v>
          </cell>
          <cell r="E46">
            <v>0</v>
          </cell>
        </row>
        <row r="47">
          <cell r="A47">
            <v>14025</v>
          </cell>
          <cell r="B47">
            <v>0</v>
          </cell>
          <cell r="C47" t="str">
            <v>SOLDADURA Y ALESADO DE SOPORTE</v>
          </cell>
          <cell r="D47" t="str">
            <v>KILO</v>
          </cell>
          <cell r="E47">
            <v>0</v>
          </cell>
        </row>
        <row r="48">
          <cell r="A48">
            <v>14026</v>
          </cell>
          <cell r="B48">
            <v>0</v>
          </cell>
          <cell r="C48" t="str">
            <v>SILICABLE CNVS</v>
          </cell>
          <cell r="D48" t="str">
            <v>KILO</v>
          </cell>
          <cell r="E48">
            <v>0</v>
          </cell>
        </row>
        <row r="49">
          <cell r="A49">
            <v>14027</v>
          </cell>
          <cell r="B49">
            <v>0</v>
          </cell>
          <cell r="C49" t="str">
            <v>SILICABLE CNVS 14AWG</v>
          </cell>
          <cell r="D49" t="str">
            <v>KILO</v>
          </cell>
          <cell r="E49">
            <v>0</v>
          </cell>
        </row>
        <row r="50">
          <cell r="A50">
            <v>16010</v>
          </cell>
          <cell r="B50">
            <v>0</v>
          </cell>
          <cell r="C50" t="str">
            <v>AZUL T-LUNARFILM 72487-001700 17 KG</v>
          </cell>
          <cell r="D50" t="str">
            <v>KILO</v>
          </cell>
          <cell r="E50">
            <v>0</v>
          </cell>
        </row>
        <row r="51">
          <cell r="A51">
            <v>16011</v>
          </cell>
          <cell r="B51">
            <v>0</v>
          </cell>
          <cell r="C51" t="str">
            <v>AZUL T-LUNARFILM PROCESS 72412-001700</v>
          </cell>
          <cell r="D51" t="str">
            <v>KILO</v>
          </cell>
          <cell r="E51">
            <v>0</v>
          </cell>
        </row>
        <row r="52">
          <cell r="A52">
            <v>13012</v>
          </cell>
          <cell r="B52">
            <v>0</v>
          </cell>
          <cell r="C52" t="str">
            <v>KIT CODIFICADOR DE PULSO</v>
          </cell>
          <cell r="D52" t="str">
            <v>UNIDAD</v>
          </cell>
          <cell r="E52">
            <v>0</v>
          </cell>
        </row>
        <row r="53">
          <cell r="A53">
            <v>16012</v>
          </cell>
          <cell r="B53">
            <v>0</v>
          </cell>
          <cell r="C53" t="str">
            <v>MAGENTA T-LUNARFILM PROCESS 72318-001700</v>
          </cell>
          <cell r="D53" t="str">
            <v>KILO</v>
          </cell>
          <cell r="E53">
            <v>0</v>
          </cell>
        </row>
        <row r="54">
          <cell r="A54">
            <v>16013</v>
          </cell>
          <cell r="B54">
            <v>0</v>
          </cell>
          <cell r="C54" t="str">
            <v>MAGENTA T-POLYFLEX PROCESS 08380-001700</v>
          </cell>
          <cell r="D54" t="str">
            <v>KILO</v>
          </cell>
          <cell r="E54">
            <v>0</v>
          </cell>
        </row>
        <row r="55">
          <cell r="A55">
            <v>16014</v>
          </cell>
          <cell r="B55">
            <v>0</v>
          </cell>
          <cell r="C55" t="str">
            <v xml:space="preserve">VERDE T-LUNARFILM  PANTONE 356C 72611-001700 </v>
          </cell>
          <cell r="D55" t="str">
            <v>KILO</v>
          </cell>
          <cell r="E55">
            <v>0</v>
          </cell>
        </row>
        <row r="56">
          <cell r="A56">
            <v>16015</v>
          </cell>
          <cell r="B56">
            <v>0</v>
          </cell>
          <cell r="C56" t="str">
            <v>T-POLYFLEX VERDE PANTONE 376C 086G000 17 KG</v>
          </cell>
          <cell r="D56" t="str">
            <v>KILO</v>
          </cell>
          <cell r="E56">
            <v>0</v>
          </cell>
        </row>
        <row r="57">
          <cell r="A57">
            <v>16016</v>
          </cell>
          <cell r="B57">
            <v>0</v>
          </cell>
          <cell r="C57" t="str">
            <v>SEPIA T-LUNARFILM PANTONE 1817C 72014-001700</v>
          </cell>
          <cell r="D57" t="str">
            <v>KILO</v>
          </cell>
          <cell r="E57">
            <v>0</v>
          </cell>
        </row>
        <row r="58">
          <cell r="A58">
            <v>16017</v>
          </cell>
          <cell r="B58">
            <v>0</v>
          </cell>
          <cell r="C58" t="str">
            <v>SEPIA T-LUNARFILM  72017-001700</v>
          </cell>
          <cell r="D58" t="str">
            <v>KILO</v>
          </cell>
          <cell r="E58">
            <v>0</v>
          </cell>
        </row>
        <row r="59">
          <cell r="A59">
            <v>16018</v>
          </cell>
          <cell r="B59">
            <v>0</v>
          </cell>
          <cell r="C59" t="str">
            <v>GRIS T-LUNARFILM  727K002</v>
          </cell>
          <cell r="D59" t="str">
            <v>KILO</v>
          </cell>
          <cell r="E59">
            <v>0</v>
          </cell>
        </row>
        <row r="60">
          <cell r="A60">
            <v>16019</v>
          </cell>
          <cell r="B60">
            <v>0</v>
          </cell>
          <cell r="C60" t="str">
            <v>DORADO T-LUNARFILM  721Y009 17 KG</v>
          </cell>
          <cell r="D60" t="str">
            <v>KILO</v>
          </cell>
          <cell r="E60">
            <v>0</v>
          </cell>
        </row>
        <row r="61">
          <cell r="A61">
            <v>16020</v>
          </cell>
          <cell r="B61">
            <v>0</v>
          </cell>
          <cell r="C61" t="str">
            <v>ORO T-TINTUFLEX  PANTONE 872C 621Y001 17 KG</v>
          </cell>
          <cell r="D61" t="str">
            <v>KILO</v>
          </cell>
          <cell r="E61">
            <v>0</v>
          </cell>
        </row>
        <row r="62">
          <cell r="A62">
            <v>16021</v>
          </cell>
          <cell r="B62">
            <v>0</v>
          </cell>
          <cell r="C62" t="str">
            <v>GRIS T-POLYFLEX 087K005 17 KGÂ Â  (AVIANCA)</v>
          </cell>
          <cell r="D62" t="str">
            <v>KILO</v>
          </cell>
          <cell r="E62">
            <v>0</v>
          </cell>
        </row>
        <row r="63">
          <cell r="A63">
            <v>16023</v>
          </cell>
          <cell r="B63">
            <v>0</v>
          </cell>
          <cell r="C63" t="str">
            <v xml:space="preserve">CINTA DE SEGURIDAD </v>
          </cell>
          <cell r="D63" t="str">
            <v>METRO</v>
          </cell>
          <cell r="E63">
            <v>0</v>
          </cell>
        </row>
        <row r="64">
          <cell r="A64">
            <v>16024</v>
          </cell>
          <cell r="B64">
            <v>0</v>
          </cell>
          <cell r="C64" t="str">
            <v>ROLLO CINTA NEGRA SERIE T2A 55 X</v>
          </cell>
          <cell r="D64" t="str">
            <v>ROLLO</v>
          </cell>
          <cell r="E64">
            <v>0</v>
          </cell>
        </row>
        <row r="65">
          <cell r="A65">
            <v>14028</v>
          </cell>
          <cell r="B65">
            <v>0</v>
          </cell>
          <cell r="C65" t="str">
            <v>VIGAS LAMINA CAL 14</v>
          </cell>
          <cell r="D65" t="str">
            <v>UNIDAD</v>
          </cell>
          <cell r="E65">
            <v>0</v>
          </cell>
        </row>
        <row r="66">
          <cell r="A66">
            <v>16025</v>
          </cell>
          <cell r="B66">
            <v>0</v>
          </cell>
          <cell r="C66" t="str">
            <v>AZUL  T-LUNARFILM PROCESS 72476-001700</v>
          </cell>
          <cell r="D66" t="str">
            <v>KILO</v>
          </cell>
          <cell r="E66">
            <v>0</v>
          </cell>
        </row>
        <row r="67">
          <cell r="A67">
            <v>13013</v>
          </cell>
          <cell r="B67">
            <v>0</v>
          </cell>
          <cell r="C67" t="str">
            <v>SILENCIADOR C/RU -1/8</v>
          </cell>
          <cell r="D67" t="str">
            <v>UNIDAD</v>
          </cell>
          <cell r="E67">
            <v>0</v>
          </cell>
        </row>
        <row r="68">
          <cell r="A68">
            <v>14029</v>
          </cell>
          <cell r="B68">
            <v>0</v>
          </cell>
          <cell r="C68" t="str">
            <v>ADHESIVO INSTANTANEO</v>
          </cell>
          <cell r="D68" t="str">
            <v>KILO</v>
          </cell>
          <cell r="E68">
            <v>0</v>
          </cell>
        </row>
        <row r="69">
          <cell r="A69">
            <v>13014</v>
          </cell>
          <cell r="B69">
            <v>0</v>
          </cell>
          <cell r="C69" t="str">
            <v>SILENCIADORES O FILTROS PARA VALVULAS 1/4</v>
          </cell>
          <cell r="D69" t="str">
            <v>UNIDAD</v>
          </cell>
          <cell r="E69">
            <v>0</v>
          </cell>
        </row>
        <row r="70">
          <cell r="A70">
            <v>16026</v>
          </cell>
          <cell r="B70">
            <v>0</v>
          </cell>
          <cell r="C70" t="str">
            <v>TINTA CARTUCHO POR 825 CC</v>
          </cell>
          <cell r="D70" t="str">
            <v>KILO</v>
          </cell>
          <cell r="E70">
            <v>0</v>
          </cell>
        </row>
        <row r="71">
          <cell r="A71">
            <v>16027</v>
          </cell>
          <cell r="B71">
            <v>0</v>
          </cell>
          <cell r="C71" t="str">
            <v>MEZCLADOR CARTUCHO X 825 CC</v>
          </cell>
          <cell r="D71" t="str">
            <v>KILO</v>
          </cell>
          <cell r="E71">
            <v>0</v>
          </cell>
        </row>
        <row r="72">
          <cell r="A72">
            <v>16028</v>
          </cell>
          <cell r="B72">
            <v>0</v>
          </cell>
          <cell r="C72" t="str">
            <v>METALOCENO SIN ADITIVOS</v>
          </cell>
          <cell r="D72" t="str">
            <v>KILO</v>
          </cell>
          <cell r="E72">
            <v>0</v>
          </cell>
        </row>
        <row r="73">
          <cell r="A73">
            <v>16029</v>
          </cell>
          <cell r="B73">
            <v>0</v>
          </cell>
          <cell r="C73" t="str">
            <v>CINTA AUTOADHESIVA OPP LINER (2,0 ANCH X 300MTS)</v>
          </cell>
          <cell r="D73" t="str">
            <v>ROLLO</v>
          </cell>
          <cell r="E73">
            <v>0</v>
          </cell>
        </row>
        <row r="74">
          <cell r="A74">
            <v>14030</v>
          </cell>
          <cell r="B74">
            <v>0</v>
          </cell>
          <cell r="C74" t="str">
            <v>FLEJE EN ACERO AL CARBONO DE ALTA DENSIDAD CON MIC</v>
          </cell>
          <cell r="D74" t="str">
            <v>UNIDAD</v>
          </cell>
          <cell r="E74">
            <v>0</v>
          </cell>
        </row>
        <row r="75">
          <cell r="A75">
            <v>13015</v>
          </cell>
          <cell r="B75">
            <v>0</v>
          </cell>
          <cell r="C75" t="str">
            <v>SILENCIADOR U -1/4</v>
          </cell>
          <cell r="D75" t="str">
            <v>UNIDAD</v>
          </cell>
          <cell r="E75">
            <v>0</v>
          </cell>
        </row>
        <row r="76">
          <cell r="A76">
            <v>14031</v>
          </cell>
          <cell r="B76">
            <v>0</v>
          </cell>
          <cell r="C76" t="str">
            <v>GUANTES EN CAUCHO NEGRO DE 12" LT9</v>
          </cell>
          <cell r="D76" t="str">
            <v>UNIDAD</v>
          </cell>
          <cell r="E76">
            <v>0</v>
          </cell>
        </row>
        <row r="77">
          <cell r="A77">
            <v>13016</v>
          </cell>
          <cell r="B77">
            <v>0</v>
          </cell>
          <cell r="C77" t="str">
            <v>KIT CODIFICADOR DE PULSOS DOMINO</v>
          </cell>
          <cell r="D77" t="str">
            <v>UNIDAD</v>
          </cell>
          <cell r="E77">
            <v>0</v>
          </cell>
        </row>
        <row r="78">
          <cell r="A78">
            <v>16031</v>
          </cell>
          <cell r="B78">
            <v>0</v>
          </cell>
          <cell r="C78" t="str">
            <v>VEHICULO REDUCTOR</v>
          </cell>
          <cell r="D78" t="str">
            <v>KILO</v>
          </cell>
          <cell r="E78">
            <v>0</v>
          </cell>
        </row>
        <row r="79">
          <cell r="A79">
            <v>16032</v>
          </cell>
          <cell r="B79">
            <v>0</v>
          </cell>
          <cell r="C79" t="str">
            <v>CINTA DE ADHESIVA DE SEGURIDAD 30MM X 1000 MTS</v>
          </cell>
          <cell r="D79" t="str">
            <v>ROLLO</v>
          </cell>
          <cell r="E79">
            <v>0</v>
          </cell>
        </row>
        <row r="80">
          <cell r="A80">
            <v>16033</v>
          </cell>
          <cell r="B80">
            <v>0</v>
          </cell>
          <cell r="C80" t="str">
            <v>BLANCO NITROFLEX 25-080 GRIS BA</v>
          </cell>
          <cell r="D80" t="str">
            <v>KILO</v>
          </cell>
          <cell r="E80">
            <v>0</v>
          </cell>
        </row>
        <row r="81">
          <cell r="A81">
            <v>16034</v>
          </cell>
          <cell r="B81">
            <v>0</v>
          </cell>
          <cell r="C81" t="str">
            <v>NEGRO NITROFLEX 25-800 18 KG GRIS BA</v>
          </cell>
          <cell r="D81" t="str">
            <v>KILO</v>
          </cell>
          <cell r="E81">
            <v>0</v>
          </cell>
        </row>
        <row r="82">
          <cell r="A82">
            <v>13017</v>
          </cell>
          <cell r="B82">
            <v>0</v>
          </cell>
          <cell r="C82" t="str">
            <v>SISTEMA AUTOMATICO DE APLICACION DE ADHESIVO HOT M</v>
          </cell>
          <cell r="D82" t="str">
            <v>UNIDAD</v>
          </cell>
          <cell r="E82">
            <v>0</v>
          </cell>
        </row>
        <row r="83">
          <cell r="A83">
            <v>14032</v>
          </cell>
          <cell r="B83">
            <v>0</v>
          </cell>
          <cell r="C83" t="str">
            <v>VARIOS (Insumos no Inventariables)</v>
          </cell>
          <cell r="D83" t="str">
            <v>UNIDAD</v>
          </cell>
          <cell r="E83">
            <v>0</v>
          </cell>
        </row>
        <row r="84">
          <cell r="A84">
            <v>16035</v>
          </cell>
          <cell r="B84">
            <v>0</v>
          </cell>
          <cell r="C84" t="str">
            <v>MAGENTA PROCESS NITROFLEX 25-330 18 KG GRIS BA</v>
          </cell>
          <cell r="D84" t="str">
            <v>KILO</v>
          </cell>
          <cell r="E84">
            <v>0</v>
          </cell>
        </row>
        <row r="85">
          <cell r="A85">
            <v>16036</v>
          </cell>
          <cell r="B85">
            <v>0</v>
          </cell>
          <cell r="C85" t="str">
            <v>AZUL T-POLYFLEX  PANTONE 7684C 084B008</v>
          </cell>
          <cell r="D85" t="str">
            <v>KILO</v>
          </cell>
          <cell r="E85">
            <v>0</v>
          </cell>
        </row>
        <row r="86">
          <cell r="A86">
            <v>16037</v>
          </cell>
          <cell r="B86">
            <v>0</v>
          </cell>
          <cell r="C86" t="str">
            <v>VERDE ESMERALDA NITROFLEX 25-610 18 KG</v>
          </cell>
          <cell r="D86" t="str">
            <v>KILO</v>
          </cell>
          <cell r="E86">
            <v>0</v>
          </cell>
        </row>
        <row r="87">
          <cell r="A87">
            <v>16038</v>
          </cell>
          <cell r="B87">
            <v>0</v>
          </cell>
          <cell r="C87" t="str">
            <v>VERDE TINTAFLEX S GRANEL</v>
          </cell>
          <cell r="D87" t="str">
            <v>KILO</v>
          </cell>
          <cell r="E87">
            <v>0</v>
          </cell>
        </row>
        <row r="88">
          <cell r="A88">
            <v>16039</v>
          </cell>
          <cell r="B88">
            <v>0</v>
          </cell>
          <cell r="C88" t="str">
            <v>AZUL BASICO NITROFLEX 25-510 18 KG GRIS BA</v>
          </cell>
          <cell r="D88" t="str">
            <v>KILO</v>
          </cell>
          <cell r="E88">
            <v>0</v>
          </cell>
        </row>
        <row r="89">
          <cell r="A89">
            <v>16040</v>
          </cell>
          <cell r="B89">
            <v>0</v>
          </cell>
          <cell r="C89" t="str">
            <v>ROJO MEDIO NITROFLEX 25-390 18 KG GRIS BA</v>
          </cell>
          <cell r="D89" t="str">
            <v>KILO</v>
          </cell>
          <cell r="E89">
            <v>0</v>
          </cell>
        </row>
        <row r="90">
          <cell r="A90">
            <v>16041</v>
          </cell>
          <cell r="B90">
            <v>0</v>
          </cell>
          <cell r="C90" t="str">
            <v>NARANJA NITROFLEX 25-200 18 KG GRIS BA</v>
          </cell>
          <cell r="D90" t="str">
            <v>KILO</v>
          </cell>
          <cell r="E90">
            <v>0</v>
          </cell>
        </row>
        <row r="91">
          <cell r="A91">
            <v>14033</v>
          </cell>
          <cell r="B91">
            <v>0</v>
          </cell>
          <cell r="C91" t="str">
            <v>PELICULA STRECH 44 CM</v>
          </cell>
          <cell r="D91" t="str">
            <v>ROLLO</v>
          </cell>
          <cell r="E91">
            <v>0</v>
          </cell>
        </row>
        <row r="92">
          <cell r="A92">
            <v>14034</v>
          </cell>
          <cell r="B92">
            <v>0</v>
          </cell>
          <cell r="C92" t="str">
            <v>ACETATO DE PROPILO (Acelerante)</v>
          </cell>
          <cell r="D92" t="str">
            <v>KILO</v>
          </cell>
          <cell r="E92">
            <v>0</v>
          </cell>
        </row>
        <row r="93">
          <cell r="A93">
            <v>16042</v>
          </cell>
          <cell r="B93">
            <v>0</v>
          </cell>
          <cell r="C93" t="str">
            <v>METOXIPROPANOL (Retardante)</v>
          </cell>
          <cell r="D93" t="str">
            <v>KILO</v>
          </cell>
          <cell r="E93">
            <v>0</v>
          </cell>
        </row>
        <row r="94">
          <cell r="A94">
            <v>14035</v>
          </cell>
          <cell r="B94">
            <v>0</v>
          </cell>
          <cell r="C94" t="str">
            <v>GUANTE DYNEMA/NITIRLO</v>
          </cell>
          <cell r="D94" t="str">
            <v>UNIDAD</v>
          </cell>
          <cell r="E94">
            <v>0</v>
          </cell>
        </row>
        <row r="95">
          <cell r="A95">
            <v>16043</v>
          </cell>
          <cell r="B95">
            <v>0</v>
          </cell>
          <cell r="C95" t="str">
            <v>BLANCO ACCESS MAX LA PLUS</v>
          </cell>
          <cell r="D95" t="str">
            <v>KILO</v>
          </cell>
          <cell r="E95">
            <v>0</v>
          </cell>
        </row>
        <row r="96">
          <cell r="A96">
            <v>16044</v>
          </cell>
          <cell r="B96">
            <v>0</v>
          </cell>
          <cell r="C96" t="str">
            <v>HEAVY DUTY</v>
          </cell>
          <cell r="D96" t="str">
            <v>KILO</v>
          </cell>
          <cell r="E96">
            <v>0</v>
          </cell>
        </row>
        <row r="97">
          <cell r="A97">
            <v>16045</v>
          </cell>
          <cell r="B97">
            <v>0</v>
          </cell>
          <cell r="C97" t="str">
            <v>POLIETILENO DE BAJA DENSIDAD-501-023</v>
          </cell>
          <cell r="D97" t="str">
            <v>KILO</v>
          </cell>
          <cell r="E97">
            <v>0</v>
          </cell>
        </row>
        <row r="98">
          <cell r="A98">
            <v>16046</v>
          </cell>
          <cell r="B98">
            <v>0</v>
          </cell>
          <cell r="C98" t="str">
            <v>POLIETILENO DE BAJA DENSIDAD 345</v>
          </cell>
          <cell r="D98" t="str">
            <v>KILO</v>
          </cell>
          <cell r="E98">
            <v>0</v>
          </cell>
        </row>
        <row r="99">
          <cell r="A99">
            <v>16047</v>
          </cell>
          <cell r="B99">
            <v>0</v>
          </cell>
          <cell r="C99" t="str">
            <v>BLANCO NITROFLEX 25-081 GRIS BA</v>
          </cell>
          <cell r="D99" t="str">
            <v>KILO</v>
          </cell>
          <cell r="E99">
            <v>0</v>
          </cell>
        </row>
        <row r="100">
          <cell r="A100">
            <v>17003</v>
          </cell>
          <cell r="B100">
            <v>0</v>
          </cell>
          <cell r="C100" t="str">
            <v>CALIBRACION DE EQUIPOS</v>
          </cell>
          <cell r="D100" t="str">
            <v>UNIDAD</v>
          </cell>
          <cell r="E100">
            <v>0</v>
          </cell>
        </row>
        <row r="101">
          <cell r="A101">
            <v>16048</v>
          </cell>
          <cell r="B101">
            <v>0</v>
          </cell>
          <cell r="C101" t="str">
            <v>AZUL T-LUNARFILM PROCESS 72476-001700 17</v>
          </cell>
          <cell r="D101" t="str">
            <v>KILO</v>
          </cell>
          <cell r="E101">
            <v>0</v>
          </cell>
        </row>
        <row r="102">
          <cell r="A102">
            <v>11004</v>
          </cell>
          <cell r="B102">
            <v>0</v>
          </cell>
          <cell r="C102" t="str">
            <v>CAJA ESTANDAR 3 - 530X440X180 BC 1130K</v>
          </cell>
          <cell r="D102" t="str">
            <v>CAJA</v>
          </cell>
          <cell r="E102">
            <v>0</v>
          </cell>
        </row>
        <row r="103">
          <cell r="A103">
            <v>16049</v>
          </cell>
          <cell r="B103">
            <v>0</v>
          </cell>
          <cell r="C103" t="str">
            <v>NEGRO T-POLYFLEX PANTONE COOL GRAY 11C 087K003</v>
          </cell>
          <cell r="D103" t="str">
            <v>KILO</v>
          </cell>
          <cell r="E103">
            <v>0</v>
          </cell>
        </row>
        <row r="104">
          <cell r="A104">
            <v>16050</v>
          </cell>
          <cell r="B104">
            <v>0</v>
          </cell>
          <cell r="C104" t="str">
            <v>NARANJA T-POLYFLEX 08297-00160</v>
          </cell>
          <cell r="D104" t="str">
            <v>KILO</v>
          </cell>
          <cell r="E104">
            <v>0</v>
          </cell>
        </row>
        <row r="105">
          <cell r="A105">
            <v>16051</v>
          </cell>
          <cell r="B105">
            <v>0</v>
          </cell>
          <cell r="C105" t="str">
            <v>NARANJA T-LUNARFILM 72213-001700</v>
          </cell>
          <cell r="D105" t="str">
            <v>KILO</v>
          </cell>
          <cell r="E105">
            <v>0</v>
          </cell>
        </row>
        <row r="106">
          <cell r="A106">
            <v>16052</v>
          </cell>
          <cell r="B106">
            <v>0</v>
          </cell>
          <cell r="C106" t="str">
            <v>NARANJA T-TINTUFLEX 62297-001700</v>
          </cell>
          <cell r="D106" t="str">
            <v>KILO</v>
          </cell>
          <cell r="E106">
            <v>0</v>
          </cell>
        </row>
        <row r="107">
          <cell r="A107">
            <v>16053</v>
          </cell>
          <cell r="B107">
            <v>0</v>
          </cell>
          <cell r="C107" t="str">
            <v>NARANJA T-TINTUFLEX  PANTONE 021C 62221-001700</v>
          </cell>
          <cell r="D107" t="str">
            <v>KILO</v>
          </cell>
          <cell r="E107">
            <v>0</v>
          </cell>
        </row>
        <row r="108">
          <cell r="A108">
            <v>14036</v>
          </cell>
          <cell r="B108">
            <v>0</v>
          </cell>
          <cell r="C108" t="str">
            <v xml:space="preserve"> RECYL CLEAN 2000</v>
          </cell>
          <cell r="D108" t="str">
            <v>KILO</v>
          </cell>
          <cell r="E108">
            <v>0</v>
          </cell>
        </row>
        <row r="109">
          <cell r="A109">
            <v>14037</v>
          </cell>
          <cell r="B109">
            <v>0</v>
          </cell>
          <cell r="C109" t="str">
            <v>REACY CLEAN 2000</v>
          </cell>
          <cell r="D109" t="str">
            <v>KILO</v>
          </cell>
          <cell r="E109">
            <v>0</v>
          </cell>
        </row>
        <row r="110">
          <cell r="A110">
            <v>16054</v>
          </cell>
          <cell r="B110">
            <v>0</v>
          </cell>
          <cell r="C110" t="str">
            <v>B. BARNIZ VEHICULO 62952</v>
          </cell>
          <cell r="D110" t="str">
            <v>KILO</v>
          </cell>
          <cell r="E110">
            <v>0</v>
          </cell>
        </row>
        <row r="111">
          <cell r="A111">
            <v>16055</v>
          </cell>
          <cell r="B111">
            <v>0</v>
          </cell>
          <cell r="C111" t="str">
            <v>BLANCO LUNARFILM 72831</v>
          </cell>
          <cell r="D111" t="str">
            <v>KILO</v>
          </cell>
          <cell r="E111">
            <v>0</v>
          </cell>
        </row>
        <row r="112">
          <cell r="A112">
            <v>16056</v>
          </cell>
          <cell r="B112">
            <v>0</v>
          </cell>
          <cell r="C112" t="str">
            <v>ROJO PANTONE 485C 72349</v>
          </cell>
          <cell r="D112" t="str">
            <v>KILO</v>
          </cell>
          <cell r="E112">
            <v>0</v>
          </cell>
        </row>
        <row r="113">
          <cell r="A113">
            <v>16057</v>
          </cell>
          <cell r="B113">
            <v>0</v>
          </cell>
          <cell r="C113" t="str">
            <v>VIOLETA 08500</v>
          </cell>
          <cell r="D113" t="str">
            <v>KILO</v>
          </cell>
          <cell r="E113">
            <v>0</v>
          </cell>
        </row>
        <row r="114">
          <cell r="A114">
            <v>16058</v>
          </cell>
          <cell r="B114">
            <v>0</v>
          </cell>
          <cell r="C114" t="str">
            <v>NEGRO T-LUNARFILM  72771-001700</v>
          </cell>
          <cell r="D114" t="str">
            <v>KILO</v>
          </cell>
          <cell r="E114">
            <v>0</v>
          </cell>
        </row>
        <row r="115">
          <cell r="A115">
            <v>16059</v>
          </cell>
          <cell r="B115">
            <v>0</v>
          </cell>
          <cell r="C115" t="str">
            <v>AMARILLO PROCESS POLIFLEX. 08116</v>
          </cell>
          <cell r="D115" t="str">
            <v>KILO</v>
          </cell>
          <cell r="E115">
            <v>0</v>
          </cell>
        </row>
        <row r="116">
          <cell r="A116">
            <v>16060</v>
          </cell>
          <cell r="B116">
            <v>0</v>
          </cell>
          <cell r="C116" t="str">
            <v>MAGENTA POLYFLEX P. 08380</v>
          </cell>
          <cell r="D116" t="str">
            <v>KILO</v>
          </cell>
          <cell r="E116">
            <v>0</v>
          </cell>
        </row>
        <row r="117">
          <cell r="A117">
            <v>16061</v>
          </cell>
          <cell r="B117">
            <v>0</v>
          </cell>
          <cell r="C117" t="str">
            <v>NEGRO LUNARFILM 08742</v>
          </cell>
          <cell r="D117" t="str">
            <v>KILO</v>
          </cell>
          <cell r="E117">
            <v>0</v>
          </cell>
        </row>
        <row r="118">
          <cell r="A118">
            <v>16062</v>
          </cell>
          <cell r="B118">
            <v>0</v>
          </cell>
          <cell r="C118" t="str">
            <v>BLANCO POLYFLEX 08816</v>
          </cell>
          <cell r="D118" t="str">
            <v>KILO</v>
          </cell>
          <cell r="E118">
            <v>0</v>
          </cell>
        </row>
        <row r="119">
          <cell r="A119">
            <v>16063</v>
          </cell>
          <cell r="B119">
            <v>0</v>
          </cell>
          <cell r="C119" t="str">
            <v>ROJO 72316</v>
          </cell>
          <cell r="D119" t="str">
            <v>KILO</v>
          </cell>
          <cell r="E119">
            <v>0</v>
          </cell>
        </row>
        <row r="120">
          <cell r="A120">
            <v>14038</v>
          </cell>
          <cell r="B120">
            <v>0</v>
          </cell>
          <cell r="C120" t="str">
            <v>ADITIVO SOLVENTE LENTO 53901</v>
          </cell>
          <cell r="D120" t="str">
            <v>KILO</v>
          </cell>
          <cell r="E120">
            <v>0</v>
          </cell>
        </row>
        <row r="121">
          <cell r="A121">
            <v>16064</v>
          </cell>
          <cell r="B121">
            <v>0</v>
          </cell>
          <cell r="C121" t="str">
            <v>VERDE LUNARFILM 347C 72660</v>
          </cell>
          <cell r="D121" t="str">
            <v>KILO</v>
          </cell>
          <cell r="E121">
            <v>0</v>
          </cell>
        </row>
        <row r="122">
          <cell r="A122">
            <v>16065</v>
          </cell>
          <cell r="B122">
            <v>0</v>
          </cell>
          <cell r="C122" t="str">
            <v>NARANJA LUNARFILM 72202</v>
          </cell>
          <cell r="D122" t="str">
            <v>KILO</v>
          </cell>
          <cell r="E122">
            <v>0</v>
          </cell>
        </row>
        <row r="123">
          <cell r="A123">
            <v>16066</v>
          </cell>
          <cell r="B123">
            <v>0</v>
          </cell>
          <cell r="C123" t="str">
            <v>CINTA NUMERADORA</v>
          </cell>
          <cell r="D123" t="str">
            <v>ROLLO</v>
          </cell>
          <cell r="E123">
            <v>0</v>
          </cell>
        </row>
        <row r="124">
          <cell r="A124">
            <v>11005</v>
          </cell>
          <cell r="B124">
            <v>0</v>
          </cell>
          <cell r="C124" t="str">
            <v>BOLSA DE EMPAQUE 8 X 12</v>
          </cell>
          <cell r="D124" t="str">
            <v>BOLSA</v>
          </cell>
          <cell r="E124">
            <v>0</v>
          </cell>
        </row>
        <row r="125">
          <cell r="A125">
            <v>11006</v>
          </cell>
          <cell r="B125">
            <v>0</v>
          </cell>
          <cell r="C125" t="str">
            <v>BOLSA DE EMPAQUE 12 X 16</v>
          </cell>
          <cell r="D125" t="str">
            <v>UNIDAD</v>
          </cell>
          <cell r="E125">
            <v>0</v>
          </cell>
        </row>
        <row r="126">
          <cell r="A126">
            <v>11007</v>
          </cell>
          <cell r="B126">
            <v>0</v>
          </cell>
          <cell r="C126" t="str">
            <v>BOLSA DE EMPAQUE 9 X 16</v>
          </cell>
          <cell r="D126" t="str">
            <v>UNIDAD</v>
          </cell>
          <cell r="E126">
            <v>0</v>
          </cell>
        </row>
        <row r="127">
          <cell r="A127">
            <v>16067</v>
          </cell>
          <cell r="B127">
            <v>0</v>
          </cell>
          <cell r="C127" t="str">
            <v xml:space="preserve">AMARILLO T-LUNARFILM PROCESS 72110-001700 </v>
          </cell>
          <cell r="D127" t="str">
            <v>KILO</v>
          </cell>
          <cell r="E127">
            <v>0</v>
          </cell>
        </row>
        <row r="128">
          <cell r="A128">
            <v>16068</v>
          </cell>
          <cell r="B128">
            <v>0</v>
          </cell>
          <cell r="C128" t="str">
            <v>AZUL T-LUNARFILM PANTONE 320C 72467-001700</v>
          </cell>
          <cell r="D128" t="str">
            <v>KILO</v>
          </cell>
          <cell r="E128">
            <v>0</v>
          </cell>
        </row>
        <row r="129">
          <cell r="A129">
            <v>16069</v>
          </cell>
          <cell r="B129">
            <v>0</v>
          </cell>
          <cell r="C129" t="str">
            <v xml:space="preserve"> AZUL T-TINTUFLEX 62453-001700 17 KG</v>
          </cell>
          <cell r="D129" t="str">
            <v>KILO</v>
          </cell>
          <cell r="E129">
            <v>0</v>
          </cell>
        </row>
        <row r="130">
          <cell r="A130">
            <v>16070</v>
          </cell>
          <cell r="B130">
            <v>0</v>
          </cell>
          <cell r="C130" t="str">
            <v>AZUL T-LUNARFILM  REFLEX 72442-001700</v>
          </cell>
          <cell r="D130" t="str">
            <v>KILO</v>
          </cell>
          <cell r="E130">
            <v>0</v>
          </cell>
        </row>
        <row r="131">
          <cell r="A131">
            <v>14040</v>
          </cell>
          <cell r="B131">
            <v>0</v>
          </cell>
          <cell r="C131" t="str">
            <v>SILENCIADOR PLASTICO SPL 1/8</v>
          </cell>
          <cell r="D131" t="str">
            <v>UNIDAD</v>
          </cell>
          <cell r="E131">
            <v>0</v>
          </cell>
        </row>
        <row r="132">
          <cell r="A132">
            <v>11008</v>
          </cell>
          <cell r="B132">
            <v>0</v>
          </cell>
          <cell r="C132" t="str">
            <v>BOLSA DE EMPAQUE 18 X 24</v>
          </cell>
          <cell r="D132" t="str">
            <v>BOLSA</v>
          </cell>
          <cell r="E132">
            <v>0</v>
          </cell>
        </row>
        <row r="133">
          <cell r="A133">
            <v>11009</v>
          </cell>
          <cell r="B133">
            <v>0</v>
          </cell>
          <cell r="C133" t="str">
            <v xml:space="preserve">BOLSA DE EMPAQUE 12 X 22 </v>
          </cell>
          <cell r="D133" t="str">
            <v>UNIDAD</v>
          </cell>
          <cell r="E133">
            <v>0</v>
          </cell>
        </row>
        <row r="134">
          <cell r="A134">
            <v>16071</v>
          </cell>
          <cell r="B134">
            <v>0</v>
          </cell>
          <cell r="C134" t="str">
            <v>MASTERBATCH BLANCO</v>
          </cell>
          <cell r="D134" t="str">
            <v>KILO</v>
          </cell>
          <cell r="E134">
            <v>0</v>
          </cell>
        </row>
        <row r="135">
          <cell r="A135">
            <v>16072</v>
          </cell>
          <cell r="B135">
            <v>0</v>
          </cell>
          <cell r="C135" t="e">
            <v>#N/A</v>
          </cell>
          <cell r="D135" t="e">
            <v>#N/A</v>
          </cell>
          <cell r="E135">
            <v>0</v>
          </cell>
        </row>
        <row r="136">
          <cell r="A136">
            <v>16073</v>
          </cell>
          <cell r="B136">
            <v>0</v>
          </cell>
          <cell r="C136" t="str">
            <v>ROLLO CINTA TRANSFERENCIA TERMICA TTR55MM X 1000 M</v>
          </cell>
          <cell r="D136" t="str">
            <v>ROLLO</v>
          </cell>
          <cell r="E136">
            <v>0</v>
          </cell>
        </row>
        <row r="137">
          <cell r="A137">
            <v>16074</v>
          </cell>
          <cell r="B137">
            <v>0</v>
          </cell>
          <cell r="C137" t="str">
            <v>ROJO T-LUNARFILM PANTONE 180C 72323-001700 17 KG</v>
          </cell>
          <cell r="D137" t="str">
            <v>KILO</v>
          </cell>
          <cell r="E137">
            <v>0</v>
          </cell>
        </row>
        <row r="138">
          <cell r="A138">
            <v>16075</v>
          </cell>
          <cell r="B138">
            <v>0</v>
          </cell>
          <cell r="C138" t="str">
            <v xml:space="preserve">ROJO T-LUNARFILM  PANTONE 185C 72364-001700 </v>
          </cell>
          <cell r="D138" t="str">
            <v>KILO</v>
          </cell>
          <cell r="E138">
            <v>0</v>
          </cell>
        </row>
        <row r="139">
          <cell r="A139">
            <v>16076</v>
          </cell>
          <cell r="B139">
            <v>0</v>
          </cell>
          <cell r="C139" t="str">
            <v>ROJO T-LUNARFILM PANTONE 485C 72349-001700 17 KG</v>
          </cell>
          <cell r="D139" t="str">
            <v>KILO</v>
          </cell>
          <cell r="E139">
            <v>0</v>
          </cell>
        </row>
        <row r="140">
          <cell r="A140">
            <v>16077</v>
          </cell>
          <cell r="B140">
            <v>0</v>
          </cell>
          <cell r="C140" t="str">
            <v>T-POLYFLEX ROJO PANTONE 80623C 083R012 17 KG (NAF-NAF)</v>
          </cell>
          <cell r="D140" t="str">
            <v>KILO</v>
          </cell>
          <cell r="E140">
            <v>0</v>
          </cell>
        </row>
        <row r="141">
          <cell r="A141">
            <v>16078</v>
          </cell>
          <cell r="B141">
            <v>0</v>
          </cell>
          <cell r="C141" t="str">
            <v>ROJO T-POLYFLEX PANTONE 185C 08385-001700 17 KG</v>
          </cell>
          <cell r="D141" t="str">
            <v>KILO</v>
          </cell>
          <cell r="E141">
            <v>0</v>
          </cell>
        </row>
        <row r="142">
          <cell r="A142">
            <v>16079</v>
          </cell>
          <cell r="B142">
            <v>0</v>
          </cell>
          <cell r="C142" t="str">
            <v>VIOLETA  T-LUNARFILM ANTIALCALI 72505-001700</v>
          </cell>
          <cell r="D142" t="str">
            <v>KILO</v>
          </cell>
          <cell r="E142">
            <v>0</v>
          </cell>
        </row>
        <row r="143">
          <cell r="A143">
            <v>14041</v>
          </cell>
          <cell r="B143">
            <v>0</v>
          </cell>
          <cell r="C143" t="str">
            <v>PELICULA STRETCH COLOR NEGRO</v>
          </cell>
          <cell r="D143" t="str">
            <v>ROLLO</v>
          </cell>
          <cell r="E143">
            <v>0</v>
          </cell>
        </row>
        <row r="144">
          <cell r="A144">
            <v>16080</v>
          </cell>
          <cell r="B144">
            <v>0</v>
          </cell>
          <cell r="C144" t="str">
            <v>NEGRO PROCESS H5715-E001700</v>
          </cell>
          <cell r="D144" t="str">
            <v>KILO</v>
          </cell>
          <cell r="E144">
            <v>0</v>
          </cell>
        </row>
        <row r="145">
          <cell r="A145">
            <v>16081</v>
          </cell>
          <cell r="B145">
            <v>0</v>
          </cell>
          <cell r="C145" t="str">
            <v>B-POLYFLEX VEHICULO REDUCTOR 08952-001600 16 KG</v>
          </cell>
          <cell r="D145" t="str">
            <v>KILO</v>
          </cell>
          <cell r="E145">
            <v>0</v>
          </cell>
        </row>
        <row r="146">
          <cell r="A146">
            <v>14042</v>
          </cell>
          <cell r="B146">
            <v>0</v>
          </cell>
          <cell r="C146" t="str">
            <v>CINTA DE TRANSFERENCIA TERMICA</v>
          </cell>
          <cell r="D146" t="str">
            <v>ROLLO</v>
          </cell>
          <cell r="E146">
            <v>0</v>
          </cell>
        </row>
        <row r="147">
          <cell r="A147">
            <v>11010</v>
          </cell>
          <cell r="B147">
            <v>0</v>
          </cell>
          <cell r="C147" t="str">
            <v>CAJA REGULAR AVIANCA GRANDE</v>
          </cell>
          <cell r="D147" t="str">
            <v>CAJA</v>
          </cell>
          <cell r="E147">
            <v>0</v>
          </cell>
        </row>
        <row r="148">
          <cell r="A148">
            <v>16082</v>
          </cell>
          <cell r="B148">
            <v>0</v>
          </cell>
          <cell r="C148" t="str">
            <v>POLIETILENO 640</v>
          </cell>
          <cell r="D148" t="str">
            <v>KILO</v>
          </cell>
          <cell r="E148">
            <v>0</v>
          </cell>
        </row>
        <row r="149">
          <cell r="A149">
            <v>16083</v>
          </cell>
          <cell r="B149">
            <v>0</v>
          </cell>
          <cell r="C149" t="str">
            <v>BLANCO ANTIGRASA 72831-002200</v>
          </cell>
          <cell r="D149" t="str">
            <v>KILO</v>
          </cell>
          <cell r="E149">
            <v>0</v>
          </cell>
        </row>
        <row r="150">
          <cell r="A150">
            <v>16084</v>
          </cell>
          <cell r="B150">
            <v>0</v>
          </cell>
          <cell r="C150" t="str">
            <v>725-1NT</v>
          </cell>
          <cell r="D150" t="str">
            <v>KILO</v>
          </cell>
          <cell r="E150">
            <v>0</v>
          </cell>
        </row>
        <row r="151">
          <cell r="A151">
            <v>14043</v>
          </cell>
          <cell r="B151">
            <v>0</v>
          </cell>
          <cell r="C151" t="str">
            <v xml:space="preserve">ROLLO PAPEL BOND TMU-220D 76MM*40MTS  </v>
          </cell>
          <cell r="D151" t="str">
            <v>ROLLO</v>
          </cell>
          <cell r="E151">
            <v>0</v>
          </cell>
        </row>
        <row r="152">
          <cell r="A152">
            <v>14044</v>
          </cell>
          <cell r="B152">
            <v>0</v>
          </cell>
          <cell r="C152" t="str">
            <v>CINTA TMU-220D/ERC-38B EPSON</v>
          </cell>
          <cell r="D152" t="str">
            <v>ROLLO</v>
          </cell>
          <cell r="E152">
            <v>0</v>
          </cell>
        </row>
        <row r="153">
          <cell r="A153">
            <v>14045</v>
          </cell>
          <cell r="B153">
            <v>0</v>
          </cell>
          <cell r="C153" t="str">
            <v xml:space="preserve">WIPERS WYPALL X-80 ROLLO DE 80 HOJAS 42X28CM REF: </v>
          </cell>
          <cell r="D153" t="str">
            <v>ROLLO</v>
          </cell>
          <cell r="E153">
            <v>0</v>
          </cell>
        </row>
        <row r="154">
          <cell r="A154">
            <v>11011</v>
          </cell>
          <cell r="B154">
            <v>0</v>
          </cell>
          <cell r="C154" t="str">
            <v>CAJA REGULAR AVIANCA PEQUEÑA 37 X 24,6 X 16,5</v>
          </cell>
          <cell r="D154" t="str">
            <v>CAJA</v>
          </cell>
          <cell r="E154">
            <v>0</v>
          </cell>
        </row>
        <row r="155">
          <cell r="A155">
            <v>14046</v>
          </cell>
          <cell r="B155">
            <v>0</v>
          </cell>
          <cell r="C155" t="str">
            <v xml:space="preserve">CINTA TRANSPARENTE 305 DE 48 MM X 100 MT     </v>
          </cell>
          <cell r="D155" t="str">
            <v>ROLLO</v>
          </cell>
          <cell r="E155">
            <v>0</v>
          </cell>
        </row>
        <row r="156">
          <cell r="A156">
            <v>14047</v>
          </cell>
          <cell r="B156">
            <v>0</v>
          </cell>
          <cell r="C156" t="str">
            <v xml:space="preserve">SILICONA SEALCO ROJA X 300 ML     </v>
          </cell>
          <cell r="D156" t="str">
            <v>KILO</v>
          </cell>
          <cell r="E156">
            <v>0</v>
          </cell>
        </row>
        <row r="157">
          <cell r="A157">
            <v>14048</v>
          </cell>
          <cell r="B157">
            <v>0</v>
          </cell>
          <cell r="C157" t="str">
            <v>GAFAS 3M VIRTUA PLUS 11559</v>
          </cell>
          <cell r="D157" t="str">
            <v>UNIDAD</v>
          </cell>
          <cell r="E157">
            <v>0</v>
          </cell>
        </row>
        <row r="158">
          <cell r="A158">
            <v>16085</v>
          </cell>
          <cell r="B158">
            <v>0</v>
          </cell>
          <cell r="C158" t="str">
            <v>POLIETILENO LM 1515-HH</v>
          </cell>
          <cell r="D158" t="str">
            <v>KILO</v>
          </cell>
          <cell r="E158">
            <v>0</v>
          </cell>
        </row>
        <row r="159">
          <cell r="A159">
            <v>14049</v>
          </cell>
          <cell r="B159">
            <v>0</v>
          </cell>
          <cell r="C159" t="str">
            <v>ADHESIVO FS30 X 20 GR</v>
          </cell>
          <cell r="D159" t="str">
            <v>KILO</v>
          </cell>
          <cell r="E159">
            <v>0</v>
          </cell>
        </row>
        <row r="160">
          <cell r="A160">
            <v>16086</v>
          </cell>
          <cell r="B160">
            <v>0</v>
          </cell>
          <cell r="C160" t="str">
            <v>AZUL T-DELTA 90 PROCESS 90440-001700</v>
          </cell>
          <cell r="D160" t="str">
            <v>KILO</v>
          </cell>
          <cell r="E160">
            <v>0</v>
          </cell>
        </row>
        <row r="161">
          <cell r="A161">
            <v>14050</v>
          </cell>
          <cell r="B161">
            <v>0</v>
          </cell>
          <cell r="C161" t="str">
            <v>ADITIVO PARA TINTA HITACHISERIE TH-18U</v>
          </cell>
          <cell r="D161" t="str">
            <v>KILO</v>
          </cell>
          <cell r="E161">
            <v>0</v>
          </cell>
        </row>
        <row r="162">
          <cell r="A162">
            <v>14051</v>
          </cell>
          <cell r="B162">
            <v>0</v>
          </cell>
          <cell r="C162" t="str">
            <v>CINTA TRANSPARENTE 24MM X 100</v>
          </cell>
          <cell r="D162" t="str">
            <v>ROLLO</v>
          </cell>
          <cell r="E162">
            <v>0</v>
          </cell>
        </row>
        <row r="163">
          <cell r="A163">
            <v>14052</v>
          </cell>
          <cell r="B163">
            <v>0</v>
          </cell>
          <cell r="C163" t="str">
            <v xml:space="preserve">GAFA SPLASH GOGGLEGEAR CLARO REF: 16-644          </v>
          </cell>
          <cell r="D163" t="str">
            <v>UNIDAD</v>
          </cell>
          <cell r="E163">
            <v>0</v>
          </cell>
        </row>
        <row r="164">
          <cell r="A164">
            <v>14053</v>
          </cell>
          <cell r="B164">
            <v>0</v>
          </cell>
          <cell r="C164" t="str">
            <v>CINTA DE TRANSFERENCIA TERMICA TTR55MM X 9</v>
          </cell>
          <cell r="D164" t="str">
            <v>ROLLO</v>
          </cell>
          <cell r="E164">
            <v>0</v>
          </cell>
        </row>
        <row r="165">
          <cell r="A165">
            <v>16087</v>
          </cell>
          <cell r="B165">
            <v>0</v>
          </cell>
          <cell r="C165" t="str">
            <v>OXOBIODEGRADABLE EPI DCP 136</v>
          </cell>
          <cell r="D165" t="str">
            <v>KILO</v>
          </cell>
          <cell r="E165">
            <v>0</v>
          </cell>
        </row>
        <row r="166">
          <cell r="A166">
            <v>16088</v>
          </cell>
          <cell r="B166">
            <v>0</v>
          </cell>
          <cell r="C166" t="str">
            <v>ROJO POLY PANTONE 485C 08318-001700</v>
          </cell>
          <cell r="D166" t="str">
            <v>KILO</v>
          </cell>
          <cell r="E166">
            <v>0</v>
          </cell>
        </row>
        <row r="167">
          <cell r="A167">
            <v>16089</v>
          </cell>
          <cell r="B167">
            <v>0</v>
          </cell>
          <cell r="C167" t="str">
            <v>AZULT POLYFLEX  084B010</v>
          </cell>
          <cell r="D167" t="str">
            <v>KILO</v>
          </cell>
          <cell r="E167">
            <v>0</v>
          </cell>
        </row>
        <row r="168">
          <cell r="A168">
            <v>16090</v>
          </cell>
          <cell r="B168">
            <v>0</v>
          </cell>
          <cell r="C168" t="str">
            <v>AMARILLO PANTONE 116C TINTIFLEX 62114-001700</v>
          </cell>
          <cell r="D168" t="str">
            <v>KILO</v>
          </cell>
          <cell r="E168">
            <v>0</v>
          </cell>
        </row>
        <row r="169">
          <cell r="A169">
            <v>16091</v>
          </cell>
          <cell r="B169">
            <v>0</v>
          </cell>
          <cell r="C169" t="str">
            <v>ROJO LUNARFILM PANTONE 7421C 723R019 17 KG</v>
          </cell>
          <cell r="D169" t="str">
            <v>KILO</v>
          </cell>
          <cell r="E169">
            <v>0</v>
          </cell>
        </row>
        <row r="170">
          <cell r="A170">
            <v>16092</v>
          </cell>
          <cell r="B170">
            <v>0</v>
          </cell>
          <cell r="C170" t="str">
            <v xml:space="preserve">AZUL PROCESS POLYFLEZ 08416-001700 </v>
          </cell>
          <cell r="D170" t="str">
            <v>KILO</v>
          </cell>
          <cell r="E170">
            <v>0</v>
          </cell>
        </row>
        <row r="171">
          <cell r="A171">
            <v>16093</v>
          </cell>
          <cell r="B171">
            <v>0</v>
          </cell>
          <cell r="C171" t="str">
            <v>ROJO RODAMINA POLY 08309-001700</v>
          </cell>
          <cell r="D171" t="str">
            <v>KILO</v>
          </cell>
          <cell r="E171">
            <v>0</v>
          </cell>
        </row>
        <row r="172">
          <cell r="A172">
            <v>16094</v>
          </cell>
          <cell r="B172">
            <v>0</v>
          </cell>
          <cell r="C172" t="str">
            <v xml:space="preserve">AMARILLO LUNARFILM  72123-001700 </v>
          </cell>
          <cell r="D172" t="str">
            <v>KILO</v>
          </cell>
          <cell r="E172">
            <v>0</v>
          </cell>
        </row>
        <row r="173">
          <cell r="A173">
            <v>16095</v>
          </cell>
          <cell r="B173">
            <v>0</v>
          </cell>
          <cell r="C173" t="str">
            <v xml:space="preserve">GRIS POLYFLEX PANTONE 7547C 087K004 </v>
          </cell>
          <cell r="D173" t="str">
            <v>KILO</v>
          </cell>
          <cell r="E173">
            <v>0</v>
          </cell>
        </row>
        <row r="174">
          <cell r="A174">
            <v>16097</v>
          </cell>
          <cell r="B174">
            <v>0</v>
          </cell>
          <cell r="C174" t="str">
            <v xml:space="preserve">GRIS PANTONE T-POLYFLEX  7547C 087K004 </v>
          </cell>
          <cell r="D174" t="str">
            <v>KILO</v>
          </cell>
          <cell r="E174">
            <v>0</v>
          </cell>
        </row>
        <row r="175">
          <cell r="A175">
            <v>16098</v>
          </cell>
          <cell r="B175">
            <v>0</v>
          </cell>
          <cell r="C175" t="str">
            <v xml:space="preserve">AMARILLO T-TINTUFLEX PANTONE 012C 62146-001700 17 </v>
          </cell>
          <cell r="D175" t="str">
            <v>KILO</v>
          </cell>
          <cell r="E175">
            <v>0</v>
          </cell>
        </row>
        <row r="176">
          <cell r="A176">
            <v>16099</v>
          </cell>
          <cell r="B176">
            <v>0</v>
          </cell>
          <cell r="C176" t="str">
            <v>AZUL T-LUNARFILM 72495-001700 17 KG</v>
          </cell>
          <cell r="D176" t="str">
            <v>KILO</v>
          </cell>
          <cell r="E176">
            <v>0</v>
          </cell>
        </row>
        <row r="177">
          <cell r="A177">
            <v>16100</v>
          </cell>
          <cell r="B177">
            <v>0</v>
          </cell>
          <cell r="C177" t="str">
            <v>NEGRO T-DISPERSION  56774-001700 17 KG</v>
          </cell>
          <cell r="D177" t="str">
            <v>KILO</v>
          </cell>
          <cell r="E177">
            <v>0</v>
          </cell>
        </row>
        <row r="178">
          <cell r="A178">
            <v>14054</v>
          </cell>
          <cell r="B178">
            <v>0</v>
          </cell>
          <cell r="C178" t="str">
            <v xml:space="preserve"> CINTA SOFTPRINT 52821 TESA 460MMX25M</v>
          </cell>
          <cell r="D178" t="str">
            <v>ROLLO</v>
          </cell>
          <cell r="E178">
            <v>0</v>
          </cell>
        </row>
        <row r="179">
          <cell r="A179">
            <v>14055</v>
          </cell>
          <cell r="B179">
            <v>0</v>
          </cell>
          <cell r="C179" t="str">
            <v xml:space="preserve"> CINTA SOFTPRINT 52825 TESA 460MMX25M</v>
          </cell>
          <cell r="D179" t="str">
            <v>ROLLO</v>
          </cell>
          <cell r="E179">
            <v>0</v>
          </cell>
        </row>
        <row r="180">
          <cell r="A180">
            <v>14057</v>
          </cell>
          <cell r="B180">
            <v>0</v>
          </cell>
          <cell r="C180" t="str">
            <v>ETIQUETA ADHESIVA 0X0 10.0X8.0 CM. PAPEL TT-P ROLL</v>
          </cell>
          <cell r="D180" t="str">
            <v>ROLLO</v>
          </cell>
          <cell r="E180">
            <v>0</v>
          </cell>
        </row>
        <row r="181">
          <cell r="A181">
            <v>14058</v>
          </cell>
          <cell r="B181">
            <v>0</v>
          </cell>
          <cell r="C181" t="str">
            <v>TELA TEFLON F.V.  ADHESIVA DE 0.005</v>
          </cell>
          <cell r="D181" t="str">
            <v>METRO</v>
          </cell>
          <cell r="E181">
            <v>0</v>
          </cell>
        </row>
        <row r="182">
          <cell r="A182">
            <v>16101</v>
          </cell>
          <cell r="B182">
            <v>0</v>
          </cell>
          <cell r="C182" t="str">
            <v>ELITE 5401</v>
          </cell>
          <cell r="D182" t="str">
            <v>KILO</v>
          </cell>
          <cell r="E182">
            <v>0</v>
          </cell>
        </row>
        <row r="183">
          <cell r="A183">
            <v>14059</v>
          </cell>
          <cell r="B183">
            <v>0</v>
          </cell>
          <cell r="C183" t="str">
            <v>CINTA TESAPRINT 52330 DE 460MMX25MTS</v>
          </cell>
          <cell r="D183" t="str">
            <v>ROLLO</v>
          </cell>
          <cell r="E183">
            <v>0</v>
          </cell>
        </row>
        <row r="184">
          <cell r="A184">
            <v>14060</v>
          </cell>
          <cell r="B184">
            <v>0</v>
          </cell>
          <cell r="C184" t="str">
            <v>TINTA HITACHI NEGRA SERIE JP-K72</v>
          </cell>
          <cell r="D184" t="str">
            <v>KILO</v>
          </cell>
          <cell r="E184">
            <v>0</v>
          </cell>
        </row>
        <row r="185">
          <cell r="A185">
            <v>16102</v>
          </cell>
          <cell r="B185">
            <v>0</v>
          </cell>
          <cell r="C185" t="str">
            <v>POLIETILENO  641</v>
          </cell>
          <cell r="D185" t="str">
            <v>KILO</v>
          </cell>
          <cell r="E185">
            <v>0</v>
          </cell>
        </row>
        <row r="186">
          <cell r="A186">
            <v>16103</v>
          </cell>
          <cell r="B186">
            <v>0</v>
          </cell>
          <cell r="C186" t="str">
            <v xml:space="preserve">AZUL PANTONE T-POLYFLEX 660C  084B015 17 </v>
          </cell>
          <cell r="D186" t="str">
            <v>KILO</v>
          </cell>
          <cell r="E186">
            <v>0</v>
          </cell>
        </row>
        <row r="187">
          <cell r="A187">
            <v>14062</v>
          </cell>
          <cell r="B187">
            <v>0</v>
          </cell>
          <cell r="C187" t="str">
            <v>TELA TEFLON F.V. NO ADHESIVA DE 0,005"</v>
          </cell>
          <cell r="D187" t="str">
            <v>METRO</v>
          </cell>
          <cell r="E187">
            <v>0</v>
          </cell>
        </row>
        <row r="188">
          <cell r="A188">
            <v>14063</v>
          </cell>
          <cell r="B188">
            <v>0</v>
          </cell>
          <cell r="C188" t="str">
            <v>TUBO FC1-1500-76.2-15</v>
          </cell>
          <cell r="D188" t="str">
            <v>UNIDAD</v>
          </cell>
          <cell r="E188">
            <v>0</v>
          </cell>
        </row>
        <row r="189">
          <cell r="A189">
            <v>16104</v>
          </cell>
          <cell r="B189">
            <v>0</v>
          </cell>
          <cell r="C189" t="str">
            <v>POLIETILENO LM131NA METALOCENO</v>
          </cell>
          <cell r="D189" t="str">
            <v>KILO</v>
          </cell>
          <cell r="E189">
            <v>0</v>
          </cell>
        </row>
        <row r="190">
          <cell r="A190">
            <v>16105</v>
          </cell>
          <cell r="B190">
            <v>0</v>
          </cell>
          <cell r="C190" t="str">
            <v xml:space="preserve">AMARILLO T-DISPERSION  56130-001700 </v>
          </cell>
          <cell r="D190" t="str">
            <v>KILO</v>
          </cell>
          <cell r="E190">
            <v>0</v>
          </cell>
        </row>
        <row r="191">
          <cell r="A191">
            <v>16106</v>
          </cell>
          <cell r="B191">
            <v>0</v>
          </cell>
          <cell r="C191" t="str">
            <v xml:space="preserve">MAGENTA T-DISPERSION 56332-001700 </v>
          </cell>
          <cell r="D191" t="str">
            <v>KILO</v>
          </cell>
          <cell r="E191">
            <v>0</v>
          </cell>
        </row>
        <row r="192">
          <cell r="A192">
            <v>16107</v>
          </cell>
          <cell r="B192">
            <v>0</v>
          </cell>
          <cell r="C192" t="str">
            <v>AZUL T-DISPERSION 56443-001700 17 KG</v>
          </cell>
          <cell r="D192" t="str">
            <v>KILO</v>
          </cell>
          <cell r="E192">
            <v>0</v>
          </cell>
        </row>
        <row r="193">
          <cell r="A193">
            <v>16108</v>
          </cell>
          <cell r="B193">
            <v>0</v>
          </cell>
          <cell r="C193" t="str">
            <v xml:space="preserve">NEGRO T-DISPERSION 56732-001700 </v>
          </cell>
          <cell r="D193" t="str">
            <v>KILO</v>
          </cell>
          <cell r="E193">
            <v>0</v>
          </cell>
        </row>
        <row r="194">
          <cell r="A194">
            <v>16109</v>
          </cell>
          <cell r="B194">
            <v>0</v>
          </cell>
          <cell r="C194" t="str">
            <v xml:space="preserve">BARNIZ SOBREIMPRESION 55977-001600 </v>
          </cell>
          <cell r="D194" t="str">
            <v>KILO</v>
          </cell>
          <cell r="E194">
            <v>0</v>
          </cell>
        </row>
        <row r="195">
          <cell r="A195">
            <v>16110</v>
          </cell>
          <cell r="B195">
            <v>0</v>
          </cell>
          <cell r="C195" t="str">
            <v>POLIETILENO 1518HA</v>
          </cell>
          <cell r="D195" t="str">
            <v>KILO</v>
          </cell>
          <cell r="E195">
            <v>0</v>
          </cell>
        </row>
        <row r="196">
          <cell r="A196">
            <v>16111</v>
          </cell>
          <cell r="B196">
            <v>0</v>
          </cell>
          <cell r="C196" t="str">
            <v>POLIETILENO 1518KC</v>
          </cell>
          <cell r="D196" t="str">
            <v>KILO</v>
          </cell>
          <cell r="E196">
            <v>0</v>
          </cell>
        </row>
        <row r="197">
          <cell r="A197">
            <v>16112</v>
          </cell>
          <cell r="B197">
            <v>0</v>
          </cell>
          <cell r="C197" t="str">
            <v>POLIETILENO LDF-219A</v>
          </cell>
          <cell r="D197" t="str">
            <v>KILO</v>
          </cell>
          <cell r="E197">
            <v>0</v>
          </cell>
        </row>
        <row r="198">
          <cell r="A198">
            <v>16113</v>
          </cell>
          <cell r="B198">
            <v>0</v>
          </cell>
          <cell r="C198" t="str">
            <v>POLIETILENO HB 6007</v>
          </cell>
          <cell r="D198" t="str">
            <v>KILO</v>
          </cell>
          <cell r="E198">
            <v>0</v>
          </cell>
        </row>
        <row r="199">
          <cell r="A199">
            <v>16114</v>
          </cell>
          <cell r="B199">
            <v>0</v>
          </cell>
          <cell r="C199" t="str">
            <v xml:space="preserve">POLIETILENO METALOCENO 7131              </v>
          </cell>
          <cell r="D199" t="str">
            <v>KILO</v>
          </cell>
          <cell r="E199">
            <v>0</v>
          </cell>
        </row>
        <row r="200">
          <cell r="A200">
            <v>16115</v>
          </cell>
          <cell r="B200">
            <v>0</v>
          </cell>
          <cell r="C200" t="str">
            <v>METALOCENO DAELIN  XP9200 EN</v>
          </cell>
          <cell r="D200" t="str">
            <v>KILO</v>
          </cell>
          <cell r="E200">
            <v>0</v>
          </cell>
        </row>
        <row r="201">
          <cell r="A201">
            <v>17004</v>
          </cell>
          <cell r="B201">
            <v>0</v>
          </cell>
          <cell r="C201" t="str">
            <v>SERVICIOS DE CONTRATACION TEMPORAL</v>
          </cell>
          <cell r="D201" t="str">
            <v>UNIDAD</v>
          </cell>
          <cell r="E201">
            <v>0</v>
          </cell>
        </row>
        <row r="202">
          <cell r="A202">
            <v>14064</v>
          </cell>
          <cell r="B202">
            <v>0</v>
          </cell>
          <cell r="C202" t="str">
            <v>FLEJE RASQUETA 25X0.20/.125 STD</v>
          </cell>
          <cell r="D202" t="str">
            <v>UNIDAD</v>
          </cell>
          <cell r="E202">
            <v>0</v>
          </cell>
        </row>
        <row r="203">
          <cell r="A203">
            <v>16116</v>
          </cell>
          <cell r="B203">
            <v>0</v>
          </cell>
          <cell r="C203" t="str">
            <v>POLIETILENO LDF700</v>
          </cell>
          <cell r="D203" t="str">
            <v>KILO</v>
          </cell>
          <cell r="E203">
            <v>0</v>
          </cell>
        </row>
        <row r="204">
          <cell r="A204">
            <v>16117</v>
          </cell>
          <cell r="B204">
            <v>0</v>
          </cell>
          <cell r="C204" t="str">
            <v>AYUDA PROCESO AMPACET 901250</v>
          </cell>
          <cell r="D204" t="str">
            <v>KILO</v>
          </cell>
          <cell r="E204">
            <v>0</v>
          </cell>
        </row>
        <row r="205">
          <cell r="A205">
            <v>16118</v>
          </cell>
          <cell r="B205">
            <v>0</v>
          </cell>
          <cell r="C205" t="str">
            <v>POLIETILENO LF1020CC</v>
          </cell>
          <cell r="D205" t="str">
            <v>KILO</v>
          </cell>
          <cell r="E205">
            <v>0</v>
          </cell>
        </row>
        <row r="206">
          <cell r="A206">
            <v>14065</v>
          </cell>
          <cell r="B206">
            <v>0</v>
          </cell>
          <cell r="C206" t="str">
            <v xml:space="preserve">MARCADOR DE TRATADO </v>
          </cell>
          <cell r="D206" t="str">
            <v>UNIDAD</v>
          </cell>
          <cell r="E206">
            <v>0</v>
          </cell>
        </row>
        <row r="207">
          <cell r="A207">
            <v>11012</v>
          </cell>
          <cell r="B207">
            <v>0</v>
          </cell>
          <cell r="C207" t="str">
            <v>CAJA PRENDERIA</v>
          </cell>
          <cell r="D207" t="str">
            <v>CAJA</v>
          </cell>
          <cell r="E207">
            <v>0</v>
          </cell>
        </row>
        <row r="208">
          <cell r="A208">
            <v>16119</v>
          </cell>
          <cell r="B208">
            <v>0</v>
          </cell>
          <cell r="C208" t="str">
            <v>T-TINTUFLEX AZUL PANTONE 2945C 624B011 17 KG</v>
          </cell>
          <cell r="D208" t="str">
            <v>KILO</v>
          </cell>
          <cell r="E208">
            <v>0</v>
          </cell>
        </row>
        <row r="209">
          <cell r="A209">
            <v>16121</v>
          </cell>
          <cell r="B209">
            <v>0</v>
          </cell>
          <cell r="C209" t="str">
            <v>METALOCENO</v>
          </cell>
          <cell r="D209" t="str">
            <v>KILO</v>
          </cell>
          <cell r="E209">
            <v>0</v>
          </cell>
        </row>
        <row r="210">
          <cell r="A210">
            <v>16122</v>
          </cell>
          <cell r="B210">
            <v>0</v>
          </cell>
          <cell r="C210" t="str">
            <v>LINEAL BUTENO</v>
          </cell>
          <cell r="D210" t="str">
            <v>KILO</v>
          </cell>
          <cell r="E210">
            <v>0</v>
          </cell>
        </row>
        <row r="211">
          <cell r="A211">
            <v>16123</v>
          </cell>
          <cell r="B211">
            <v>0</v>
          </cell>
          <cell r="C211" t="str">
            <v xml:space="preserve">ALTA DENSIDAD </v>
          </cell>
          <cell r="D211" t="str">
            <v>KILO</v>
          </cell>
          <cell r="E211">
            <v>0</v>
          </cell>
        </row>
        <row r="212">
          <cell r="A212">
            <v>16125</v>
          </cell>
          <cell r="B212">
            <v>0</v>
          </cell>
          <cell r="C212" t="str">
            <v>PIGMENTO BLANCO AMPACET 11748-CXE</v>
          </cell>
          <cell r="D212" t="str">
            <v>KILO</v>
          </cell>
          <cell r="E212">
            <v>0</v>
          </cell>
        </row>
        <row r="213">
          <cell r="A213">
            <v>16126</v>
          </cell>
          <cell r="B213">
            <v>0</v>
          </cell>
          <cell r="C213" t="str">
            <v>PIGMENTO NEGRO AMPACET 193029</v>
          </cell>
          <cell r="D213" t="str">
            <v>KILO</v>
          </cell>
          <cell r="E213">
            <v>0</v>
          </cell>
        </row>
        <row r="214">
          <cell r="A214">
            <v>16127</v>
          </cell>
          <cell r="B214">
            <v>0</v>
          </cell>
          <cell r="C214" t="str">
            <v>POLIETILENO 640</v>
          </cell>
          <cell r="D214" t="str">
            <v>KILO</v>
          </cell>
          <cell r="E214">
            <v>0</v>
          </cell>
        </row>
        <row r="215">
          <cell r="A215">
            <v>16128</v>
          </cell>
          <cell r="B215">
            <v>0</v>
          </cell>
          <cell r="C215" t="str">
            <v>ADITIVO OXOBIODEGRADABLE</v>
          </cell>
          <cell r="D215" t="str">
            <v>KILO</v>
          </cell>
          <cell r="E215">
            <v>0</v>
          </cell>
        </row>
        <row r="216">
          <cell r="A216">
            <v>16130</v>
          </cell>
          <cell r="B216">
            <v>0</v>
          </cell>
          <cell r="C216" t="str">
            <v>196 CARBONATO POLITRANS</v>
          </cell>
          <cell r="D216" t="str">
            <v>KILO</v>
          </cell>
          <cell r="E216">
            <v>0</v>
          </cell>
        </row>
        <row r="217">
          <cell r="A217">
            <v>16131</v>
          </cell>
          <cell r="B217">
            <v>0</v>
          </cell>
          <cell r="C217" t="str">
            <v>193 SPL CARBONATO</v>
          </cell>
          <cell r="D217" t="str">
            <v>KILO</v>
          </cell>
          <cell r="E217">
            <v>0</v>
          </cell>
        </row>
        <row r="218">
          <cell r="A218">
            <v>16132</v>
          </cell>
          <cell r="B218">
            <v>0</v>
          </cell>
          <cell r="C218" t="str">
            <v>ENABLE 35-05 HH</v>
          </cell>
          <cell r="D218" t="str">
            <v>KILO</v>
          </cell>
          <cell r="E218">
            <v>0</v>
          </cell>
        </row>
        <row r="219">
          <cell r="A219">
            <v>16133</v>
          </cell>
          <cell r="B219">
            <v>0</v>
          </cell>
          <cell r="C219" t="str">
            <v>T-POLYFLEX VIOLETA 08500-001700 17 KG</v>
          </cell>
          <cell r="D219" t="str">
            <v>KILO</v>
          </cell>
          <cell r="E219">
            <v>0</v>
          </cell>
        </row>
        <row r="220">
          <cell r="A220">
            <v>16134</v>
          </cell>
          <cell r="B220">
            <v>0</v>
          </cell>
          <cell r="C220" t="str">
            <v>T-POLYFLEX MAGENTA PROCESS 08380-001700 17 KG</v>
          </cell>
          <cell r="D220" t="str">
            <v>KILO</v>
          </cell>
          <cell r="E220">
            <v>0</v>
          </cell>
        </row>
        <row r="221">
          <cell r="A221">
            <v>16135</v>
          </cell>
          <cell r="B221">
            <v>0</v>
          </cell>
          <cell r="C221" t="str">
            <v>T-POLYFLEX CYAN PROCESS 08416-001700 17 KG</v>
          </cell>
          <cell r="D221" t="str">
            <v>KILO</v>
          </cell>
          <cell r="E221">
            <v>0</v>
          </cell>
        </row>
        <row r="222">
          <cell r="A222">
            <v>16136</v>
          </cell>
          <cell r="B222">
            <v>0</v>
          </cell>
          <cell r="C222" t="str">
            <v>T-POLYFLEX AMARILLO PROCESS 08116-001700 17 KG</v>
          </cell>
          <cell r="D222" t="str">
            <v>KILO</v>
          </cell>
          <cell r="E222">
            <v>0</v>
          </cell>
        </row>
        <row r="223">
          <cell r="A223">
            <v>16137</v>
          </cell>
          <cell r="B223">
            <v>0</v>
          </cell>
          <cell r="C223" t="str">
            <v>T-POLYFLEX NEGRO 08742-001700 17 KG</v>
          </cell>
          <cell r="D223" t="str">
            <v>KILO</v>
          </cell>
          <cell r="E223">
            <v>0</v>
          </cell>
        </row>
        <row r="224">
          <cell r="A224">
            <v>16138</v>
          </cell>
          <cell r="B224">
            <v>0</v>
          </cell>
          <cell r="C224" t="str">
            <v>T-POLYFLEX BLANCO 08816-002200 22 KG</v>
          </cell>
          <cell r="D224" t="str">
            <v>KILO</v>
          </cell>
          <cell r="E224">
            <v>0</v>
          </cell>
        </row>
        <row r="225">
          <cell r="A225">
            <v>16140</v>
          </cell>
          <cell r="B225">
            <v>0</v>
          </cell>
          <cell r="C225" t="str">
            <v>T-POLYFLEX NEGRO PANTONE COOL GRAY 11C 087K003 17 KG</v>
          </cell>
          <cell r="D225" t="str">
            <v>KILO</v>
          </cell>
          <cell r="E225">
            <v>0</v>
          </cell>
        </row>
        <row r="226">
          <cell r="A226">
            <v>16141</v>
          </cell>
          <cell r="B226">
            <v>0</v>
          </cell>
          <cell r="C226" t="str">
            <v>T-POLYFLEX GRIS PANTONE 7547C 087K004 17 KG</v>
          </cell>
          <cell r="D226" t="str">
            <v>KILO</v>
          </cell>
          <cell r="E226">
            <v>0</v>
          </cell>
        </row>
        <row r="227">
          <cell r="A227">
            <v>16143</v>
          </cell>
          <cell r="B227">
            <v>0</v>
          </cell>
          <cell r="C227" t="str">
            <v>T-POLYFLEX ROJO RODAMINA 08309-001700 17 KG</v>
          </cell>
          <cell r="D227" t="str">
            <v>KILO</v>
          </cell>
          <cell r="E227">
            <v>0</v>
          </cell>
        </row>
        <row r="228">
          <cell r="A228">
            <v>16144</v>
          </cell>
          <cell r="B228">
            <v>0</v>
          </cell>
          <cell r="C228" t="str">
            <v>T-POLYFLEX NARANJA 08297-001600 16 KG</v>
          </cell>
          <cell r="D228" t="str">
            <v>KILO</v>
          </cell>
          <cell r="E228">
            <v>0</v>
          </cell>
        </row>
        <row r="229">
          <cell r="A229">
            <v>16145</v>
          </cell>
          <cell r="B229">
            <v>0</v>
          </cell>
          <cell r="C229" t="str">
            <v>T-POLYFLEX NEGRO 08742-018000 180 KG</v>
          </cell>
          <cell r="D229" t="str">
            <v>KILO</v>
          </cell>
          <cell r="E229">
            <v>0</v>
          </cell>
        </row>
        <row r="230">
          <cell r="A230">
            <v>16146</v>
          </cell>
          <cell r="B230">
            <v>0</v>
          </cell>
          <cell r="C230" t="str">
            <v>T-POLYFLEX ROJO PANTONE 185C 08385-001700 17 KG</v>
          </cell>
          <cell r="D230" t="str">
            <v>KILO</v>
          </cell>
          <cell r="E230">
            <v>0</v>
          </cell>
        </row>
        <row r="231">
          <cell r="A231">
            <v>16148</v>
          </cell>
          <cell r="B231">
            <v>0</v>
          </cell>
          <cell r="C231" t="str">
            <v>T-POLYFLEX AZUL PANTONE 7684C 084B008 17 KG</v>
          </cell>
          <cell r="D231" t="str">
            <v>KILO</v>
          </cell>
          <cell r="E231">
            <v>0</v>
          </cell>
        </row>
        <row r="232">
          <cell r="A232">
            <v>16149</v>
          </cell>
          <cell r="B232">
            <v>0</v>
          </cell>
          <cell r="C232" t="str">
            <v>T-POLYFLEX ROJO PANTONE 485C 08318-001700 17 KG</v>
          </cell>
          <cell r="D232" t="str">
            <v>KILO</v>
          </cell>
          <cell r="E232">
            <v>0</v>
          </cell>
        </row>
        <row r="233">
          <cell r="A233">
            <v>16150</v>
          </cell>
          <cell r="B233">
            <v>0</v>
          </cell>
          <cell r="C233" t="str">
            <v>T-LUNARFILM NARANJA 72213-001700 17 KG</v>
          </cell>
          <cell r="D233" t="str">
            <v>KILO</v>
          </cell>
          <cell r="E233">
            <v>0</v>
          </cell>
        </row>
        <row r="234">
          <cell r="A234">
            <v>16151</v>
          </cell>
          <cell r="B234">
            <v>0</v>
          </cell>
          <cell r="C234" t="str">
            <v>T-LUNARFILM AZUL 72495-001700 17 KG</v>
          </cell>
          <cell r="D234" t="str">
            <v>KILO</v>
          </cell>
          <cell r="E234">
            <v>0</v>
          </cell>
        </row>
        <row r="235">
          <cell r="A235">
            <v>16152</v>
          </cell>
          <cell r="B235">
            <v>0</v>
          </cell>
          <cell r="C235" t="str">
            <v>T-LUNARFILM AZUL PANTONE 320C 72467-001700 17 KG</v>
          </cell>
          <cell r="D235" t="str">
            <v>KILO</v>
          </cell>
          <cell r="E235">
            <v>0</v>
          </cell>
        </row>
        <row r="236">
          <cell r="A236">
            <v>16153</v>
          </cell>
          <cell r="B236">
            <v>0</v>
          </cell>
          <cell r="C236" t="str">
            <v>T-LUNARFILM NARANJA 72202-001700 17 KG</v>
          </cell>
          <cell r="D236" t="str">
            <v>KILO</v>
          </cell>
          <cell r="E236">
            <v>0</v>
          </cell>
        </row>
        <row r="237">
          <cell r="A237">
            <v>16154</v>
          </cell>
          <cell r="B237">
            <v>0</v>
          </cell>
          <cell r="C237" t="str">
            <v>T-LUNARFILM NEGRO 72771-001700 17 KG</v>
          </cell>
          <cell r="D237" t="str">
            <v>KILO</v>
          </cell>
          <cell r="E237">
            <v>0</v>
          </cell>
        </row>
        <row r="238">
          <cell r="A238">
            <v>16155</v>
          </cell>
          <cell r="B238">
            <v>0</v>
          </cell>
          <cell r="C238" t="str">
            <v>T-LUNARFILM ROJO 72316-001700 17 KG</v>
          </cell>
          <cell r="D238" t="str">
            <v>KILO</v>
          </cell>
          <cell r="E238">
            <v>0</v>
          </cell>
        </row>
        <row r="239">
          <cell r="A239">
            <v>16156</v>
          </cell>
          <cell r="B239">
            <v>0</v>
          </cell>
          <cell r="C239" t="str">
            <v>T-LUNARFILM VERDE PANTONE 347C ANTIALCALI 72606-001700 17 KG</v>
          </cell>
          <cell r="D239" t="str">
            <v>KILO</v>
          </cell>
          <cell r="E239">
            <v>0</v>
          </cell>
        </row>
        <row r="240">
          <cell r="A240">
            <v>16157</v>
          </cell>
          <cell r="B240">
            <v>0</v>
          </cell>
          <cell r="C240" t="str">
            <v>T-LUNARFILM VERDE PANTONE 356C 72611-001700 17 KG</v>
          </cell>
          <cell r="D240" t="str">
            <v>KILO</v>
          </cell>
          <cell r="E240">
            <v>0</v>
          </cell>
        </row>
        <row r="241">
          <cell r="A241">
            <v>16158</v>
          </cell>
          <cell r="B241">
            <v>0</v>
          </cell>
          <cell r="C241" t="str">
            <v>T-LUNARFILM AZUL REFLEX 72442-001700 17 KG</v>
          </cell>
          <cell r="D241" t="str">
            <v>KILO</v>
          </cell>
          <cell r="E241">
            <v>0</v>
          </cell>
        </row>
        <row r="242">
          <cell r="A242">
            <v>16159</v>
          </cell>
          <cell r="B242">
            <v>0</v>
          </cell>
          <cell r="C242" t="str">
            <v>T-LUNARFILM CYAN PROCESS 72412-001700 17 KG</v>
          </cell>
          <cell r="D242" t="str">
            <v>KILO</v>
          </cell>
          <cell r="E242">
            <v>0</v>
          </cell>
        </row>
        <row r="243">
          <cell r="A243">
            <v>16160</v>
          </cell>
          <cell r="B243">
            <v>0</v>
          </cell>
          <cell r="C243" t="str">
            <v>T-LUNARFILM AMARILLO PROCESS 72110-001700 17 KG</v>
          </cell>
          <cell r="D243" t="str">
            <v>KILO</v>
          </cell>
          <cell r="E243">
            <v>0</v>
          </cell>
        </row>
        <row r="244">
          <cell r="A244">
            <v>16161</v>
          </cell>
          <cell r="B244">
            <v>0</v>
          </cell>
          <cell r="C244" t="str">
            <v>T-LUNARFILM MAGENTA PROCESS 72318-001700 17 KG</v>
          </cell>
          <cell r="D244" t="str">
            <v>KILO</v>
          </cell>
          <cell r="E244">
            <v>0</v>
          </cell>
        </row>
        <row r="245">
          <cell r="A245">
            <v>16162</v>
          </cell>
          <cell r="B245">
            <v>0</v>
          </cell>
          <cell r="C245" t="str">
            <v>T-LUNARFILM ROJO PANTONE 180C 72323-001700 17 KG</v>
          </cell>
          <cell r="D245" t="str">
            <v>KILO</v>
          </cell>
          <cell r="E245">
            <v>0</v>
          </cell>
        </row>
        <row r="246">
          <cell r="A246">
            <v>16163</v>
          </cell>
          <cell r="B246">
            <v>0</v>
          </cell>
          <cell r="C246" t="str">
            <v>T-LUNARFILM SEPIA PANTONE 1817C 72014-001700 17 KG</v>
          </cell>
          <cell r="D246" t="str">
            <v>KILO</v>
          </cell>
          <cell r="E246">
            <v>0</v>
          </cell>
        </row>
        <row r="247">
          <cell r="A247">
            <v>16164</v>
          </cell>
          <cell r="B247">
            <v>0</v>
          </cell>
          <cell r="C247" t="str">
            <v>T-LUNARFILM ROJO PANTONE 185C 72364-001700 17 KG</v>
          </cell>
          <cell r="D247" t="str">
            <v>KILO</v>
          </cell>
          <cell r="E247">
            <v>0</v>
          </cell>
        </row>
        <row r="248">
          <cell r="A248">
            <v>16165</v>
          </cell>
          <cell r="B248">
            <v>0</v>
          </cell>
          <cell r="C248" t="str">
            <v>T-LUNARFILM ROJO PANTONE 485C 72349-001700 17 KG</v>
          </cell>
          <cell r="D248" t="str">
            <v>KILO</v>
          </cell>
          <cell r="E248">
            <v>0</v>
          </cell>
        </row>
        <row r="249">
          <cell r="A249">
            <v>16166</v>
          </cell>
          <cell r="B249">
            <v>0</v>
          </cell>
          <cell r="C249" t="str">
            <v>T-LUNARFILM CYAN PROCESS 72476-001700 17 KG</v>
          </cell>
          <cell r="D249" t="str">
            <v>KILO</v>
          </cell>
          <cell r="E249">
            <v>0</v>
          </cell>
        </row>
        <row r="250">
          <cell r="A250">
            <v>16167</v>
          </cell>
          <cell r="B250">
            <v>0</v>
          </cell>
          <cell r="C250" t="str">
            <v>T-LUNARFILM SEPIA 72017-001700 17 KG</v>
          </cell>
          <cell r="D250" t="str">
            <v>KILO</v>
          </cell>
          <cell r="E250">
            <v>0</v>
          </cell>
        </row>
        <row r="251">
          <cell r="A251">
            <v>16168</v>
          </cell>
          <cell r="B251">
            <v>0</v>
          </cell>
          <cell r="C251" t="str">
            <v>T-LUNARFILM BLANCO 72831-002200 22 KG</v>
          </cell>
          <cell r="D251" t="str">
            <v>KILO</v>
          </cell>
          <cell r="E251">
            <v>0</v>
          </cell>
        </row>
        <row r="252">
          <cell r="A252">
            <v>16169</v>
          </cell>
          <cell r="B252">
            <v>0</v>
          </cell>
          <cell r="C252" t="str">
            <v>T-LUNARFILM GRIS 727K002 17 KG</v>
          </cell>
          <cell r="D252" t="str">
            <v>KILO</v>
          </cell>
          <cell r="E252">
            <v>0</v>
          </cell>
        </row>
        <row r="253">
          <cell r="A253">
            <v>16170</v>
          </cell>
          <cell r="B253">
            <v>0</v>
          </cell>
          <cell r="C253" t="str">
            <v>T-LUNARFILM AMARILLO 72123-001700 17 KG</v>
          </cell>
          <cell r="D253" t="str">
            <v>KILO</v>
          </cell>
          <cell r="E253">
            <v>0</v>
          </cell>
        </row>
        <row r="254">
          <cell r="A254">
            <v>16171</v>
          </cell>
          <cell r="B254">
            <v>0</v>
          </cell>
          <cell r="C254" t="str">
            <v>T-LUNARFILM AZUL 72487-001700 17 KG</v>
          </cell>
          <cell r="D254" t="str">
            <v>KILO</v>
          </cell>
          <cell r="E254">
            <v>0</v>
          </cell>
        </row>
        <row r="255">
          <cell r="A255">
            <v>16172</v>
          </cell>
          <cell r="B255">
            <v>0</v>
          </cell>
          <cell r="C255" t="str">
            <v>T-LUNARFILM VIOLETA ANTIALCALI 72505-001700 17 KG</v>
          </cell>
          <cell r="D255" t="str">
            <v>KILO</v>
          </cell>
          <cell r="E255">
            <v>0</v>
          </cell>
        </row>
        <row r="256">
          <cell r="A256">
            <v>16173</v>
          </cell>
          <cell r="B256">
            <v>0</v>
          </cell>
          <cell r="C256" t="str">
            <v>T-LUNARFILM DORADO 721Y009 17 KG</v>
          </cell>
          <cell r="D256" t="str">
            <v>KILO</v>
          </cell>
          <cell r="E256">
            <v>0</v>
          </cell>
        </row>
        <row r="257">
          <cell r="A257">
            <v>16174</v>
          </cell>
          <cell r="B257">
            <v>0</v>
          </cell>
          <cell r="C257" t="str">
            <v>T-LUNARFILM ROJO PANTONE 485C 72388-001700 17 KG</v>
          </cell>
          <cell r="D257" t="str">
            <v>KILO</v>
          </cell>
          <cell r="E257">
            <v>0</v>
          </cell>
        </row>
        <row r="258">
          <cell r="A258">
            <v>16175</v>
          </cell>
          <cell r="B258">
            <v>0</v>
          </cell>
          <cell r="C258" t="str">
            <v>T-LUNARFILM AZUL 72495-018000 180 KG</v>
          </cell>
          <cell r="D258" t="str">
            <v>KILO</v>
          </cell>
          <cell r="E258">
            <v>0</v>
          </cell>
        </row>
        <row r="259">
          <cell r="A259">
            <v>16176</v>
          </cell>
          <cell r="B259">
            <v>0</v>
          </cell>
          <cell r="C259" t="str">
            <v>T-LUNARFILM MAGENTA PROCESS 72318-018000 180 KG</v>
          </cell>
          <cell r="D259" t="str">
            <v>KILO</v>
          </cell>
          <cell r="E259">
            <v>0</v>
          </cell>
        </row>
        <row r="260">
          <cell r="A260">
            <v>16177</v>
          </cell>
          <cell r="B260">
            <v>0</v>
          </cell>
          <cell r="C260" t="str">
            <v>T-LUNARFILM NEGRO 72771-018000 180 KG</v>
          </cell>
          <cell r="D260" t="str">
            <v>KILO</v>
          </cell>
          <cell r="E260">
            <v>0</v>
          </cell>
        </row>
        <row r="261">
          <cell r="A261">
            <v>16178</v>
          </cell>
          <cell r="B261">
            <v>0</v>
          </cell>
          <cell r="C261" t="str">
            <v>T-LUNARFILM BLANCO 72831-020000 200 KG</v>
          </cell>
          <cell r="D261" t="str">
            <v>KILO</v>
          </cell>
          <cell r="E261">
            <v>0</v>
          </cell>
        </row>
        <row r="262">
          <cell r="A262">
            <v>16179</v>
          </cell>
          <cell r="B262">
            <v>0</v>
          </cell>
          <cell r="C262" t="str">
            <v>T-LUNARFILM ROJO PANTONE 7421C 723R019-001700 17 KG (ATLAS)</v>
          </cell>
          <cell r="D262" t="str">
            <v>KILO</v>
          </cell>
          <cell r="E262">
            <v>0</v>
          </cell>
        </row>
        <row r="263">
          <cell r="A263">
            <v>16210</v>
          </cell>
          <cell r="B263">
            <v>0</v>
          </cell>
          <cell r="C263" t="str">
            <v>T-POLYFLEX AMARILLO P109C 081Y004</v>
          </cell>
          <cell r="D263" t="str">
            <v>KILO</v>
          </cell>
          <cell r="E263">
            <v>0</v>
          </cell>
        </row>
        <row r="264">
          <cell r="A264">
            <v>16211</v>
          </cell>
          <cell r="B264">
            <v>0</v>
          </cell>
          <cell r="C264" t="str">
            <v>T-POLYFLEX VERDE PANTONE 3308C 086G007 17 KG</v>
          </cell>
          <cell r="D264" t="str">
            <v>KILO</v>
          </cell>
          <cell r="E264">
            <v>0</v>
          </cell>
        </row>
        <row r="265">
          <cell r="A265">
            <v>16212</v>
          </cell>
          <cell r="B265">
            <v>0</v>
          </cell>
          <cell r="C265" t="str">
            <v>T-POLYFLEX VERDE PANTONE 382C 62622-001700 17 KG</v>
          </cell>
          <cell r="D265" t="str">
            <v>KILO</v>
          </cell>
          <cell r="E265">
            <v>0</v>
          </cell>
        </row>
        <row r="266">
          <cell r="A266">
            <v>16213</v>
          </cell>
          <cell r="B266">
            <v>0</v>
          </cell>
          <cell r="C266" t="str">
            <v>T-TINTUFLEX VERDE PANTONE 382C 62622-001700 17KG</v>
          </cell>
          <cell r="D266" t="str">
            <v>KILO</v>
          </cell>
          <cell r="E266">
            <v>0</v>
          </cell>
        </row>
        <row r="267">
          <cell r="A267">
            <v>16214</v>
          </cell>
          <cell r="B267">
            <v>0</v>
          </cell>
          <cell r="C267" t="str">
            <v>T-POLYFLEX AMARILLO PANTONE 109C 081Y004 17 KG</v>
          </cell>
          <cell r="D267" t="str">
            <v>KILO</v>
          </cell>
          <cell r="E267">
            <v>0</v>
          </cell>
        </row>
        <row r="268">
          <cell r="A268">
            <v>14066</v>
          </cell>
          <cell r="B268">
            <v>0</v>
          </cell>
          <cell r="C268" t="str">
            <v>CINTA FLEXOGRÁFICA</v>
          </cell>
          <cell r="D268" t="str">
            <v>ROLLO</v>
          </cell>
          <cell r="E268">
            <v>0</v>
          </cell>
        </row>
        <row r="269">
          <cell r="A269">
            <v>16181</v>
          </cell>
          <cell r="B269">
            <v>0</v>
          </cell>
          <cell r="C269" t="str">
            <v>PROPYFLEX (Diluyente)</v>
          </cell>
          <cell r="D269" t="str">
            <v>KILO</v>
          </cell>
          <cell r="E269">
            <v>0</v>
          </cell>
        </row>
        <row r="270">
          <cell r="A270">
            <v>16182</v>
          </cell>
          <cell r="B270">
            <v>0</v>
          </cell>
          <cell r="C270" t="str">
            <v>T-TINTUFLEX NARANJA 62297-001700 17 KG</v>
          </cell>
          <cell r="D270" t="str">
            <v>KILO</v>
          </cell>
          <cell r="E270">
            <v>0</v>
          </cell>
        </row>
        <row r="271">
          <cell r="A271">
            <v>16183</v>
          </cell>
          <cell r="B271">
            <v>0</v>
          </cell>
          <cell r="C271" t="str">
            <v>T-DELTA 90 ROJO 90317-001700 17 KG</v>
          </cell>
          <cell r="D271" t="str">
            <v>KILO</v>
          </cell>
          <cell r="E271">
            <v>0</v>
          </cell>
        </row>
        <row r="272">
          <cell r="A272">
            <v>16184</v>
          </cell>
          <cell r="B272">
            <v>0</v>
          </cell>
          <cell r="C272" t="str">
            <v>T-TINTUFLEX AZUL 62453-001700 17 KG</v>
          </cell>
          <cell r="D272" t="str">
            <v>KILO</v>
          </cell>
          <cell r="E272">
            <v>0</v>
          </cell>
        </row>
        <row r="273">
          <cell r="A273">
            <v>16185</v>
          </cell>
          <cell r="B273">
            <v>0</v>
          </cell>
          <cell r="C273" t="str">
            <v>T-DELTA 90 CYAN PROCESS 90440-001700 17 KG</v>
          </cell>
          <cell r="D273" t="str">
            <v>KILO</v>
          </cell>
          <cell r="E273">
            <v>0</v>
          </cell>
        </row>
        <row r="274">
          <cell r="A274">
            <v>16186</v>
          </cell>
          <cell r="B274">
            <v>0</v>
          </cell>
          <cell r="C274" t="str">
            <v>T-HIDROFLEX VERDE 606G003 20 KG</v>
          </cell>
          <cell r="D274" t="str">
            <v>KILO</v>
          </cell>
          <cell r="E274">
            <v>0</v>
          </cell>
        </row>
        <row r="275">
          <cell r="A275">
            <v>16187</v>
          </cell>
          <cell r="B275">
            <v>0</v>
          </cell>
          <cell r="C275" t="str">
            <v>T-EXACT PSO BLACK S9705 04740-000250 2.5 KG</v>
          </cell>
          <cell r="D275" t="str">
            <v>KILO</v>
          </cell>
          <cell r="E275">
            <v>0</v>
          </cell>
        </row>
        <row r="276">
          <cell r="A276">
            <v>16188</v>
          </cell>
          <cell r="B276">
            <v>0</v>
          </cell>
          <cell r="C276" t="str">
            <v>T-TINTUFLEX NARANJA PANTONE 021C 62221-001700 17 KG</v>
          </cell>
          <cell r="D276" t="str">
            <v>KILO</v>
          </cell>
          <cell r="E276">
            <v>0</v>
          </cell>
        </row>
        <row r="277">
          <cell r="A277">
            <v>16189</v>
          </cell>
          <cell r="B277">
            <v>0</v>
          </cell>
          <cell r="C277" t="str">
            <v>T-SERIE H5 NEGRO PROCESS H5715-001700 17 KG</v>
          </cell>
          <cell r="D277" t="str">
            <v>KILO</v>
          </cell>
          <cell r="E277">
            <v>0</v>
          </cell>
        </row>
        <row r="278">
          <cell r="A278">
            <v>16190</v>
          </cell>
          <cell r="B278">
            <v>0</v>
          </cell>
          <cell r="C278" t="str">
            <v>T-TINTUFLEX CYAN PROCESS 08416-018000 180 KG</v>
          </cell>
          <cell r="D278" t="str">
            <v>KILO</v>
          </cell>
          <cell r="E278">
            <v>0</v>
          </cell>
        </row>
        <row r="279">
          <cell r="A279">
            <v>16191</v>
          </cell>
          <cell r="B279">
            <v>0</v>
          </cell>
          <cell r="C279" t="str">
            <v>T-TINTUFLEX NARANJA PANTONE 021C 62221-018000 180 KG</v>
          </cell>
          <cell r="D279" t="str">
            <v>KILO</v>
          </cell>
          <cell r="E279">
            <v>0</v>
          </cell>
        </row>
        <row r="280">
          <cell r="A280">
            <v>16192</v>
          </cell>
          <cell r="B280">
            <v>0</v>
          </cell>
          <cell r="C280" t="str">
            <v>T-TINTUFLEX ORO PANTONE 872C 621Y001 17 KG</v>
          </cell>
          <cell r="D280" t="str">
            <v>KILO</v>
          </cell>
          <cell r="E280">
            <v>0</v>
          </cell>
        </row>
        <row r="281">
          <cell r="A281">
            <v>16193</v>
          </cell>
          <cell r="B281">
            <v>0</v>
          </cell>
          <cell r="C281" t="str">
            <v>T-DISPERSION NEGRO 56774-001700 17 KG</v>
          </cell>
          <cell r="D281" t="str">
            <v>KILO</v>
          </cell>
          <cell r="E281">
            <v>0</v>
          </cell>
        </row>
        <row r="282">
          <cell r="A282">
            <v>16194</v>
          </cell>
          <cell r="B282">
            <v>0</v>
          </cell>
          <cell r="C282" t="str">
            <v>B-BARNIZ VEHICULO REDUCTOR 72997-001700 17 KG</v>
          </cell>
          <cell r="D282" t="str">
            <v>KILO</v>
          </cell>
          <cell r="E282">
            <v>0</v>
          </cell>
        </row>
        <row r="283">
          <cell r="A283">
            <v>16195</v>
          </cell>
          <cell r="B283">
            <v>0</v>
          </cell>
          <cell r="C283" t="str">
            <v>A-ADITIVO SOLVENTE LENTO 53901-001600 16 KG</v>
          </cell>
          <cell r="D283" t="str">
            <v>KILO</v>
          </cell>
          <cell r="E283">
            <v>0</v>
          </cell>
        </row>
        <row r="284">
          <cell r="A284">
            <v>16196</v>
          </cell>
          <cell r="B284">
            <v>0</v>
          </cell>
          <cell r="C284" t="str">
            <v>B-BARNIZ VEHICULO 62952-001600 16 KG</v>
          </cell>
          <cell r="D284" t="str">
            <v>KILO</v>
          </cell>
          <cell r="E284">
            <v>0</v>
          </cell>
        </row>
        <row r="285">
          <cell r="A285">
            <v>16197</v>
          </cell>
          <cell r="B285">
            <v>0</v>
          </cell>
          <cell r="C285" t="str">
            <v>A-REDUCTOR PROPILSUN RET KA911846 KG</v>
          </cell>
          <cell r="D285" t="str">
            <v>KILO</v>
          </cell>
          <cell r="E285">
            <v>0</v>
          </cell>
        </row>
        <row r="286">
          <cell r="A286">
            <v>16198</v>
          </cell>
          <cell r="B286">
            <v>0</v>
          </cell>
          <cell r="C286" t="str">
            <v>B-DELTA 90 VEHICULO REDUCTOR 90990-001600 16 KG</v>
          </cell>
          <cell r="D286" t="str">
            <v>KILO</v>
          </cell>
          <cell r="E286">
            <v>0</v>
          </cell>
        </row>
        <row r="287">
          <cell r="A287">
            <v>16199</v>
          </cell>
          <cell r="B287">
            <v>0</v>
          </cell>
          <cell r="C287" t="str">
            <v>A-PROPYFLEX RET KG</v>
          </cell>
          <cell r="D287" t="str">
            <v>KILO</v>
          </cell>
          <cell r="E287">
            <v>0</v>
          </cell>
        </row>
        <row r="288">
          <cell r="A288">
            <v>16200</v>
          </cell>
          <cell r="B288">
            <v>0</v>
          </cell>
          <cell r="C288" t="str">
            <v xml:space="preserve">ACETATO NPA </v>
          </cell>
          <cell r="D288" t="str">
            <v>KILO</v>
          </cell>
          <cell r="E288">
            <v>0</v>
          </cell>
        </row>
        <row r="289">
          <cell r="A289">
            <v>16201</v>
          </cell>
          <cell r="B289">
            <v>0</v>
          </cell>
          <cell r="C289" t="str">
            <v>SK-2001-06</v>
          </cell>
          <cell r="D289" t="str">
            <v>KILO</v>
          </cell>
          <cell r="E289">
            <v>0</v>
          </cell>
        </row>
        <row r="290">
          <cell r="A290">
            <v>16202</v>
          </cell>
          <cell r="B290">
            <v>0</v>
          </cell>
          <cell r="C290" t="str">
            <v>SK-2001-06 ROJA</v>
          </cell>
          <cell r="D290" t="str">
            <v>KILO</v>
          </cell>
          <cell r="E290">
            <v>0</v>
          </cell>
        </row>
        <row r="291">
          <cell r="A291">
            <v>16203</v>
          </cell>
          <cell r="B291">
            <v>0</v>
          </cell>
          <cell r="C291" t="str">
            <v>GDC ROJA</v>
          </cell>
          <cell r="D291" t="str">
            <v>KILO</v>
          </cell>
          <cell r="E291">
            <v>0</v>
          </cell>
        </row>
        <row r="292">
          <cell r="A292">
            <v>16204</v>
          </cell>
          <cell r="B292">
            <v>0</v>
          </cell>
          <cell r="C292" t="str">
            <v>BR-12740R (RESELLABLE CARA)</v>
          </cell>
          <cell r="D292" t="str">
            <v>KILO</v>
          </cell>
          <cell r="E292">
            <v>0</v>
          </cell>
        </row>
        <row r="293">
          <cell r="A293">
            <v>16205</v>
          </cell>
          <cell r="B293">
            <v>0</v>
          </cell>
          <cell r="C293" t="str">
            <v>BRC1-12100R (RESELLABLE BARATA)</v>
          </cell>
          <cell r="D293" t="str">
            <v>KILO</v>
          </cell>
          <cell r="E293">
            <v>0</v>
          </cell>
        </row>
        <row r="294">
          <cell r="A294">
            <v>16206</v>
          </cell>
          <cell r="B294">
            <v>0</v>
          </cell>
          <cell r="C294" t="str">
            <v>BP-12400M</v>
          </cell>
          <cell r="D294" t="str">
            <v>KILO</v>
          </cell>
          <cell r="E294">
            <v>0</v>
          </cell>
        </row>
        <row r="295">
          <cell r="A295">
            <v>16207</v>
          </cell>
          <cell r="B295">
            <v>0</v>
          </cell>
          <cell r="C295" t="str">
            <v>OPP LINER (CURRIER) 19 mm (m)</v>
          </cell>
          <cell r="D295" t="str">
            <v>METRO</v>
          </cell>
          <cell r="E295">
            <v>0</v>
          </cell>
        </row>
        <row r="296">
          <cell r="A296">
            <v>16208</v>
          </cell>
          <cell r="B296">
            <v>0</v>
          </cell>
          <cell r="C296" t="str">
            <v>OPP LINER (MONEDAS) 40 mm (m)</v>
          </cell>
          <cell r="D296" t="str">
            <v>METRO</v>
          </cell>
          <cell r="E296">
            <v>0</v>
          </cell>
        </row>
        <row r="297">
          <cell r="A297">
            <v>14067</v>
          </cell>
          <cell r="B297">
            <v>0</v>
          </cell>
          <cell r="C297" t="str">
            <v>CINTA IMPRESIÓN NUMERO GRANDE</v>
          </cell>
          <cell r="D297" t="str">
            <v>ROLLO</v>
          </cell>
          <cell r="E297">
            <v>0</v>
          </cell>
        </row>
        <row r="298">
          <cell r="A298">
            <v>14068</v>
          </cell>
          <cell r="B298">
            <v>0</v>
          </cell>
          <cell r="C298" t="str">
            <v>CARTUCHO DE IMPRESIÓN NUM PEQUEÑO</v>
          </cell>
          <cell r="D298" t="str">
            <v>UNIDAD</v>
          </cell>
          <cell r="E298">
            <v>0</v>
          </cell>
        </row>
        <row r="299">
          <cell r="A299">
            <v>14069</v>
          </cell>
          <cell r="B299">
            <v>0</v>
          </cell>
          <cell r="C299" t="str">
            <v>MEZCLADOR EN BOTELLA</v>
          </cell>
          <cell r="D299" t="str">
            <v>UNIDAD</v>
          </cell>
          <cell r="E299">
            <v>0</v>
          </cell>
        </row>
        <row r="300">
          <cell r="A300">
            <v>14070</v>
          </cell>
          <cell r="B300">
            <v>0</v>
          </cell>
          <cell r="C300" t="str">
            <v>LIMPIADOR EN BOTELLA</v>
          </cell>
          <cell r="D300" t="str">
            <v>KILO</v>
          </cell>
          <cell r="E300">
            <v>0</v>
          </cell>
        </row>
        <row r="301">
          <cell r="A301">
            <v>14071</v>
          </cell>
          <cell r="B301">
            <v>0</v>
          </cell>
          <cell r="C301" t="str">
            <v>LAMINADO PACKING LIST 520 MM</v>
          </cell>
          <cell r="D301" t="str">
            <v>METRO</v>
          </cell>
          <cell r="E301">
            <v>0</v>
          </cell>
        </row>
        <row r="302">
          <cell r="A302">
            <v>14072</v>
          </cell>
          <cell r="B302">
            <v>0</v>
          </cell>
          <cell r="C302" t="str">
            <v>LAMINADO PACKING LIST 180 MM</v>
          </cell>
          <cell r="D302" t="str">
            <v>METRO</v>
          </cell>
          <cell r="E302">
            <v>0</v>
          </cell>
        </row>
        <row r="303">
          <cell r="A303">
            <v>14073</v>
          </cell>
          <cell r="B303">
            <v>0</v>
          </cell>
          <cell r="C303" t="str">
            <v>LAMINA BOLSILLO PORTAGUIA 8 CM</v>
          </cell>
          <cell r="D303" t="str">
            <v>KILO</v>
          </cell>
          <cell r="E303">
            <v>0</v>
          </cell>
        </row>
        <row r="304">
          <cell r="A304">
            <v>14074</v>
          </cell>
          <cell r="B304">
            <v>0</v>
          </cell>
          <cell r="C304" t="str">
            <v>LAMINA BOLSILLO PORTAGUIA 13 CM</v>
          </cell>
          <cell r="D304" t="str">
            <v>KILO</v>
          </cell>
          <cell r="E304">
            <v>0</v>
          </cell>
        </row>
        <row r="305">
          <cell r="A305">
            <v>14075</v>
          </cell>
          <cell r="B305">
            <v>0</v>
          </cell>
          <cell r="C305" t="str">
            <v>TEFLÓN ADHESIVO</v>
          </cell>
          <cell r="D305" t="str">
            <v>ROLLO</v>
          </cell>
          <cell r="E305">
            <v>0</v>
          </cell>
        </row>
        <row r="306">
          <cell r="A306">
            <v>14076</v>
          </cell>
          <cell r="B306">
            <v>0</v>
          </cell>
          <cell r="C306" t="str">
            <v>TEFLÓN NO ADHESIVO</v>
          </cell>
          <cell r="D306" t="str">
            <v>ROLLO</v>
          </cell>
          <cell r="E306">
            <v>0</v>
          </cell>
        </row>
        <row r="307">
          <cell r="A307">
            <v>14077</v>
          </cell>
          <cell r="B307">
            <v>0</v>
          </cell>
          <cell r="C307" t="str">
            <v>TEFLÓN 3/4</v>
          </cell>
          <cell r="D307" t="str">
            <v>ROLLO</v>
          </cell>
          <cell r="E307">
            <v>0</v>
          </cell>
        </row>
        <row r="308">
          <cell r="A308">
            <v>11013</v>
          </cell>
          <cell r="B308">
            <v>0</v>
          </cell>
          <cell r="C308" t="str">
            <v>BOLSA DE EMPAQUE 14 X 16</v>
          </cell>
          <cell r="D308" t="str">
            <v>BOLSA</v>
          </cell>
          <cell r="E308">
            <v>0</v>
          </cell>
        </row>
        <row r="309">
          <cell r="A309">
            <v>11014</v>
          </cell>
          <cell r="B309">
            <v>0</v>
          </cell>
          <cell r="C309" t="str">
            <v>BOLSA DE EMPAQUE 12 X 12</v>
          </cell>
          <cell r="D309" t="str">
            <v>BOLSA</v>
          </cell>
          <cell r="E309">
            <v>0</v>
          </cell>
        </row>
        <row r="310">
          <cell r="A310">
            <v>11018</v>
          </cell>
          <cell r="B310">
            <v>0</v>
          </cell>
          <cell r="C310" t="str">
            <v>CAJA REGULAR ESTANDAR N° 3</v>
          </cell>
          <cell r="D310" t="str">
            <v>CAJA</v>
          </cell>
          <cell r="E310">
            <v>0</v>
          </cell>
        </row>
        <row r="311">
          <cell r="A311">
            <v>11019</v>
          </cell>
          <cell r="B311">
            <v>0</v>
          </cell>
          <cell r="C311" t="str">
            <v>CAJA REGULAR AVIANCA CARTA</v>
          </cell>
          <cell r="D311" t="str">
            <v>CAJA</v>
          </cell>
          <cell r="E311">
            <v>0</v>
          </cell>
        </row>
        <row r="312">
          <cell r="A312">
            <v>11020</v>
          </cell>
          <cell r="B312">
            <v>0</v>
          </cell>
          <cell r="C312" t="str">
            <v>CAJA REGULAR AVIANCA OFICIO</v>
          </cell>
          <cell r="D312" t="str">
            <v>CAJA</v>
          </cell>
          <cell r="E312">
            <v>0</v>
          </cell>
        </row>
        <row r="313">
          <cell r="A313">
            <v>14078</v>
          </cell>
          <cell r="B313">
            <v>0</v>
          </cell>
          <cell r="C313" t="str">
            <v>CINTA DE EMPAQUE IMPRESA DE 2" X 100 MT</v>
          </cell>
          <cell r="D313" t="str">
            <v>ROLLO</v>
          </cell>
          <cell r="E313">
            <v>0</v>
          </cell>
        </row>
        <row r="314">
          <cell r="A314">
            <v>14080</v>
          </cell>
          <cell r="B314">
            <v>0</v>
          </cell>
          <cell r="C314" t="str">
            <v xml:space="preserve">PELÍCULA STRECH </v>
          </cell>
          <cell r="D314" t="str">
            <v>ROLLO</v>
          </cell>
          <cell r="E314">
            <v>0</v>
          </cell>
        </row>
        <row r="315">
          <cell r="A315">
            <v>11021</v>
          </cell>
          <cell r="B315">
            <v>0</v>
          </cell>
          <cell r="C315" t="str">
            <v>ZUNCHO DE ½” COLOR BLANCO ROLLO *  2.000 METROS</v>
          </cell>
          <cell r="D315" t="str">
            <v>UNIDAD</v>
          </cell>
          <cell r="E315">
            <v>0</v>
          </cell>
        </row>
        <row r="316">
          <cell r="A316">
            <v>14081</v>
          </cell>
          <cell r="B316">
            <v>0</v>
          </cell>
          <cell r="C316" t="str">
            <v>CINTA TRANSPARENTE 19MMX400MT</v>
          </cell>
          <cell r="D316" t="str">
            <v>ROLLO</v>
          </cell>
          <cell r="E316">
            <v>0</v>
          </cell>
        </row>
        <row r="317">
          <cell r="A317">
            <v>14082</v>
          </cell>
          <cell r="B317">
            <v>0</v>
          </cell>
          <cell r="C317" t="str">
            <v>CINTA DE TRANSFERENCIA TÉRMICA X 900 MT</v>
          </cell>
          <cell r="D317" t="str">
            <v>METRO</v>
          </cell>
          <cell r="E317">
            <v>0</v>
          </cell>
        </row>
        <row r="318">
          <cell r="A318">
            <v>14083</v>
          </cell>
          <cell r="B318">
            <v>0</v>
          </cell>
          <cell r="C318" t="str">
            <v>CYREL</v>
          </cell>
          <cell r="D318" t="str">
            <v>CM2</v>
          </cell>
          <cell r="E318">
            <v>0</v>
          </cell>
        </row>
        <row r="319">
          <cell r="A319">
            <v>14084</v>
          </cell>
          <cell r="B319">
            <v>0</v>
          </cell>
          <cell r="C319" t="str">
            <v>LABELS (Insumos no Inventariables)</v>
          </cell>
          <cell r="D319" t="str">
            <v>ROLLO</v>
          </cell>
          <cell r="E319">
            <v>0</v>
          </cell>
        </row>
        <row r="320">
          <cell r="A320" t="str">
            <v>001-00</v>
          </cell>
          <cell r="B320" t="str">
            <v>BOLSA SEGURIDAD</v>
          </cell>
          <cell r="C320" t="str">
            <v>ALPOPULAR S.A.</v>
          </cell>
          <cell r="D320" t="str">
            <v>BOLSA</v>
          </cell>
          <cell r="E320">
            <v>0</v>
          </cell>
        </row>
        <row r="321">
          <cell r="A321" t="str">
            <v>003-02</v>
          </cell>
          <cell r="B321" t="str">
            <v>BOLSA SEGURIDAD</v>
          </cell>
          <cell r="C321" t="str">
            <v>ALBERTO CADAVID R &amp; CIA S.A.</v>
          </cell>
          <cell r="D321" t="str">
            <v>BOLSA</v>
          </cell>
          <cell r="E321">
            <v>10650</v>
          </cell>
        </row>
        <row r="322">
          <cell r="A322" t="str">
            <v>004-01</v>
          </cell>
          <cell r="B322" t="str">
            <v>BOLSA SEGURIDAD</v>
          </cell>
          <cell r="C322" t="str">
            <v>THOMAS GREG AND SONS DE COLOMBIA S.A</v>
          </cell>
          <cell r="D322" t="str">
            <v>BOLSA</v>
          </cell>
          <cell r="E322">
            <v>7100</v>
          </cell>
        </row>
        <row r="323">
          <cell r="A323" t="str">
            <v>005-01</v>
          </cell>
          <cell r="B323" t="str">
            <v>BOLSA SEGURIDAD</v>
          </cell>
          <cell r="C323" t="str">
            <v>ALBERTO CADAVID R &amp; CIA S.A.</v>
          </cell>
          <cell r="D323" t="str">
            <v>BOLSA</v>
          </cell>
          <cell r="E323">
            <v>0</v>
          </cell>
        </row>
        <row r="324">
          <cell r="A324" t="str">
            <v>008-00</v>
          </cell>
          <cell r="B324" t="str">
            <v>BOLSA SEGURIDAD</v>
          </cell>
          <cell r="C324" t="str">
            <v>ALBERTO CADAVID R &amp; CIA S.A.</v>
          </cell>
          <cell r="D324" t="str">
            <v>BOLSA</v>
          </cell>
          <cell r="E324">
            <v>1950</v>
          </cell>
        </row>
        <row r="325">
          <cell r="A325" t="str">
            <v>010-00</v>
          </cell>
          <cell r="B325" t="str">
            <v>BOLSA SEGURIDAD</v>
          </cell>
          <cell r="C325" t="str">
            <v>ALBERTO CADAVID R &amp; CIA S.A.</v>
          </cell>
          <cell r="D325" t="str">
            <v>BOLSA</v>
          </cell>
          <cell r="E325">
            <v>0</v>
          </cell>
        </row>
        <row r="326">
          <cell r="A326" t="str">
            <v>011-00</v>
          </cell>
          <cell r="B326" t="str">
            <v>BOLSA SEGURIDAD</v>
          </cell>
          <cell r="C326" t="str">
            <v>BRINKS COLOMBIA S.A.</v>
          </cell>
          <cell r="D326" t="str">
            <v>BOLSA</v>
          </cell>
          <cell r="E326">
            <v>0</v>
          </cell>
        </row>
        <row r="327">
          <cell r="A327" t="str">
            <v>012-00</v>
          </cell>
          <cell r="B327" t="str">
            <v>BOLSA SEGURIDAD</v>
          </cell>
          <cell r="C327" t="str">
            <v>BRINKS COLOMBIA S.A.</v>
          </cell>
          <cell r="D327" t="str">
            <v>BOLSA</v>
          </cell>
          <cell r="E327">
            <v>0</v>
          </cell>
        </row>
        <row r="328">
          <cell r="A328" t="str">
            <v>013-01</v>
          </cell>
          <cell r="B328" t="str">
            <v>BOLSA SEGURIDAD</v>
          </cell>
          <cell r="C328" t="str">
            <v>TRANSPORTADORA DE VALORES ATLAS LTDA</v>
          </cell>
          <cell r="D328" t="str">
            <v>BOLSA</v>
          </cell>
          <cell r="E328">
            <v>0</v>
          </cell>
        </row>
        <row r="329">
          <cell r="A329" t="str">
            <v>015-00</v>
          </cell>
          <cell r="B329" t="str">
            <v>BOLSA SEGURIDAD</v>
          </cell>
          <cell r="C329" t="str">
            <v>CARVAJAL TECNOLOGIA Y SERVICIOS S.A.S.</v>
          </cell>
          <cell r="D329" t="str">
            <v>BOLSA</v>
          </cell>
          <cell r="E329">
            <v>0</v>
          </cell>
        </row>
        <row r="330">
          <cell r="A330" t="str">
            <v>016-01</v>
          </cell>
          <cell r="B330" t="str">
            <v>BOLSA SEGURIDAD</v>
          </cell>
          <cell r="C330" t="str">
            <v>CARVAJAL TECNOLOGIA Y SERVICIOS S.A.S.</v>
          </cell>
          <cell r="D330" t="str">
            <v>BOLSA</v>
          </cell>
          <cell r="E330">
            <v>0</v>
          </cell>
        </row>
        <row r="331">
          <cell r="A331" t="str">
            <v>017-03</v>
          </cell>
          <cell r="B331" t="str">
            <v>BOLSA SEGURIDAD</v>
          </cell>
          <cell r="C331" t="str">
            <v>OFIXPRES S.A.S</v>
          </cell>
          <cell r="D331" t="str">
            <v>BOLSA</v>
          </cell>
          <cell r="E331">
            <v>46875</v>
          </cell>
        </row>
        <row r="332">
          <cell r="A332" t="str">
            <v>018-00</v>
          </cell>
          <cell r="B332" t="str">
            <v>BOLSA SEGURIDAD</v>
          </cell>
          <cell r="C332" t="str">
            <v>BRINKS PANAMA S.A.</v>
          </cell>
          <cell r="D332" t="str">
            <v>BOLSA</v>
          </cell>
          <cell r="E332">
            <v>0</v>
          </cell>
        </row>
        <row r="333">
          <cell r="A333" t="str">
            <v>019-00</v>
          </cell>
          <cell r="B333" t="str">
            <v>BOLSA SEGURIDAD</v>
          </cell>
          <cell r="C333" t="str">
            <v>BRINKS PANAMA S.A.</v>
          </cell>
          <cell r="D333" t="str">
            <v>BOLSA</v>
          </cell>
          <cell r="E333">
            <v>0</v>
          </cell>
        </row>
        <row r="334">
          <cell r="A334" t="str">
            <v>020-01</v>
          </cell>
          <cell r="B334" t="str">
            <v>BOLSA SEGURIDAD</v>
          </cell>
          <cell r="C334" t="str">
            <v>BRINKS PANAMA S.A.</v>
          </cell>
          <cell r="D334" t="str">
            <v>BOLSA</v>
          </cell>
          <cell r="E334">
            <v>0</v>
          </cell>
        </row>
        <row r="335">
          <cell r="A335" t="str">
            <v>024-01</v>
          </cell>
          <cell r="B335" t="str">
            <v>BOLSA PLASTICA</v>
          </cell>
          <cell r="C335" t="str">
            <v>BRINKS PANAMA S.A.</v>
          </cell>
          <cell r="D335" t="str">
            <v>BOLSA</v>
          </cell>
          <cell r="E335">
            <v>0</v>
          </cell>
        </row>
        <row r="336">
          <cell r="A336" t="str">
            <v>026-00</v>
          </cell>
          <cell r="B336" t="str">
            <v>BOLSA SEGURIDAD</v>
          </cell>
          <cell r="C336" t="str">
            <v>ALBERTO CADAVID R &amp; CIA S.A.</v>
          </cell>
          <cell r="D336" t="str">
            <v>BOLSA</v>
          </cell>
          <cell r="E336">
            <v>0</v>
          </cell>
        </row>
        <row r="337">
          <cell r="A337" t="str">
            <v>028-01</v>
          </cell>
          <cell r="B337" t="str">
            <v>BOLSA SEGURIDAD</v>
          </cell>
          <cell r="C337" t="str">
            <v>BANCO CORPBANCA COLOMBIA S.A</v>
          </cell>
          <cell r="D337" t="str">
            <v>BOLSA</v>
          </cell>
          <cell r="E337">
            <v>0</v>
          </cell>
        </row>
        <row r="338">
          <cell r="A338" t="str">
            <v>029-02</v>
          </cell>
          <cell r="B338" t="str">
            <v>BOLSA SEGURIDAD</v>
          </cell>
          <cell r="C338" t="str">
            <v>BANCO CORPBANCA COLOMBIA S.A</v>
          </cell>
          <cell r="D338" t="str">
            <v>BOLSA</v>
          </cell>
          <cell r="E338">
            <v>0</v>
          </cell>
        </row>
        <row r="339">
          <cell r="A339" t="str">
            <v>030-02</v>
          </cell>
          <cell r="B339" t="str">
            <v>BOLSA SEGURIDAD</v>
          </cell>
          <cell r="C339" t="str">
            <v>BANCO CORPBANCA COLOMBIA S.A</v>
          </cell>
          <cell r="D339" t="str">
            <v>BOLSA</v>
          </cell>
          <cell r="E339">
            <v>0</v>
          </cell>
        </row>
        <row r="340">
          <cell r="A340" t="str">
            <v>031-03</v>
          </cell>
          <cell r="B340" t="str">
            <v>BOLSA SEGURIDAD</v>
          </cell>
          <cell r="C340" t="str">
            <v>BANCO DE BOGOTA</v>
          </cell>
          <cell r="D340" t="str">
            <v>BOLSA</v>
          </cell>
          <cell r="E340">
            <v>0</v>
          </cell>
        </row>
        <row r="341">
          <cell r="A341" t="str">
            <v>032-03</v>
          </cell>
          <cell r="B341" t="str">
            <v>BOLSA SEGURIDAD</v>
          </cell>
          <cell r="C341" t="str">
            <v>BANCO DE BOGOTA</v>
          </cell>
          <cell r="D341" t="str">
            <v>BOLSA</v>
          </cell>
          <cell r="E341">
            <v>0</v>
          </cell>
        </row>
        <row r="342">
          <cell r="A342" t="str">
            <v>033-00</v>
          </cell>
          <cell r="B342" t="str">
            <v>BOLSA SEGURIDAD</v>
          </cell>
          <cell r="C342" t="str">
            <v>BANCO DE BOGOTA</v>
          </cell>
          <cell r="D342" t="str">
            <v>BOLSA</v>
          </cell>
          <cell r="E342">
            <v>0</v>
          </cell>
        </row>
        <row r="343">
          <cell r="A343" t="str">
            <v>034-03</v>
          </cell>
          <cell r="B343" t="str">
            <v>BOLSA SEGURIDAD</v>
          </cell>
          <cell r="C343" t="str">
            <v>BANCO DE BOGOTA</v>
          </cell>
          <cell r="D343" t="str">
            <v>BOLSA</v>
          </cell>
          <cell r="E343">
            <v>0</v>
          </cell>
        </row>
        <row r="344">
          <cell r="A344" t="str">
            <v>035-05</v>
          </cell>
          <cell r="B344" t="str">
            <v>BOLSA SEGURIDAD</v>
          </cell>
          <cell r="C344" t="str">
            <v>HERMES TRANSPORTES BLINDADOS S.A.</v>
          </cell>
          <cell r="D344" t="str">
            <v>BOLSA</v>
          </cell>
          <cell r="E344">
            <v>0</v>
          </cell>
        </row>
        <row r="345">
          <cell r="A345" t="str">
            <v>036-05</v>
          </cell>
          <cell r="B345" t="str">
            <v>BOLSA SEGURIDAD</v>
          </cell>
          <cell r="C345" t="str">
            <v>HERMES TRANSPORTES BLINDADOS S.A.</v>
          </cell>
          <cell r="D345" t="str">
            <v>BOLSA</v>
          </cell>
          <cell r="E345">
            <v>0</v>
          </cell>
        </row>
        <row r="346">
          <cell r="A346" t="str">
            <v>037-05</v>
          </cell>
          <cell r="B346" t="str">
            <v>BOLSA SEGURIDAD</v>
          </cell>
          <cell r="C346" t="str">
            <v>HERMES TRANSPORTES BLINDADOS S.A.</v>
          </cell>
          <cell r="D346" t="str">
            <v>BOLSA</v>
          </cell>
          <cell r="E346">
            <v>0</v>
          </cell>
        </row>
        <row r="347">
          <cell r="A347" t="str">
            <v>038-01</v>
          </cell>
          <cell r="B347" t="str">
            <v>BOLSA SEGURIDAD</v>
          </cell>
          <cell r="C347" t="str">
            <v>HERMES TRANSPORTES BLINDADOS S.A.</v>
          </cell>
          <cell r="D347" t="str">
            <v>BOLSA</v>
          </cell>
          <cell r="E347">
            <v>0</v>
          </cell>
        </row>
        <row r="348">
          <cell r="A348" t="str">
            <v>039-04</v>
          </cell>
          <cell r="B348" t="str">
            <v>BOLSA SEGURIDAD</v>
          </cell>
          <cell r="C348" t="str">
            <v>HERMES TRANSPORTES BLINDADOS S.A.</v>
          </cell>
          <cell r="D348" t="str">
            <v>BOLSA</v>
          </cell>
          <cell r="E348">
            <v>0</v>
          </cell>
        </row>
        <row r="349">
          <cell r="A349" t="str">
            <v>040-00</v>
          </cell>
          <cell r="B349" t="str">
            <v>BOLSA SEGURIDAD</v>
          </cell>
          <cell r="C349" t="str">
            <v>BRINKS BOLIVIA S.A.</v>
          </cell>
          <cell r="D349" t="str">
            <v>BOLSA</v>
          </cell>
          <cell r="E349">
            <v>0</v>
          </cell>
        </row>
        <row r="350">
          <cell r="A350" t="str">
            <v>042-00</v>
          </cell>
          <cell r="B350" t="str">
            <v>BOLSA SEGURIDAD</v>
          </cell>
          <cell r="C350" t="str">
            <v>BRINKS BOLIVIA S.A.</v>
          </cell>
          <cell r="D350" t="str">
            <v>BOLSA</v>
          </cell>
          <cell r="E350">
            <v>0</v>
          </cell>
        </row>
        <row r="351">
          <cell r="A351" t="str">
            <v>043-00</v>
          </cell>
          <cell r="B351" t="str">
            <v>BOLSA SEGURIDAD</v>
          </cell>
          <cell r="C351" t="str">
            <v>BRINKS BOLIVIA S.A.</v>
          </cell>
          <cell r="D351" t="str">
            <v>BOLSA</v>
          </cell>
          <cell r="E351">
            <v>0</v>
          </cell>
        </row>
        <row r="352">
          <cell r="A352" t="str">
            <v>044-01</v>
          </cell>
          <cell r="B352" t="str">
            <v>BOLSA SEGURIDAD</v>
          </cell>
          <cell r="C352" t="str">
            <v>DOMESA DE COLOMBIA S.A.</v>
          </cell>
          <cell r="D352" t="str">
            <v>BOLSA</v>
          </cell>
          <cell r="E352">
            <v>5700</v>
          </cell>
        </row>
        <row r="353">
          <cell r="A353" t="str">
            <v>045-00</v>
          </cell>
          <cell r="B353" t="str">
            <v>BOLSA SEGURIDAD</v>
          </cell>
          <cell r="C353" t="str">
            <v>DOMESA DE COLOMBIA S.A.</v>
          </cell>
          <cell r="D353" t="str">
            <v>BOLSA</v>
          </cell>
          <cell r="E353">
            <v>0</v>
          </cell>
        </row>
        <row r="354">
          <cell r="A354" t="str">
            <v>046-01</v>
          </cell>
          <cell r="B354" t="str">
            <v>BOLSA SEGURIDAD</v>
          </cell>
          <cell r="C354" t="str">
            <v>DOMESA DE COLOMBIA S.A.</v>
          </cell>
          <cell r="D354" t="str">
            <v>BOLSA</v>
          </cell>
          <cell r="E354">
            <v>19199</v>
          </cell>
        </row>
        <row r="355">
          <cell r="A355" t="str">
            <v>047-00</v>
          </cell>
          <cell r="B355" t="str">
            <v>BOLSA CURRIER</v>
          </cell>
          <cell r="C355" t="str">
            <v>DOMESA DE COLOMBIA S.A.</v>
          </cell>
          <cell r="D355" t="str">
            <v>BOLSA</v>
          </cell>
          <cell r="E355">
            <v>0</v>
          </cell>
        </row>
        <row r="356">
          <cell r="A356" t="str">
            <v>048-00</v>
          </cell>
          <cell r="B356" t="str">
            <v>BOLSA SEGURIDAD</v>
          </cell>
          <cell r="C356" t="str">
            <v>DOMESA DE COLOMBIA S.A.</v>
          </cell>
          <cell r="D356" t="str">
            <v>BOLSA</v>
          </cell>
          <cell r="E356">
            <v>0</v>
          </cell>
        </row>
        <row r="357">
          <cell r="A357" t="str">
            <v>049-03</v>
          </cell>
          <cell r="B357" t="str">
            <v>BOLSA SEGURIDAD</v>
          </cell>
          <cell r="C357" t="str">
            <v>SERVIENTREGA S.A.</v>
          </cell>
          <cell r="D357" t="str">
            <v>BOLSA</v>
          </cell>
          <cell r="E357">
            <v>2250</v>
          </cell>
        </row>
        <row r="358">
          <cell r="A358" t="str">
            <v>050-01</v>
          </cell>
          <cell r="B358" t="str">
            <v>BOLSA SEGURIDAD</v>
          </cell>
          <cell r="C358" t="str">
            <v>ELECTRIFICADORA DEL CARIBE S.A.</v>
          </cell>
          <cell r="D358" t="str">
            <v>BOLSA</v>
          </cell>
          <cell r="E358">
            <v>0</v>
          </cell>
        </row>
        <row r="359">
          <cell r="A359" t="str">
            <v>052-00</v>
          </cell>
          <cell r="B359" t="str">
            <v>BOLSA SEGURIDAD</v>
          </cell>
          <cell r="C359" t="str">
            <v>AM CORPORATIVE SERVICES SAS</v>
          </cell>
          <cell r="D359" t="str">
            <v>BOLSA</v>
          </cell>
          <cell r="E359">
            <v>0</v>
          </cell>
        </row>
        <row r="360">
          <cell r="A360" t="str">
            <v>053-00</v>
          </cell>
          <cell r="B360" t="str">
            <v>BOLSA SEGURIDAD</v>
          </cell>
          <cell r="C360" t="str">
            <v>ELECTRIFICADORA DE SANTANDER S.A.</v>
          </cell>
          <cell r="D360" t="str">
            <v>BOLSA</v>
          </cell>
          <cell r="E360">
            <v>0</v>
          </cell>
        </row>
        <row r="361">
          <cell r="A361" t="str">
            <v>054-00</v>
          </cell>
          <cell r="B361" t="str">
            <v>BOLSA SEGURIDAD</v>
          </cell>
          <cell r="C361" t="str">
            <v>ELECTRIFICADORA DE SANTANDER S.A.</v>
          </cell>
          <cell r="D361" t="str">
            <v>BOLSA</v>
          </cell>
          <cell r="E361">
            <v>0</v>
          </cell>
        </row>
        <row r="362">
          <cell r="A362" t="str">
            <v>055-00</v>
          </cell>
          <cell r="B362" t="str">
            <v>BOLSA SEGURIDAD</v>
          </cell>
          <cell r="C362" t="str">
            <v>CARVAJAL TECNOLOGIA Y SERVICIOS S.A.S.</v>
          </cell>
          <cell r="D362" t="str">
            <v>BOLSA</v>
          </cell>
          <cell r="E362">
            <v>0</v>
          </cell>
        </row>
        <row r="363">
          <cell r="A363" t="str">
            <v>056-02</v>
          </cell>
          <cell r="B363" t="str">
            <v>BOLSA SEGURIDAD</v>
          </cell>
          <cell r="C363" t="str">
            <v>SERVIENTREGA S.A.</v>
          </cell>
          <cell r="D363" t="str">
            <v>BOLSA</v>
          </cell>
          <cell r="E363">
            <v>148700</v>
          </cell>
        </row>
        <row r="364">
          <cell r="A364" t="str">
            <v>057-02</v>
          </cell>
          <cell r="B364" t="str">
            <v>BOLSA SEGURIDAD</v>
          </cell>
          <cell r="C364" t="str">
            <v>SERVIENTREGA S.A.</v>
          </cell>
          <cell r="D364" t="str">
            <v>BOLSA</v>
          </cell>
          <cell r="E364">
            <v>65300</v>
          </cell>
        </row>
        <row r="365">
          <cell r="A365" t="str">
            <v>058-00</v>
          </cell>
          <cell r="B365" t="str">
            <v>BOLSA CURRIER</v>
          </cell>
          <cell r="C365" t="str">
            <v>LINIO COLOMBIA SAS</v>
          </cell>
          <cell r="D365" t="str">
            <v>BOLSA</v>
          </cell>
          <cell r="E365">
            <v>2600</v>
          </cell>
        </row>
        <row r="366">
          <cell r="A366" t="str">
            <v>058-01</v>
          </cell>
          <cell r="B366" t="str">
            <v>BOLSA CURRIER</v>
          </cell>
          <cell r="C366" t="str">
            <v>LINIO COLOMBIA SAS</v>
          </cell>
          <cell r="D366" t="str">
            <v>BOLSA</v>
          </cell>
          <cell r="E366">
            <v>12850</v>
          </cell>
        </row>
        <row r="367">
          <cell r="A367" t="str">
            <v>059-00</v>
          </cell>
          <cell r="B367" t="str">
            <v>BOLSA CURRIER</v>
          </cell>
          <cell r="C367" t="str">
            <v>FABRICA DE CALCETINES CRYSTAL S.A.</v>
          </cell>
          <cell r="D367" t="str">
            <v>BOLSA</v>
          </cell>
          <cell r="E367">
            <v>600</v>
          </cell>
        </row>
        <row r="368">
          <cell r="A368" t="str">
            <v>059-01</v>
          </cell>
          <cell r="B368" t="str">
            <v>BOLSA CURRIER</v>
          </cell>
          <cell r="C368" t="str">
            <v>FABRICA DE CALCETINES CRYSTAL S.A.</v>
          </cell>
          <cell r="D368" t="str">
            <v>BOLSA</v>
          </cell>
          <cell r="E368">
            <v>20610</v>
          </cell>
        </row>
        <row r="369">
          <cell r="A369" t="str">
            <v>060-00</v>
          </cell>
          <cell r="B369" t="str">
            <v>BOLSA SEGURIDAD</v>
          </cell>
          <cell r="C369" t="str">
            <v>BRINKS COLOMBIA S.A.</v>
          </cell>
          <cell r="D369" t="str">
            <v>BOLSA</v>
          </cell>
          <cell r="E369">
            <v>0</v>
          </cell>
        </row>
        <row r="370">
          <cell r="A370" t="str">
            <v>061-00</v>
          </cell>
          <cell r="B370" t="str">
            <v>BOLSA PLASTICA</v>
          </cell>
          <cell r="C370" t="str">
            <v>BRINKS COLOMBIA S.A.</v>
          </cell>
          <cell r="D370" t="str">
            <v>BOLSA</v>
          </cell>
          <cell r="E370">
            <v>77300</v>
          </cell>
        </row>
        <row r="371">
          <cell r="A371" t="str">
            <v>062-00</v>
          </cell>
          <cell r="B371" t="str">
            <v>BOLSA SEGURIDAD</v>
          </cell>
          <cell r="C371" t="str">
            <v>DOMESA DE COLOMBIA S.A.</v>
          </cell>
          <cell r="D371" t="str">
            <v>BOLSA</v>
          </cell>
          <cell r="E371">
            <v>0</v>
          </cell>
        </row>
        <row r="372">
          <cell r="A372" t="str">
            <v>063-00</v>
          </cell>
          <cell r="B372" t="str">
            <v>BOLSA SEGURIDAD</v>
          </cell>
          <cell r="C372" t="str">
            <v>BRINKS COLOMBIA S.A.</v>
          </cell>
          <cell r="D372" t="str">
            <v>BOLSA</v>
          </cell>
          <cell r="E372">
            <v>0</v>
          </cell>
        </row>
        <row r="373">
          <cell r="A373" t="str">
            <v>065-02</v>
          </cell>
          <cell r="B373" t="str">
            <v>BOLSA SEGURIDAD</v>
          </cell>
          <cell r="C373" t="str">
            <v>CARVAJAL TECNOLOGIA Y SERVICIOS S.A.S.</v>
          </cell>
          <cell r="D373" t="str">
            <v>BOLSA</v>
          </cell>
          <cell r="E373">
            <v>0</v>
          </cell>
        </row>
        <row r="374">
          <cell r="A374" t="str">
            <v>066-00</v>
          </cell>
          <cell r="B374" t="str">
            <v>BOLSA SEGURIDAD</v>
          </cell>
          <cell r="C374" t="str">
            <v>CARVAJAL TECNOLOGIA Y SERVICIOS S.A.S.</v>
          </cell>
          <cell r="D374" t="str">
            <v>BOLSA</v>
          </cell>
          <cell r="E374">
            <v>0</v>
          </cell>
        </row>
        <row r="375">
          <cell r="A375" t="str">
            <v>070-01</v>
          </cell>
          <cell r="B375" t="str">
            <v>BOLSA SEGURIDAD</v>
          </cell>
          <cell r="C375" t="str">
            <v>CARVAJAL TECNOLOGIA Y SERVICIOS S.A.S.</v>
          </cell>
          <cell r="D375" t="str">
            <v>BOLSA</v>
          </cell>
          <cell r="E375">
            <v>0</v>
          </cell>
        </row>
        <row r="376">
          <cell r="A376" t="str">
            <v>071-03</v>
          </cell>
          <cell r="B376" t="str">
            <v>BOLSA SEGURIDAD</v>
          </cell>
          <cell r="C376" t="str">
            <v>OFIXPRES S.A.S</v>
          </cell>
          <cell r="D376" t="str">
            <v>BOLSA</v>
          </cell>
          <cell r="E376">
            <v>6400</v>
          </cell>
        </row>
        <row r="377">
          <cell r="A377" t="str">
            <v>072-01</v>
          </cell>
          <cell r="B377" t="str">
            <v>BOLSA SEGURIDAD</v>
          </cell>
          <cell r="C377" t="str">
            <v>CARVAJAL TECNOLOGIA Y SERVICIOS S.A.S.</v>
          </cell>
          <cell r="D377" t="str">
            <v>BOLSA</v>
          </cell>
          <cell r="E377">
            <v>0</v>
          </cell>
        </row>
        <row r="378">
          <cell r="A378" t="str">
            <v>073-01</v>
          </cell>
          <cell r="B378" t="str">
            <v>BOLSA CURRIER</v>
          </cell>
          <cell r="C378" t="str">
            <v>OFIXPRES S.A.S</v>
          </cell>
          <cell r="D378" t="str">
            <v>BOLSA</v>
          </cell>
          <cell r="E378">
            <v>27350</v>
          </cell>
        </row>
        <row r="379">
          <cell r="A379" t="str">
            <v>074-00</v>
          </cell>
          <cell r="B379" t="str">
            <v>BOLSA SEGURIDAD</v>
          </cell>
          <cell r="C379" t="str">
            <v>METRO DE MEDELLIN</v>
          </cell>
          <cell r="D379" t="str">
            <v>BOLSA</v>
          </cell>
          <cell r="E379">
            <v>2400</v>
          </cell>
        </row>
        <row r="380">
          <cell r="A380" t="str">
            <v>075-00</v>
          </cell>
          <cell r="B380" t="str">
            <v>BOLSA SEGURIDAD</v>
          </cell>
          <cell r="C380" t="str">
            <v>ALBERTO CADAVID R &amp; CIA S.A.</v>
          </cell>
          <cell r="D380" t="str">
            <v>BOLSA</v>
          </cell>
          <cell r="E380">
            <v>0</v>
          </cell>
        </row>
        <row r="381">
          <cell r="A381" t="str">
            <v>079-00</v>
          </cell>
          <cell r="B381" t="str">
            <v>BOLSA CURRIER</v>
          </cell>
          <cell r="C381" t="str">
            <v>CADENA S.A.</v>
          </cell>
          <cell r="D381" t="str">
            <v>BOLSA</v>
          </cell>
          <cell r="E381">
            <v>0</v>
          </cell>
        </row>
        <row r="382">
          <cell r="A382" t="str">
            <v>081-02</v>
          </cell>
          <cell r="B382" t="str">
            <v>BOLSA SEGURIDAD</v>
          </cell>
          <cell r="C382" t="str">
            <v>BANCO BOLIVARIANO S.A.</v>
          </cell>
          <cell r="D382" t="str">
            <v>BOLSA</v>
          </cell>
          <cell r="E382">
            <v>0</v>
          </cell>
        </row>
        <row r="383">
          <cell r="A383" t="str">
            <v>082-00</v>
          </cell>
          <cell r="B383" t="str">
            <v>BOLSA SEGURIDAD</v>
          </cell>
          <cell r="C383" t="str">
            <v>BBVA S.A.</v>
          </cell>
          <cell r="D383" t="str">
            <v>BOLSA</v>
          </cell>
          <cell r="E383">
            <v>0</v>
          </cell>
        </row>
        <row r="384">
          <cell r="A384" t="str">
            <v>083-01</v>
          </cell>
          <cell r="B384" t="str">
            <v>BOLSA SEGURIDAD</v>
          </cell>
          <cell r="C384" t="str">
            <v>SODEXHO PASS</v>
          </cell>
          <cell r="D384" t="str">
            <v>BOLSA</v>
          </cell>
          <cell r="E384">
            <v>0</v>
          </cell>
        </row>
        <row r="385">
          <cell r="A385" t="str">
            <v>085-00</v>
          </cell>
          <cell r="B385" t="str">
            <v>BOLSA SEGURIDAD</v>
          </cell>
          <cell r="C385" t="str">
            <v>ALBERTO CADAVID R &amp; CIA S.A.</v>
          </cell>
          <cell r="D385" t="str">
            <v>BOLSA</v>
          </cell>
          <cell r="E385">
            <v>0</v>
          </cell>
        </row>
        <row r="386">
          <cell r="A386" t="str">
            <v>086-00</v>
          </cell>
          <cell r="B386" t="str">
            <v>BOLSA SEGURIDAD</v>
          </cell>
          <cell r="C386" t="str">
            <v>ALBERTO CADAVID R &amp; CIA S.A.</v>
          </cell>
          <cell r="D386" t="str">
            <v>BOLSA</v>
          </cell>
          <cell r="E386">
            <v>0</v>
          </cell>
        </row>
        <row r="387">
          <cell r="A387" t="str">
            <v>087-00</v>
          </cell>
          <cell r="B387" t="str">
            <v>BOLSA CURRIER</v>
          </cell>
          <cell r="C387" t="str">
            <v>DOMESA DE COLOMBIA S.A.</v>
          </cell>
          <cell r="D387" t="str">
            <v>BOLSA</v>
          </cell>
          <cell r="E387">
            <v>0</v>
          </cell>
        </row>
        <row r="388">
          <cell r="A388" t="str">
            <v>090-00</v>
          </cell>
          <cell r="B388" t="str">
            <v>BOLSA CURRIER</v>
          </cell>
          <cell r="C388" t="str">
            <v>CADENA S.A.</v>
          </cell>
          <cell r="D388" t="str">
            <v>BOLSA</v>
          </cell>
          <cell r="E388">
            <v>0</v>
          </cell>
        </row>
        <row r="389">
          <cell r="A389" t="str">
            <v>093-01</v>
          </cell>
          <cell r="B389" t="str">
            <v>BOLSA SEGURIDAD</v>
          </cell>
          <cell r="C389" t="str">
            <v>A RIFKIN Co.</v>
          </cell>
          <cell r="D389" t="str">
            <v>BOLSA</v>
          </cell>
          <cell r="E389">
            <v>0</v>
          </cell>
        </row>
        <row r="390">
          <cell r="A390" t="str">
            <v>094-00</v>
          </cell>
          <cell r="B390" t="str">
            <v>BOLSA SEGURIDAD</v>
          </cell>
          <cell r="C390" t="str">
            <v>ELECTRICAS DE MEDELLIN S.A.</v>
          </cell>
          <cell r="D390" t="str">
            <v>BOLSA</v>
          </cell>
          <cell r="E390">
            <v>0</v>
          </cell>
        </row>
        <row r="391">
          <cell r="A391" t="str">
            <v>095-00</v>
          </cell>
          <cell r="B391" t="str">
            <v>N.A.</v>
          </cell>
          <cell r="C391" t="str">
            <v/>
          </cell>
          <cell r="D391" t="str">
            <v>BOLSA</v>
          </cell>
          <cell r="E391">
            <v>0</v>
          </cell>
        </row>
        <row r="392">
          <cell r="A392" t="str">
            <v>096-01</v>
          </cell>
          <cell r="B392" t="str">
            <v>BOLSA SEGURIDAD</v>
          </cell>
          <cell r="C392" t="str">
            <v>OFIXPRES S.A.S</v>
          </cell>
          <cell r="D392" t="str">
            <v>BOLSA</v>
          </cell>
          <cell r="E392">
            <v>5500</v>
          </cell>
        </row>
        <row r="393">
          <cell r="A393" t="str">
            <v>097-01</v>
          </cell>
          <cell r="B393" t="str">
            <v>BOLSA SEGURIDAD</v>
          </cell>
          <cell r="C393" t="str">
            <v>BIG PASS</v>
          </cell>
          <cell r="D393" t="str">
            <v>BOLSA</v>
          </cell>
          <cell r="E393">
            <v>37200</v>
          </cell>
        </row>
        <row r="394">
          <cell r="A394" t="str">
            <v>099-00</v>
          </cell>
          <cell r="B394" t="str">
            <v>N.A.</v>
          </cell>
          <cell r="C394" t="str">
            <v>INDUSTRIAS PRINTEX S.A.S.</v>
          </cell>
          <cell r="D394" t="str">
            <v>BOLSA</v>
          </cell>
          <cell r="E394">
            <v>0</v>
          </cell>
        </row>
        <row r="395">
          <cell r="A395" t="str">
            <v>100-00</v>
          </cell>
          <cell r="B395" t="str">
            <v>BOLSA SEGURIDAD</v>
          </cell>
          <cell r="C395" t="str">
            <v>BIG PASS</v>
          </cell>
          <cell r="D395" t="str">
            <v>BOLSA</v>
          </cell>
          <cell r="E395">
            <v>0</v>
          </cell>
        </row>
        <row r="396">
          <cell r="A396" t="str">
            <v>101-01</v>
          </cell>
          <cell r="B396" t="str">
            <v>BOLSA SEGURIDAD</v>
          </cell>
          <cell r="C396" t="str">
            <v>BIG PASS</v>
          </cell>
          <cell r="D396" t="str">
            <v>BOLSA</v>
          </cell>
          <cell r="E396">
            <v>3400</v>
          </cell>
        </row>
        <row r="397">
          <cell r="A397" t="str">
            <v>102-00</v>
          </cell>
          <cell r="B397" t="str">
            <v>BOLSA SEGURIDAD</v>
          </cell>
          <cell r="C397" t="str">
            <v>BRINKS BOLIVIA S.A.</v>
          </cell>
          <cell r="D397" t="str">
            <v>BOLSA</v>
          </cell>
          <cell r="E397">
            <v>0</v>
          </cell>
        </row>
        <row r="398">
          <cell r="A398" t="str">
            <v>103-00</v>
          </cell>
          <cell r="B398" t="str">
            <v>N.A.</v>
          </cell>
          <cell r="C398" t="str">
            <v>INDUSTRIAS PRINTEX S.A.S.</v>
          </cell>
          <cell r="D398" t="str">
            <v>BOLSA</v>
          </cell>
          <cell r="E398">
            <v>0</v>
          </cell>
        </row>
        <row r="399">
          <cell r="A399" t="str">
            <v>104-00</v>
          </cell>
          <cell r="B399" t="str">
            <v>N.A.</v>
          </cell>
          <cell r="C399" t="str">
            <v>INDUSTRIAS PRINTEX S.A.S.</v>
          </cell>
          <cell r="D399" t="str">
            <v>BOLSA</v>
          </cell>
          <cell r="E399">
            <v>0</v>
          </cell>
        </row>
        <row r="400">
          <cell r="A400" t="str">
            <v>105-00</v>
          </cell>
          <cell r="B400" t="str">
            <v>BOLSA SEGURIDAD</v>
          </cell>
          <cell r="C400" t="str">
            <v>BBVA S.A.</v>
          </cell>
          <cell r="D400" t="str">
            <v>BOLSA</v>
          </cell>
          <cell r="E400">
            <v>0</v>
          </cell>
        </row>
        <row r="401">
          <cell r="A401" t="str">
            <v>106-00</v>
          </cell>
          <cell r="B401" t="str">
            <v>BOLSA SEGURIDAD</v>
          </cell>
          <cell r="C401" t="str">
            <v>BRINKS BOLIVIA S.A.</v>
          </cell>
          <cell r="D401" t="str">
            <v>BOLSA</v>
          </cell>
          <cell r="E401">
            <v>0</v>
          </cell>
        </row>
        <row r="402">
          <cell r="A402" t="str">
            <v>107-00</v>
          </cell>
          <cell r="B402" t="str">
            <v>BOLSA SEGURIDAD</v>
          </cell>
          <cell r="C402" t="str">
            <v/>
          </cell>
          <cell r="D402" t="str">
            <v>BOLSA</v>
          </cell>
          <cell r="E402">
            <v>0</v>
          </cell>
        </row>
        <row r="403">
          <cell r="A403" t="str">
            <v>108-00</v>
          </cell>
          <cell r="B403" t="str">
            <v>BOLSA SEGURIDAD</v>
          </cell>
          <cell r="C403" t="str">
            <v/>
          </cell>
          <cell r="D403" t="str">
            <v>BOLSA</v>
          </cell>
          <cell r="E403">
            <v>0</v>
          </cell>
        </row>
        <row r="404">
          <cell r="A404" t="str">
            <v>109-00</v>
          </cell>
          <cell r="B404" t="str">
            <v>BOLSA SEGURIDAD</v>
          </cell>
          <cell r="C404" t="str">
            <v/>
          </cell>
          <cell r="D404" t="str">
            <v>BOLSA</v>
          </cell>
          <cell r="E404">
            <v>0</v>
          </cell>
        </row>
        <row r="405">
          <cell r="A405" t="str">
            <v>110-00</v>
          </cell>
          <cell r="B405" t="str">
            <v>BOLSA SEGURIDAD</v>
          </cell>
          <cell r="C405" t="str">
            <v>A RIFKIN Co.</v>
          </cell>
          <cell r="D405" t="str">
            <v>BOLSA</v>
          </cell>
          <cell r="E405">
            <v>0</v>
          </cell>
        </row>
        <row r="406">
          <cell r="A406" t="str">
            <v>111-01</v>
          </cell>
          <cell r="B406" t="str">
            <v>BOLSA SEGURIDAD</v>
          </cell>
          <cell r="C406" t="str">
            <v>CADENA S.A.</v>
          </cell>
          <cell r="D406" t="str">
            <v>BOLSA</v>
          </cell>
          <cell r="E406">
            <v>86800</v>
          </cell>
        </row>
        <row r="407">
          <cell r="A407" t="str">
            <v>112-04</v>
          </cell>
          <cell r="B407" t="str">
            <v>BOLSA SEGURIDAD</v>
          </cell>
          <cell r="C407" t="str">
            <v>TRANSPORTADORA DE VALORES ATLAS LTDA</v>
          </cell>
          <cell r="D407" t="str">
            <v>BOLSA</v>
          </cell>
          <cell r="E407">
            <v>52484</v>
          </cell>
        </row>
        <row r="408">
          <cell r="A408" t="str">
            <v>113-00</v>
          </cell>
          <cell r="B408" t="str">
            <v>BOLSA SEGURIDAD</v>
          </cell>
          <cell r="C408" t="str">
            <v>BANCO CORPBANCA COLOMBIA S.A</v>
          </cell>
          <cell r="D408" t="str">
            <v>BOLSA</v>
          </cell>
          <cell r="E408">
            <v>0</v>
          </cell>
        </row>
        <row r="409">
          <cell r="A409" t="str">
            <v>114-01</v>
          </cell>
          <cell r="B409" t="str">
            <v>BOLSA SEGURIDAD</v>
          </cell>
          <cell r="C409" t="str">
            <v>SODEXHO PASS</v>
          </cell>
          <cell r="D409" t="str">
            <v>BOLSA</v>
          </cell>
          <cell r="E409">
            <v>0</v>
          </cell>
        </row>
        <row r="410">
          <cell r="A410" t="str">
            <v>116-01</v>
          </cell>
          <cell r="B410" t="str">
            <v>BOLSA SEGURIDAD</v>
          </cell>
          <cell r="C410" t="str">
            <v/>
          </cell>
          <cell r="D410" t="str">
            <v>BOLSA</v>
          </cell>
          <cell r="E410">
            <v>0</v>
          </cell>
        </row>
        <row r="411">
          <cell r="A411" t="str">
            <v>117-00</v>
          </cell>
          <cell r="B411" t="str">
            <v>BOLSA SEGURIDAD</v>
          </cell>
          <cell r="C411" t="str">
            <v>A RIFKIN Co.</v>
          </cell>
          <cell r="D411" t="str">
            <v>BOLSA</v>
          </cell>
          <cell r="E411">
            <v>0</v>
          </cell>
        </row>
        <row r="412">
          <cell r="A412" t="str">
            <v>118-01</v>
          </cell>
          <cell r="B412" t="str">
            <v>BOLSA SEGURIDAD</v>
          </cell>
          <cell r="C412" t="str">
            <v>C.I. GOLDEX S.A.</v>
          </cell>
          <cell r="D412" t="str">
            <v>BOLSA</v>
          </cell>
          <cell r="E412">
            <v>0</v>
          </cell>
        </row>
        <row r="413">
          <cell r="A413" t="str">
            <v>120-00</v>
          </cell>
          <cell r="B413" t="str">
            <v>BOLSA SEGURIDAD</v>
          </cell>
          <cell r="C413" t="str">
            <v>ALBERTO CADAVID R &amp; CIA S.A.</v>
          </cell>
          <cell r="D413" t="str">
            <v>BOLSA</v>
          </cell>
          <cell r="E413">
            <v>0</v>
          </cell>
        </row>
        <row r="414">
          <cell r="A414" t="str">
            <v>121-00</v>
          </cell>
          <cell r="B414" t="str">
            <v>BOLSA SEGURIDAD</v>
          </cell>
          <cell r="C414" t="str">
            <v>BANCO CORPBANCA COLOMBIA S.A</v>
          </cell>
          <cell r="D414" t="str">
            <v>BOLSA</v>
          </cell>
          <cell r="E414">
            <v>0</v>
          </cell>
        </row>
        <row r="415">
          <cell r="A415" t="str">
            <v>122-00</v>
          </cell>
          <cell r="B415" t="str">
            <v>BOLSA SEGURIDAD</v>
          </cell>
          <cell r="C415" t="str">
            <v>BANCO CORPBANCA COLOMBIA S.A</v>
          </cell>
          <cell r="D415" t="str">
            <v>BOLSA</v>
          </cell>
          <cell r="E415">
            <v>0</v>
          </cell>
        </row>
        <row r="416">
          <cell r="A416" t="str">
            <v>123-00</v>
          </cell>
          <cell r="B416" t="str">
            <v>BOLSA SEGURIDAD</v>
          </cell>
          <cell r="C416" t="str">
            <v>A RIFKIN Co.</v>
          </cell>
          <cell r="D416" t="str">
            <v>BOLSA</v>
          </cell>
          <cell r="E416">
            <v>0</v>
          </cell>
        </row>
        <row r="417">
          <cell r="A417" t="str">
            <v>124-00</v>
          </cell>
          <cell r="B417" t="str">
            <v>BOLSA CURRIER</v>
          </cell>
          <cell r="C417" t="str">
            <v>CARVAJAL TECNOLOGIA Y SERVICIOS S.A.S.</v>
          </cell>
          <cell r="D417" t="str">
            <v>BOLSA</v>
          </cell>
          <cell r="E417">
            <v>0</v>
          </cell>
        </row>
        <row r="418">
          <cell r="A418" t="str">
            <v>125-00</v>
          </cell>
          <cell r="B418" t="str">
            <v>BOLSA CURRIER</v>
          </cell>
          <cell r="C418" t="str">
            <v>CARVAJAL TECNOLOGIA Y SERVICIOS S.A.S.</v>
          </cell>
          <cell r="D418" t="str">
            <v>BOLSA</v>
          </cell>
          <cell r="E418">
            <v>0</v>
          </cell>
        </row>
        <row r="419">
          <cell r="A419" t="str">
            <v>128-00</v>
          </cell>
          <cell r="B419" t="str">
            <v>BOLSA SEGURIDAD</v>
          </cell>
          <cell r="C419" t="str">
            <v>COMPAÑIA DE ACUEDUCTO Y ALCANTARILLADO METROPOLITA</v>
          </cell>
          <cell r="D419" t="str">
            <v>BOLSA</v>
          </cell>
          <cell r="E419">
            <v>0</v>
          </cell>
        </row>
        <row r="420">
          <cell r="A420" t="str">
            <v>129-01</v>
          </cell>
          <cell r="B420" t="str">
            <v>BOLSA SEGURIDAD</v>
          </cell>
          <cell r="C420" t="str">
            <v>INVERSIONES MARIN HERNANDEZ</v>
          </cell>
          <cell r="D420" t="str">
            <v>BOLSA</v>
          </cell>
          <cell r="E420">
            <v>0</v>
          </cell>
        </row>
        <row r="421">
          <cell r="A421" t="str">
            <v>131-01</v>
          </cell>
          <cell r="B421" t="str">
            <v>BOLSA SEGURIDAD</v>
          </cell>
          <cell r="C421" t="str">
            <v>HERMES TRANSPORTES BLINDADOS S.A.</v>
          </cell>
          <cell r="D421" t="str">
            <v>BOLSA</v>
          </cell>
          <cell r="E421">
            <v>0</v>
          </cell>
        </row>
        <row r="422">
          <cell r="A422" t="str">
            <v>133-00</v>
          </cell>
          <cell r="B422" t="str">
            <v>N.A.</v>
          </cell>
          <cell r="C422" t="str">
            <v>BANCO CORPBANCA COLOMBIA S.A</v>
          </cell>
          <cell r="D422" t="str">
            <v>BOLSA</v>
          </cell>
          <cell r="E422">
            <v>0</v>
          </cell>
        </row>
        <row r="423">
          <cell r="A423" t="str">
            <v>134-00</v>
          </cell>
          <cell r="B423" t="str">
            <v>BOLSA CURRIER</v>
          </cell>
          <cell r="C423" t="str">
            <v>BANCO CORPBANCA COLOMBIA S.A</v>
          </cell>
          <cell r="D423" t="str">
            <v>BOLSA</v>
          </cell>
          <cell r="E423">
            <v>0</v>
          </cell>
        </row>
        <row r="424">
          <cell r="A424" t="str">
            <v>135-00</v>
          </cell>
          <cell r="B424" t="str">
            <v>BOLSA CURRIER</v>
          </cell>
          <cell r="C424" t="str">
            <v>BANCOLOMBIA S.A.</v>
          </cell>
          <cell r="D424" t="str">
            <v>BOLSA</v>
          </cell>
          <cell r="E424">
            <v>0</v>
          </cell>
        </row>
        <row r="425">
          <cell r="A425" t="str">
            <v>136-00</v>
          </cell>
          <cell r="B425" t="str">
            <v>BOLSA CURRIER</v>
          </cell>
          <cell r="C425" t="str">
            <v>BANCOLOMBIA S.A.</v>
          </cell>
          <cell r="D425" t="str">
            <v>BOLSA</v>
          </cell>
          <cell r="E425">
            <v>0</v>
          </cell>
        </row>
        <row r="426">
          <cell r="A426" t="str">
            <v>137-04</v>
          </cell>
          <cell r="B426" t="str">
            <v>BOLSA SEGURIDAD</v>
          </cell>
          <cell r="C426" t="str">
            <v>BRINKS COLOMBIA S.A.</v>
          </cell>
          <cell r="D426" t="str">
            <v>BOLSA</v>
          </cell>
          <cell r="E426">
            <v>86000</v>
          </cell>
        </row>
        <row r="427">
          <cell r="A427" t="str">
            <v>138-04</v>
          </cell>
          <cell r="B427" t="str">
            <v>BOLSA SEGURIDAD</v>
          </cell>
          <cell r="C427" t="str">
            <v>BRINKS COLOMBIA S.A.</v>
          </cell>
          <cell r="D427" t="str">
            <v>BOLSA</v>
          </cell>
          <cell r="E427">
            <v>37450</v>
          </cell>
        </row>
        <row r="428">
          <cell r="A428" t="str">
            <v>139-04</v>
          </cell>
          <cell r="B428" t="str">
            <v>BOLSA SEGURIDAD</v>
          </cell>
          <cell r="C428" t="str">
            <v>BRINKS COLOMBIA S.A.</v>
          </cell>
          <cell r="D428" t="str">
            <v>BOLSA</v>
          </cell>
          <cell r="E428">
            <v>13800</v>
          </cell>
        </row>
        <row r="429">
          <cell r="A429" t="str">
            <v>140-02</v>
          </cell>
          <cell r="B429" t="str">
            <v>BOLSA SEGURIDAD</v>
          </cell>
          <cell r="C429" t="str">
            <v>BRINKS COLOMBIA S.A.</v>
          </cell>
          <cell r="D429" t="str">
            <v>BOLSA</v>
          </cell>
          <cell r="E429">
            <v>250</v>
          </cell>
        </row>
        <row r="430">
          <cell r="A430" t="str">
            <v>141-04</v>
          </cell>
          <cell r="B430" t="str">
            <v>BOLSA SEGURIDAD</v>
          </cell>
          <cell r="C430" t="str">
            <v>TRANSPORTADORA DE VALORES ATLAS LTDA</v>
          </cell>
          <cell r="D430" t="str">
            <v>BOLSA</v>
          </cell>
          <cell r="E430">
            <v>15100</v>
          </cell>
        </row>
        <row r="431">
          <cell r="A431" t="str">
            <v>142-00</v>
          </cell>
          <cell r="B431" t="str">
            <v>BOLSA CURRIER</v>
          </cell>
          <cell r="C431" t="str">
            <v>AXPRESS</v>
          </cell>
          <cell r="D431" t="str">
            <v>BOLSA</v>
          </cell>
          <cell r="E431">
            <v>0</v>
          </cell>
        </row>
        <row r="432">
          <cell r="A432" t="str">
            <v>143-02</v>
          </cell>
          <cell r="B432" t="str">
            <v>BOLSA SEGURIDAD</v>
          </cell>
          <cell r="C432" t="str">
            <v>T.G EXPRESS S.A</v>
          </cell>
          <cell r="D432" t="str">
            <v>BOLSA</v>
          </cell>
          <cell r="E432">
            <v>0</v>
          </cell>
        </row>
        <row r="433">
          <cell r="A433" t="str">
            <v>144-00</v>
          </cell>
          <cell r="B433" t="str">
            <v>BOLSA SEGURIDAD</v>
          </cell>
          <cell r="C433" t="str">
            <v>T.G EXPRESS S.A</v>
          </cell>
          <cell r="D433" t="str">
            <v>BOLSA</v>
          </cell>
          <cell r="E433">
            <v>0</v>
          </cell>
        </row>
        <row r="434">
          <cell r="A434" t="str">
            <v>145-01</v>
          </cell>
          <cell r="B434" t="str">
            <v>BOLSA CURRIER</v>
          </cell>
          <cell r="C434" t="str">
            <v>T.G EXPRESS S.A</v>
          </cell>
          <cell r="D434" t="str">
            <v>BOLSA</v>
          </cell>
          <cell r="E434">
            <v>0</v>
          </cell>
        </row>
        <row r="435">
          <cell r="A435" t="str">
            <v>146-02</v>
          </cell>
          <cell r="B435" t="str">
            <v>BOLSA CURRIER</v>
          </cell>
          <cell r="C435" t="str">
            <v>T.G EXPRESS S.A</v>
          </cell>
          <cell r="D435" t="str">
            <v>BOLSA</v>
          </cell>
          <cell r="E435">
            <v>3600</v>
          </cell>
        </row>
        <row r="436">
          <cell r="A436" t="str">
            <v>147-00</v>
          </cell>
          <cell r="B436" t="str">
            <v>BOLSA CURRIER</v>
          </cell>
          <cell r="C436" t="str">
            <v>T.G EXPRESS S.A</v>
          </cell>
          <cell r="D436" t="str">
            <v>BOLSA</v>
          </cell>
          <cell r="E436">
            <v>0</v>
          </cell>
        </row>
        <row r="437">
          <cell r="A437" t="str">
            <v>148-00</v>
          </cell>
          <cell r="B437" t="str">
            <v>BOLSA SEGURIDAD</v>
          </cell>
          <cell r="C437" t="str">
            <v>ALBERTO CADAVID R &amp; CIA S.A.</v>
          </cell>
          <cell r="D437" t="str">
            <v>BOLSA</v>
          </cell>
          <cell r="E437">
            <v>0</v>
          </cell>
        </row>
        <row r="438">
          <cell r="A438" t="str">
            <v>150-01</v>
          </cell>
          <cell r="B438" t="str">
            <v>BOLSA SEGURIDAD</v>
          </cell>
          <cell r="C438" t="str">
            <v>SEGURIDAD MOVIL DE COLOMBIA S.A</v>
          </cell>
          <cell r="D438" t="str">
            <v>BOLSA</v>
          </cell>
          <cell r="E438">
            <v>6100</v>
          </cell>
        </row>
        <row r="439">
          <cell r="A439" t="str">
            <v>156-00</v>
          </cell>
          <cell r="B439" t="str">
            <v>BOLSA SEGURIDAD</v>
          </cell>
          <cell r="C439" t="str">
            <v>DOMESA DE COLOMBIA S.A.</v>
          </cell>
          <cell r="D439" t="str">
            <v>BOLSA</v>
          </cell>
          <cell r="E439">
            <v>21500</v>
          </cell>
        </row>
        <row r="440">
          <cell r="A440" t="str">
            <v>158-01</v>
          </cell>
          <cell r="B440" t="str">
            <v>BOLSA CURRIER</v>
          </cell>
          <cell r="C440" t="str">
            <v>OCASA S. A.</v>
          </cell>
          <cell r="D440" t="str">
            <v>BOLSA</v>
          </cell>
          <cell r="E440">
            <v>0</v>
          </cell>
        </row>
        <row r="441">
          <cell r="A441" t="str">
            <v>159-00</v>
          </cell>
          <cell r="B441" t="str">
            <v>BOLSA SEGURIDAD</v>
          </cell>
          <cell r="C441" t="str">
            <v>GESTION TECNOLOGICA DE RECAUDOS</v>
          </cell>
          <cell r="D441" t="str">
            <v>BOLSA</v>
          </cell>
          <cell r="E441">
            <v>4300</v>
          </cell>
        </row>
        <row r="442">
          <cell r="A442" t="str">
            <v>163-00</v>
          </cell>
          <cell r="B442" t="str">
            <v>BOLSA SEGURIDAD</v>
          </cell>
          <cell r="C442" t="str">
            <v>SOLUCIONES DINAMICAS S.A.</v>
          </cell>
          <cell r="D442" t="str">
            <v>BOLSA</v>
          </cell>
          <cell r="E442">
            <v>0</v>
          </cell>
        </row>
        <row r="443">
          <cell r="A443" t="str">
            <v>175-01</v>
          </cell>
          <cell r="B443" t="str">
            <v>BOLSA CURRIER</v>
          </cell>
          <cell r="C443" t="str">
            <v>BRINKS COLOMBIA S.A.</v>
          </cell>
          <cell r="D443" t="str">
            <v>BOLSA</v>
          </cell>
          <cell r="E443">
            <v>0</v>
          </cell>
        </row>
        <row r="444">
          <cell r="A444" t="str">
            <v>182-00</v>
          </cell>
          <cell r="B444" t="str">
            <v>BOLSA SEGURIDAD</v>
          </cell>
          <cell r="C444" t="str">
            <v>SOLUCIONES DINAMICAS S.A.</v>
          </cell>
          <cell r="D444" t="str">
            <v>BOLSA</v>
          </cell>
          <cell r="E444">
            <v>0</v>
          </cell>
        </row>
        <row r="445">
          <cell r="A445" t="str">
            <v>189-01</v>
          </cell>
          <cell r="B445" t="str">
            <v>BOLSA PLASTICA</v>
          </cell>
          <cell r="C445" t="str">
            <v>TRANSPORTADORA DE VALORES PROSEGUR DE COLOMBIA S.A</v>
          </cell>
          <cell r="D445" t="str">
            <v>BOLSA</v>
          </cell>
          <cell r="E445">
            <v>19625</v>
          </cell>
        </row>
        <row r="446">
          <cell r="A446" t="str">
            <v>190-01</v>
          </cell>
          <cell r="B446" t="str">
            <v>BOLSA PLASTICA</v>
          </cell>
          <cell r="C446" t="str">
            <v>TRANSPORTADORA DE VALORES PROSEGUR DE COLOMBIA S.A</v>
          </cell>
          <cell r="D446" t="str">
            <v>BOLSA</v>
          </cell>
          <cell r="E446">
            <v>16500</v>
          </cell>
        </row>
        <row r="447">
          <cell r="A447" t="str">
            <v>196-00</v>
          </cell>
          <cell r="B447" t="str">
            <v>BOLSA SEGURIDAD</v>
          </cell>
          <cell r="C447" t="str">
            <v>CARVAJAL TECNOLOGIA Y SERVICIOS S.A.S.</v>
          </cell>
          <cell r="D447" t="str">
            <v>BOLSA</v>
          </cell>
          <cell r="E447">
            <v>0</v>
          </cell>
        </row>
        <row r="448">
          <cell r="A448" t="str">
            <v>197-00</v>
          </cell>
          <cell r="B448" t="str">
            <v>BOLSA SEGURIDAD</v>
          </cell>
          <cell r="C448" t="str">
            <v>CARVAJAL TECNOLOGIA Y SERVICIOS S.A.S.</v>
          </cell>
          <cell r="D448" t="str">
            <v>BOLSA</v>
          </cell>
          <cell r="E448">
            <v>0</v>
          </cell>
        </row>
        <row r="449">
          <cell r="A449" t="str">
            <v>198-00</v>
          </cell>
          <cell r="B449" t="str">
            <v>BOLSA CURRIER</v>
          </cell>
          <cell r="C449" t="str">
            <v>COORDINADORA MERCANTIL</v>
          </cell>
          <cell r="D449" t="str">
            <v>BOLSA</v>
          </cell>
          <cell r="E449">
            <v>0</v>
          </cell>
        </row>
        <row r="450">
          <cell r="A450" t="str">
            <v>201-00</v>
          </cell>
          <cell r="B450" t="str">
            <v>BOLSA CURRIER</v>
          </cell>
          <cell r="C450" t="str">
            <v>AXPRESS</v>
          </cell>
          <cell r="D450" t="str">
            <v>BOLSA</v>
          </cell>
          <cell r="E450">
            <v>0</v>
          </cell>
        </row>
        <row r="451">
          <cell r="A451" t="str">
            <v>202-01</v>
          </cell>
          <cell r="B451" t="str">
            <v>BOLSA PLASTICA</v>
          </cell>
          <cell r="C451" t="str">
            <v>TRANSPORTADORA DE VALORES PROSEGUR DE COLOMBIA S.A</v>
          </cell>
          <cell r="D451" t="str">
            <v>BOLSA</v>
          </cell>
          <cell r="E451">
            <v>18600</v>
          </cell>
        </row>
        <row r="452">
          <cell r="A452" t="str">
            <v>207-00</v>
          </cell>
          <cell r="B452" t="str">
            <v>BOLSA CURRIER</v>
          </cell>
          <cell r="C452" t="str">
            <v>GLOBAL MENSAJERIA S.A.</v>
          </cell>
          <cell r="D452" t="str">
            <v>BOLSA</v>
          </cell>
          <cell r="E452">
            <v>0</v>
          </cell>
        </row>
        <row r="453">
          <cell r="A453" t="str">
            <v>214-00</v>
          </cell>
          <cell r="B453" t="str">
            <v>BOLSA CURRIER</v>
          </cell>
          <cell r="C453" t="str">
            <v/>
          </cell>
          <cell r="D453" t="str">
            <v>BOLSA</v>
          </cell>
          <cell r="E453">
            <v>0</v>
          </cell>
        </row>
        <row r="454">
          <cell r="A454" t="str">
            <v>216-00</v>
          </cell>
          <cell r="B454" t="str">
            <v>BOLSA SEGURIDAD</v>
          </cell>
          <cell r="C454" t="str">
            <v>GANA S.A.</v>
          </cell>
          <cell r="D454" t="str">
            <v>BOLSA</v>
          </cell>
          <cell r="E454">
            <v>0</v>
          </cell>
        </row>
        <row r="455">
          <cell r="A455" t="str">
            <v>217-00</v>
          </cell>
          <cell r="B455" t="str">
            <v>BOLSA SEGURIDAD</v>
          </cell>
          <cell r="C455" t="str">
            <v>C.I. GOLDEX S.A.</v>
          </cell>
          <cell r="D455" t="str">
            <v>BOLSA</v>
          </cell>
          <cell r="E455">
            <v>0</v>
          </cell>
        </row>
        <row r="456">
          <cell r="A456" t="str">
            <v>218-00</v>
          </cell>
          <cell r="B456" t="str">
            <v>BOLSA SEGURIDAD</v>
          </cell>
          <cell r="C456" t="str">
            <v>ALBERTO CADAVID R &amp; CIA S.A.</v>
          </cell>
          <cell r="D456" t="str">
            <v>BOLSA</v>
          </cell>
          <cell r="E456">
            <v>147600</v>
          </cell>
        </row>
        <row r="457">
          <cell r="A457" t="str">
            <v>219-00</v>
          </cell>
          <cell r="B457" t="str">
            <v>BOLSA SEGURIDAD</v>
          </cell>
          <cell r="C457" t="str">
            <v>DOMESA DE COLOMBIA S.A.</v>
          </cell>
          <cell r="D457" t="str">
            <v>BOLSA</v>
          </cell>
          <cell r="E457">
            <v>39800</v>
          </cell>
        </row>
        <row r="458">
          <cell r="A458" t="str">
            <v>223-02</v>
          </cell>
          <cell r="B458" t="str">
            <v>BOLSA SEGURIDAD</v>
          </cell>
          <cell r="C458" t="str">
            <v>G4S DOCUMENT</v>
          </cell>
          <cell r="D458" t="str">
            <v>BOLSA</v>
          </cell>
          <cell r="E458">
            <v>0</v>
          </cell>
        </row>
        <row r="459">
          <cell r="A459" t="str">
            <v>226-01</v>
          </cell>
          <cell r="B459" t="str">
            <v>BOLSA CURRIER</v>
          </cell>
          <cell r="C459" t="str">
            <v>G4S DOCUMENT</v>
          </cell>
          <cell r="D459" t="str">
            <v>BOLSA</v>
          </cell>
          <cell r="E459">
            <v>0</v>
          </cell>
        </row>
        <row r="460">
          <cell r="A460" t="str">
            <v>230-00</v>
          </cell>
          <cell r="B460" t="str">
            <v>BOLSA SEGURIDAD</v>
          </cell>
          <cell r="C460" t="str">
            <v>ALBERTO CADAVID R &amp; CIA S.A.</v>
          </cell>
          <cell r="D460" t="str">
            <v>BOLSA</v>
          </cell>
          <cell r="E460">
            <v>0</v>
          </cell>
        </row>
        <row r="461">
          <cell r="A461" t="str">
            <v>231-02</v>
          </cell>
          <cell r="B461" t="str">
            <v>BOLSA SEGURIDAD</v>
          </cell>
          <cell r="C461" t="str">
            <v>TRANSPORTADORA DE VALORES DEL SUR LTDA</v>
          </cell>
          <cell r="D461" t="str">
            <v>BOLSA</v>
          </cell>
          <cell r="E461">
            <v>1600</v>
          </cell>
        </row>
        <row r="462">
          <cell r="A462" t="str">
            <v>232-01</v>
          </cell>
          <cell r="B462" t="str">
            <v>BOLSA SEGURIDAD</v>
          </cell>
          <cell r="C462" t="str">
            <v>INTERLOGISTICA DE VALORES LTDA.</v>
          </cell>
          <cell r="D462" t="str">
            <v>BOLSA</v>
          </cell>
          <cell r="E462">
            <v>0</v>
          </cell>
        </row>
        <row r="463">
          <cell r="A463" t="str">
            <v>233-01</v>
          </cell>
          <cell r="B463" t="str">
            <v>BOLSA SEGURIDAD</v>
          </cell>
          <cell r="C463" t="str">
            <v>INTERLOGISTICA DE VALORES LTDA.</v>
          </cell>
          <cell r="D463" t="str">
            <v>BOLSA</v>
          </cell>
          <cell r="E463">
            <v>0</v>
          </cell>
        </row>
        <row r="464">
          <cell r="A464" t="str">
            <v>241-00</v>
          </cell>
          <cell r="B464" t="str">
            <v>BOLSA CURRIER</v>
          </cell>
          <cell r="C464" t="str">
            <v>BRINKS COLOMBIA S.A.</v>
          </cell>
          <cell r="D464" t="str">
            <v>BOLSA</v>
          </cell>
          <cell r="E464">
            <v>0</v>
          </cell>
        </row>
        <row r="465">
          <cell r="A465" t="str">
            <v>244-00</v>
          </cell>
          <cell r="B465" t="str">
            <v>BOLSA CURRIER</v>
          </cell>
          <cell r="C465" t="str">
            <v>BRINKS COLOMBIA S.A.</v>
          </cell>
          <cell r="D465" t="str">
            <v>BOLSA</v>
          </cell>
          <cell r="E465">
            <v>0</v>
          </cell>
        </row>
        <row r="466">
          <cell r="A466" t="str">
            <v>245-00</v>
          </cell>
          <cell r="B466" t="str">
            <v>BOLSA CURRIER</v>
          </cell>
          <cell r="C466" t="str">
            <v>BRINKS COLOMBIA S.A.</v>
          </cell>
          <cell r="D466" t="str">
            <v>BOLSA</v>
          </cell>
          <cell r="E466">
            <v>0</v>
          </cell>
        </row>
        <row r="467">
          <cell r="A467" t="str">
            <v>246-00</v>
          </cell>
          <cell r="B467" t="str">
            <v>BOLSA CURRIER</v>
          </cell>
          <cell r="C467" t="str">
            <v>BRINKS COLOMBIA S.A.</v>
          </cell>
          <cell r="D467" t="str">
            <v>BOLSA</v>
          </cell>
          <cell r="E467">
            <v>0</v>
          </cell>
        </row>
        <row r="468">
          <cell r="A468" t="str">
            <v>247-00</v>
          </cell>
          <cell r="B468" t="str">
            <v>BOLSA CURRIER</v>
          </cell>
          <cell r="C468" t="str">
            <v>BRINKS COLOMBIA S.A.</v>
          </cell>
          <cell r="D468" t="str">
            <v>BOLSA</v>
          </cell>
          <cell r="E468">
            <v>0</v>
          </cell>
        </row>
        <row r="469">
          <cell r="A469" t="str">
            <v>249-00</v>
          </cell>
          <cell r="B469" t="str">
            <v>BOLSA CURRIER</v>
          </cell>
          <cell r="C469" t="str">
            <v>ALBERTO CADAVID R &amp; CIA S.A.</v>
          </cell>
          <cell r="D469" t="str">
            <v>BOLSA</v>
          </cell>
          <cell r="E469">
            <v>37900</v>
          </cell>
        </row>
        <row r="470">
          <cell r="A470" t="str">
            <v>250-04</v>
          </cell>
          <cell r="B470" t="str">
            <v>BOLSA SEGURIDAD</v>
          </cell>
          <cell r="C470" t="str">
            <v>TRANSPORTADORA DE VALORES ATLAS LTDA</v>
          </cell>
          <cell r="D470" t="str">
            <v>BOLSA</v>
          </cell>
          <cell r="E470">
            <v>28072</v>
          </cell>
        </row>
        <row r="471">
          <cell r="A471" t="str">
            <v>253-00</v>
          </cell>
          <cell r="B471" t="str">
            <v>BOLSA SEGURIDAD</v>
          </cell>
          <cell r="C471" t="str">
            <v>DIBEL &amp; CIA LTDA.</v>
          </cell>
          <cell r="D471" t="str">
            <v>BOLSA</v>
          </cell>
          <cell r="E471">
            <v>0</v>
          </cell>
        </row>
        <row r="472">
          <cell r="A472" t="str">
            <v>266-01</v>
          </cell>
          <cell r="B472" t="str">
            <v>BOLSA SEGURIDAD</v>
          </cell>
          <cell r="C472" t="str">
            <v>SOLUCIONES DINAMICAS S.A.</v>
          </cell>
          <cell r="D472" t="str">
            <v>BOLSA</v>
          </cell>
          <cell r="E472">
            <v>0</v>
          </cell>
        </row>
        <row r="473">
          <cell r="A473" t="str">
            <v>272-00</v>
          </cell>
          <cell r="B473" t="str">
            <v>BOLSA SEGURIDAD</v>
          </cell>
          <cell r="C473" t="str">
            <v>ALBERTO CADAVID R &amp; CIA S.A.</v>
          </cell>
          <cell r="D473" t="str">
            <v>BOLSA</v>
          </cell>
          <cell r="E473">
            <v>0</v>
          </cell>
        </row>
        <row r="474">
          <cell r="A474" t="str">
            <v>273-01</v>
          </cell>
          <cell r="B474" t="str">
            <v>BOLSA SEGURIDAD</v>
          </cell>
          <cell r="C474" t="str">
            <v>JAKA IMPORT &amp; EXPO</v>
          </cell>
          <cell r="D474" t="str">
            <v>BOLSA</v>
          </cell>
          <cell r="E474">
            <v>0</v>
          </cell>
        </row>
        <row r="475">
          <cell r="A475" t="str">
            <v>279-00</v>
          </cell>
          <cell r="B475" t="str">
            <v>BOLSA SEGURIDAD</v>
          </cell>
          <cell r="C475" t="str">
            <v>JAKA IMPORT &amp; EXPO</v>
          </cell>
          <cell r="D475" t="str">
            <v>BOLSA</v>
          </cell>
          <cell r="E475">
            <v>0</v>
          </cell>
        </row>
        <row r="476">
          <cell r="A476" t="str">
            <v>280-00</v>
          </cell>
          <cell r="B476" t="str">
            <v>BOLSA CURRIER</v>
          </cell>
          <cell r="C476" t="str">
            <v>WOODGROUP COLOMBIA</v>
          </cell>
          <cell r="D476" t="str">
            <v>BOLSA</v>
          </cell>
          <cell r="E476">
            <v>0</v>
          </cell>
        </row>
        <row r="477">
          <cell r="A477" t="str">
            <v>285-00</v>
          </cell>
          <cell r="B477" t="str">
            <v>BOLSA CURRIER</v>
          </cell>
          <cell r="C477" t="str">
            <v>ALBERTO CADAVID R &amp; CIA S.A.</v>
          </cell>
          <cell r="D477" t="str">
            <v>BOLSA</v>
          </cell>
          <cell r="E477">
            <v>0</v>
          </cell>
        </row>
        <row r="478">
          <cell r="A478" t="str">
            <v>286-00</v>
          </cell>
          <cell r="B478" t="str">
            <v>BOLSA CURRIER</v>
          </cell>
          <cell r="C478" t="str">
            <v>ALBERTO CADAVID R &amp; CIA S.A.</v>
          </cell>
          <cell r="D478" t="str">
            <v>BOLSA</v>
          </cell>
          <cell r="E478">
            <v>0</v>
          </cell>
        </row>
        <row r="479">
          <cell r="A479" t="str">
            <v>290-00</v>
          </cell>
          <cell r="B479" t="str">
            <v>BOLSA SEGURIDAD</v>
          </cell>
          <cell r="C479" t="str">
            <v>OFIXPRES S.A.S</v>
          </cell>
          <cell r="D479" t="str">
            <v>BOLSA</v>
          </cell>
          <cell r="E479">
            <v>133100</v>
          </cell>
        </row>
        <row r="480">
          <cell r="A480" t="str">
            <v>301-02</v>
          </cell>
          <cell r="B480" t="str">
            <v>BOLSA SEGURIDAD</v>
          </cell>
          <cell r="C480" t="str">
            <v>AM CORPORATIVE SERVICES SAS</v>
          </cell>
          <cell r="D480" t="str">
            <v>BOLSA</v>
          </cell>
          <cell r="E480">
            <v>0</v>
          </cell>
        </row>
        <row r="481">
          <cell r="A481" t="str">
            <v>302-00</v>
          </cell>
          <cell r="B481" t="str">
            <v>BOLSA PLASTICA</v>
          </cell>
          <cell r="C481" t="str">
            <v>ATM NET SYSTEMS</v>
          </cell>
          <cell r="D481" t="str">
            <v>BOLSA</v>
          </cell>
          <cell r="E481">
            <v>0</v>
          </cell>
        </row>
        <row r="482">
          <cell r="A482" t="str">
            <v>306-01</v>
          </cell>
          <cell r="B482" t="str">
            <v>BOLSA SEGURIDAD</v>
          </cell>
          <cell r="C482" t="str">
            <v>SECURICOR SEGURA S.A.</v>
          </cell>
          <cell r="D482" t="str">
            <v>BOLSA</v>
          </cell>
          <cell r="E482">
            <v>0</v>
          </cell>
        </row>
        <row r="483">
          <cell r="A483" t="str">
            <v>307-01</v>
          </cell>
          <cell r="B483" t="str">
            <v>BOLSA CURRIER</v>
          </cell>
          <cell r="C483" t="str">
            <v>SERVICIOS POSTALES NACIONALES S.A</v>
          </cell>
          <cell r="D483" t="str">
            <v>BOLSA</v>
          </cell>
          <cell r="E483">
            <v>0</v>
          </cell>
        </row>
        <row r="484">
          <cell r="A484" t="str">
            <v>308-00</v>
          </cell>
          <cell r="B484" t="str">
            <v>BOLSA SEGURIDAD</v>
          </cell>
          <cell r="C484" t="str">
            <v>HA BICICLETAS</v>
          </cell>
          <cell r="D484" t="str">
            <v>BOLSA</v>
          </cell>
          <cell r="E484">
            <v>4700</v>
          </cell>
        </row>
        <row r="485">
          <cell r="A485" t="str">
            <v>309-00</v>
          </cell>
          <cell r="B485" t="str">
            <v>BOLSA SEGURIDAD</v>
          </cell>
          <cell r="C485" t="str">
            <v>EMPRESA MULTIPROPOSITO DE CALARCA S.A. ESP.</v>
          </cell>
          <cell r="D485" t="str">
            <v>BOLSA</v>
          </cell>
          <cell r="E485">
            <v>0</v>
          </cell>
        </row>
        <row r="486">
          <cell r="A486" t="str">
            <v>314-00</v>
          </cell>
          <cell r="B486" t="str">
            <v>BOLSA SEGURIDAD</v>
          </cell>
          <cell r="C486" t="str">
            <v>T.S.E. INTERNATIONAL</v>
          </cell>
          <cell r="D486" t="str">
            <v>BOLSA</v>
          </cell>
          <cell r="E486">
            <v>0</v>
          </cell>
        </row>
        <row r="487">
          <cell r="A487" t="str">
            <v>315-02</v>
          </cell>
          <cell r="B487" t="str">
            <v>BOLSA SEGURIDAD</v>
          </cell>
          <cell r="C487" t="str">
            <v>T.G EXPRESS S.A</v>
          </cell>
          <cell r="D487" t="str">
            <v>BOLSA</v>
          </cell>
          <cell r="E487">
            <v>53100</v>
          </cell>
        </row>
        <row r="488">
          <cell r="A488" t="str">
            <v>316-00</v>
          </cell>
          <cell r="B488" t="str">
            <v>BOLSA SEGURIDAD</v>
          </cell>
          <cell r="C488" t="str">
            <v>DISPAPELES S.A.</v>
          </cell>
          <cell r="D488" t="str">
            <v>BOLSA</v>
          </cell>
          <cell r="E488">
            <v>8800</v>
          </cell>
        </row>
        <row r="489">
          <cell r="A489" t="str">
            <v>317-00</v>
          </cell>
          <cell r="B489" t="str">
            <v>BOLSA PLASTICA</v>
          </cell>
          <cell r="C489" t="str">
            <v>C.I. GOLDEX S.A.</v>
          </cell>
          <cell r="D489" t="str">
            <v>BOLSA</v>
          </cell>
          <cell r="E489">
            <v>0</v>
          </cell>
        </row>
        <row r="490">
          <cell r="A490" t="str">
            <v>319-00</v>
          </cell>
          <cell r="B490" t="str">
            <v>BOLSA SEGURIDAD</v>
          </cell>
          <cell r="C490" t="str">
            <v>ATTENZA DE ECUADOR S.A</v>
          </cell>
          <cell r="D490" t="str">
            <v>BOLSA</v>
          </cell>
          <cell r="E490">
            <v>0</v>
          </cell>
        </row>
        <row r="491">
          <cell r="A491" t="str">
            <v>320-00</v>
          </cell>
          <cell r="B491" t="str">
            <v>BOLSA PLASTICA</v>
          </cell>
          <cell r="C491" t="str">
            <v>C.I. VIELST GROUP LTDA</v>
          </cell>
          <cell r="D491" t="str">
            <v>BOLSA</v>
          </cell>
          <cell r="E491">
            <v>3200</v>
          </cell>
        </row>
        <row r="492">
          <cell r="A492" t="str">
            <v>321-00</v>
          </cell>
          <cell r="B492" t="str">
            <v>BOLSA CURRIER</v>
          </cell>
          <cell r="C492" t="str">
            <v>T.G EXPRESS S.A</v>
          </cell>
          <cell r="D492" t="str">
            <v>BOLSA</v>
          </cell>
          <cell r="E492">
            <v>41619</v>
          </cell>
        </row>
        <row r="493">
          <cell r="A493" t="str">
            <v>322-00</v>
          </cell>
          <cell r="B493" t="str">
            <v>BOLSA CURRIER</v>
          </cell>
          <cell r="C493" t="str">
            <v>ELITE LOGISTICA Y RENDIMIENTO SAS</v>
          </cell>
          <cell r="D493" t="str">
            <v>BOLSA</v>
          </cell>
          <cell r="E493">
            <v>0</v>
          </cell>
        </row>
        <row r="494">
          <cell r="A494" t="str">
            <v>323-01</v>
          </cell>
          <cell r="B494" t="str">
            <v>BOLSA CURRIER</v>
          </cell>
          <cell r="C494" t="str">
            <v>OFIXPRES S.A.S</v>
          </cell>
          <cell r="D494" t="str">
            <v>BOLSA</v>
          </cell>
          <cell r="E494">
            <v>2000</v>
          </cell>
        </row>
        <row r="495">
          <cell r="A495" t="str">
            <v>324-01</v>
          </cell>
          <cell r="B495" t="str">
            <v>BOLSA CURRIER</v>
          </cell>
          <cell r="C495" t="str">
            <v>OFIXPRES S.A.S</v>
          </cell>
          <cell r="D495" t="str">
            <v>BOLSA</v>
          </cell>
          <cell r="E495">
            <v>7997</v>
          </cell>
        </row>
        <row r="496">
          <cell r="A496" t="str">
            <v>325-01</v>
          </cell>
          <cell r="B496" t="str">
            <v>BOLSA CURRIER</v>
          </cell>
          <cell r="C496" t="str">
            <v>OFIXPRES S.A.S</v>
          </cell>
          <cell r="D496" t="str">
            <v>BOLSA</v>
          </cell>
          <cell r="E496">
            <v>8500</v>
          </cell>
        </row>
        <row r="497">
          <cell r="A497" t="str">
            <v>326-00</v>
          </cell>
          <cell r="B497" t="str">
            <v>BOLSA CURRIER</v>
          </cell>
          <cell r="C497" t="str">
            <v>BIG PASS</v>
          </cell>
          <cell r="D497" t="str">
            <v>BOLSA</v>
          </cell>
          <cell r="E497">
            <v>0</v>
          </cell>
        </row>
        <row r="498">
          <cell r="A498" t="str">
            <v>327-00</v>
          </cell>
          <cell r="B498" t="str">
            <v>BOLSA CURRIER</v>
          </cell>
          <cell r="C498" t="str">
            <v>BIG PASS</v>
          </cell>
          <cell r="D498" t="str">
            <v>BOLSA</v>
          </cell>
          <cell r="E498">
            <v>30600</v>
          </cell>
        </row>
        <row r="499">
          <cell r="A499" t="str">
            <v>328-00</v>
          </cell>
          <cell r="B499" t="str">
            <v>BOLSA SEGURIDAD</v>
          </cell>
          <cell r="C499" t="str">
            <v>TRANSPORTADORA DE VALORES DEL SUR LTDA</v>
          </cell>
          <cell r="D499" t="str">
            <v>BOLSA</v>
          </cell>
          <cell r="E499">
            <v>0</v>
          </cell>
        </row>
        <row r="500">
          <cell r="A500" t="str">
            <v>329-01</v>
          </cell>
          <cell r="B500" t="str">
            <v>BOLSA SEGURIDAD</v>
          </cell>
          <cell r="C500" t="str">
            <v>BIG PASS</v>
          </cell>
          <cell r="D500" t="str">
            <v>BOLSA</v>
          </cell>
          <cell r="E500">
            <v>7200</v>
          </cell>
        </row>
        <row r="501">
          <cell r="A501" t="str">
            <v>331-00</v>
          </cell>
          <cell r="B501" t="str">
            <v>BOLSA CURRIER</v>
          </cell>
          <cell r="C501" t="str">
            <v>SISTEMAS Y COMPUTADORES S.A.</v>
          </cell>
          <cell r="D501" t="str">
            <v>BOLSA</v>
          </cell>
          <cell r="E501">
            <v>0</v>
          </cell>
        </row>
        <row r="502">
          <cell r="A502" t="str">
            <v>332-01</v>
          </cell>
          <cell r="B502" t="str">
            <v>BOLSA SEGURIDAD</v>
          </cell>
          <cell r="C502" t="str">
            <v>ROAD TRACK DE COLOMBIA S.A</v>
          </cell>
          <cell r="D502" t="str">
            <v>BOLSA</v>
          </cell>
          <cell r="E502">
            <v>3800</v>
          </cell>
        </row>
        <row r="503">
          <cell r="A503" t="str">
            <v>333-00</v>
          </cell>
          <cell r="B503" t="str">
            <v>BOLSA SEGURIDAD</v>
          </cell>
          <cell r="C503" t="str">
            <v>DISPAPELES S.A.</v>
          </cell>
          <cell r="D503" t="str">
            <v>BOLSA</v>
          </cell>
          <cell r="E503">
            <v>1850</v>
          </cell>
        </row>
        <row r="504">
          <cell r="A504" t="str">
            <v>334-04</v>
          </cell>
          <cell r="B504" t="str">
            <v>BOLSA CURRIER</v>
          </cell>
          <cell r="C504" t="str">
            <v>AEROVIAS DEL CONTINENTE AMERICANO S.A, AVIANCA</v>
          </cell>
          <cell r="D504" t="str">
            <v>BOLSA</v>
          </cell>
          <cell r="E504">
            <v>330000</v>
          </cell>
        </row>
        <row r="505">
          <cell r="A505" t="str">
            <v>335-04</v>
          </cell>
          <cell r="B505" t="str">
            <v>BOLSA CURRIER</v>
          </cell>
          <cell r="C505" t="str">
            <v>AEROVIAS DEL CONTINENTE AMERICANO S.A, AVIANCA</v>
          </cell>
          <cell r="D505" t="str">
            <v>BOLSA</v>
          </cell>
          <cell r="E505">
            <v>21200</v>
          </cell>
        </row>
        <row r="506">
          <cell r="A506" t="str">
            <v>336-00</v>
          </cell>
          <cell r="B506" t="str">
            <v>BOLSA CURRIER</v>
          </cell>
          <cell r="C506" t="str">
            <v>AEROVIAS DEL CONTINENTE AMERICANO S.A, AVIANCA</v>
          </cell>
          <cell r="D506" t="str">
            <v>BOLSA</v>
          </cell>
          <cell r="E506">
            <v>0</v>
          </cell>
        </row>
        <row r="507">
          <cell r="A507" t="str">
            <v>337-02</v>
          </cell>
          <cell r="B507" t="str">
            <v>BOLSA CURRIER</v>
          </cell>
          <cell r="C507" t="str">
            <v>BRIGHTSTAR COLOMBIA SAS</v>
          </cell>
          <cell r="D507" t="str">
            <v>BOLSA</v>
          </cell>
          <cell r="E507">
            <v>64200</v>
          </cell>
        </row>
        <row r="508">
          <cell r="A508" t="str">
            <v>338-00</v>
          </cell>
          <cell r="B508" t="str">
            <v>BOLSA SEGURIDAD</v>
          </cell>
          <cell r="C508" t="str">
            <v>JAKA IMPORT &amp; EXPO</v>
          </cell>
          <cell r="D508" t="str">
            <v>BOLSA</v>
          </cell>
          <cell r="E508">
            <v>0</v>
          </cell>
        </row>
        <row r="509">
          <cell r="A509" t="str">
            <v>339-00</v>
          </cell>
          <cell r="B509" t="str">
            <v>BOLSA SEGURIDAD</v>
          </cell>
          <cell r="C509" t="str">
            <v>TRANSPORTADORA DE VALORES DEL SUR LTDA</v>
          </cell>
          <cell r="D509" t="str">
            <v>BOLSA</v>
          </cell>
          <cell r="E509">
            <v>6900</v>
          </cell>
        </row>
        <row r="510">
          <cell r="A510" t="str">
            <v>340-00</v>
          </cell>
          <cell r="B510" t="str">
            <v>BOLSA SEGURIDAD</v>
          </cell>
          <cell r="C510" t="str">
            <v>TRANSPORTADORA DE VALORES DEL SUR LTDA</v>
          </cell>
          <cell r="D510" t="str">
            <v>BOLSA</v>
          </cell>
          <cell r="E510">
            <v>2782</v>
          </cell>
        </row>
        <row r="511">
          <cell r="A511" t="str">
            <v>343-01</v>
          </cell>
          <cell r="B511" t="str">
            <v>BOLSA SEGURIDAD</v>
          </cell>
          <cell r="C511" t="str">
            <v>COMPAÑIA ENERGETICA DE OCCIDENTE</v>
          </cell>
          <cell r="D511" t="str">
            <v>BOLSA</v>
          </cell>
          <cell r="E511">
            <v>1800</v>
          </cell>
        </row>
        <row r="512">
          <cell r="A512" t="str">
            <v>344-04</v>
          </cell>
          <cell r="B512" t="str">
            <v>PACKING LIST</v>
          </cell>
          <cell r="C512" t="str">
            <v>AEROVIAS DEL CONTINENTE AMERICANO S.A, AVIANCA</v>
          </cell>
          <cell r="D512" t="str">
            <v>BOLSA</v>
          </cell>
          <cell r="E512">
            <v>14750</v>
          </cell>
        </row>
        <row r="513">
          <cell r="A513" t="str">
            <v>346-01</v>
          </cell>
          <cell r="B513" t="str">
            <v>BOLSA PLASTICA</v>
          </cell>
          <cell r="C513" t="str">
            <v>TRANSPORTADORA DE VALORES PROSEGUR DE COLOMBIA S.A</v>
          </cell>
          <cell r="D513" t="str">
            <v>BOLSA</v>
          </cell>
          <cell r="E513">
            <v>63</v>
          </cell>
        </row>
        <row r="514">
          <cell r="A514" t="str">
            <v>348-00</v>
          </cell>
          <cell r="B514" t="str">
            <v>BOLSA SEGURIDAD</v>
          </cell>
          <cell r="C514" t="str">
            <v/>
          </cell>
          <cell r="D514" t="str">
            <v>BOLSA</v>
          </cell>
          <cell r="E514">
            <v>0</v>
          </cell>
        </row>
        <row r="515">
          <cell r="A515" t="str">
            <v>349-00</v>
          </cell>
          <cell r="B515" t="str">
            <v>BOLSA SEGURIDAD</v>
          </cell>
          <cell r="C515" t="str">
            <v>BRINKS CHILE S.A.</v>
          </cell>
          <cell r="D515" t="str">
            <v>BOLSA</v>
          </cell>
          <cell r="E515">
            <v>0</v>
          </cell>
        </row>
        <row r="516">
          <cell r="A516" t="str">
            <v>350-01</v>
          </cell>
          <cell r="B516" t="str">
            <v>BOLSA PLASTICA</v>
          </cell>
          <cell r="C516" t="str">
            <v>SIKA COLOMBIA S.A.</v>
          </cell>
          <cell r="D516" t="str">
            <v>BOLSA</v>
          </cell>
          <cell r="E516">
            <v>0</v>
          </cell>
        </row>
        <row r="517">
          <cell r="A517" t="str">
            <v>352-01</v>
          </cell>
          <cell r="B517" t="str">
            <v>BOLSA SEGURIDAD</v>
          </cell>
          <cell r="C517" t="str">
            <v>G4S LOGISTICA &amp; TECNOLOGIA PERU S.A.</v>
          </cell>
          <cell r="D517" t="str">
            <v>BOLSA</v>
          </cell>
          <cell r="E517">
            <v>0</v>
          </cell>
        </row>
        <row r="518">
          <cell r="A518" t="str">
            <v>353-00</v>
          </cell>
          <cell r="B518" t="str">
            <v>BOLSA CURRIER</v>
          </cell>
          <cell r="C518" t="str">
            <v>DOMESA DE COLOMBIA S.A.</v>
          </cell>
          <cell r="D518" t="str">
            <v>BOLSA</v>
          </cell>
          <cell r="E518">
            <v>2000</v>
          </cell>
        </row>
        <row r="519">
          <cell r="A519" t="str">
            <v>354-00</v>
          </cell>
          <cell r="B519" t="str">
            <v>BOLSA CURRIER</v>
          </cell>
          <cell r="C519" t="str">
            <v>DOMESA DE COLOMBIA S.A.</v>
          </cell>
          <cell r="D519" t="str">
            <v>BOLSA</v>
          </cell>
          <cell r="E519">
            <v>19300</v>
          </cell>
        </row>
        <row r="520">
          <cell r="A520" t="str">
            <v>355-00</v>
          </cell>
          <cell r="B520" t="str">
            <v>BOLSA SEGURIDAD</v>
          </cell>
          <cell r="C520" t="str">
            <v>DOMESA DE COLOMBIA S.A.</v>
          </cell>
          <cell r="D520" t="str">
            <v>BOLSA</v>
          </cell>
          <cell r="E520">
            <v>0</v>
          </cell>
        </row>
        <row r="521">
          <cell r="A521" t="str">
            <v>356-00</v>
          </cell>
          <cell r="B521" t="str">
            <v>BOLSA CURRIER</v>
          </cell>
          <cell r="C521" t="str">
            <v>LOGOFORMAS S.A.S</v>
          </cell>
          <cell r="D521" t="str">
            <v>BOLSA</v>
          </cell>
          <cell r="E521">
            <v>0</v>
          </cell>
        </row>
        <row r="522">
          <cell r="A522" t="str">
            <v>359-00</v>
          </cell>
          <cell r="B522" t="str">
            <v>BOLSA CURRIER</v>
          </cell>
          <cell r="C522" t="str">
            <v>AEROREPUBLICA S.A.</v>
          </cell>
          <cell r="D522" t="str">
            <v>BOLSA</v>
          </cell>
          <cell r="E522">
            <v>0</v>
          </cell>
        </row>
        <row r="523">
          <cell r="A523" t="str">
            <v>360-00</v>
          </cell>
          <cell r="B523" t="str">
            <v>BOLSA CURRIER</v>
          </cell>
          <cell r="C523" t="str">
            <v>AEROREPUBLICA S.A.</v>
          </cell>
          <cell r="D523" t="str">
            <v>BOLSA</v>
          </cell>
          <cell r="E523">
            <v>0</v>
          </cell>
        </row>
        <row r="524">
          <cell r="A524" t="str">
            <v>361-00</v>
          </cell>
          <cell r="B524" t="str">
            <v>BOLSA CURRIER</v>
          </cell>
          <cell r="C524" t="str">
            <v>COPA AIRLINES</v>
          </cell>
          <cell r="D524" t="str">
            <v>BOLSA</v>
          </cell>
          <cell r="E524">
            <v>0</v>
          </cell>
        </row>
        <row r="525">
          <cell r="A525" t="str">
            <v>362-00</v>
          </cell>
          <cell r="B525" t="str">
            <v>BOLSA CURRIER</v>
          </cell>
          <cell r="C525" t="str">
            <v>COPA AIRLINES</v>
          </cell>
          <cell r="D525" t="str">
            <v>BOLSA</v>
          </cell>
          <cell r="E525">
            <v>0</v>
          </cell>
        </row>
        <row r="526">
          <cell r="A526" t="str">
            <v>363-00</v>
          </cell>
          <cell r="B526" t="str">
            <v>BOLSA SEGURIDAD</v>
          </cell>
          <cell r="C526" t="str">
            <v>ALBERTO CADAVID R &amp; CIA S.A.</v>
          </cell>
          <cell r="D526" t="str">
            <v>BOLSA</v>
          </cell>
          <cell r="E526">
            <v>0</v>
          </cell>
        </row>
        <row r="527">
          <cell r="A527" t="str">
            <v>364-00</v>
          </cell>
          <cell r="B527" t="str">
            <v>BOLSA CURRIER</v>
          </cell>
          <cell r="C527" t="str">
            <v>MERCADEO Y MODA S.A.S.</v>
          </cell>
          <cell r="D527" t="str">
            <v>BOLSA</v>
          </cell>
          <cell r="E527">
            <v>0</v>
          </cell>
        </row>
        <row r="528">
          <cell r="A528" t="str">
            <v>365-00</v>
          </cell>
          <cell r="B528" t="str">
            <v>BOLSA CURRIER</v>
          </cell>
          <cell r="C528" t="str">
            <v xml:space="preserve">BEAT MARCAS VITALES </v>
          </cell>
          <cell r="D528" t="str">
            <v>BOLSA</v>
          </cell>
          <cell r="E528">
            <v>0</v>
          </cell>
        </row>
        <row r="529">
          <cell r="A529" t="str">
            <v>366-00</v>
          </cell>
          <cell r="B529" t="str">
            <v>BOLSA SEGURIDAD</v>
          </cell>
          <cell r="C529" t="str">
            <v>EMPRESA DE TRANSPORTE DE VALORES ETV S.A.</v>
          </cell>
          <cell r="D529" t="str">
            <v>BOLSA</v>
          </cell>
          <cell r="E529">
            <v>0</v>
          </cell>
        </row>
        <row r="530">
          <cell r="A530" t="str">
            <v>367-00</v>
          </cell>
          <cell r="B530" t="str">
            <v>BOLSA SEGURIDAD</v>
          </cell>
          <cell r="C530" t="str">
            <v>EMPRESA DE TRANSPORTE DE VALORES ETV S.A.</v>
          </cell>
          <cell r="D530" t="str">
            <v>BOLSA</v>
          </cell>
          <cell r="E530">
            <v>0</v>
          </cell>
        </row>
        <row r="531">
          <cell r="A531" t="str">
            <v>368-00</v>
          </cell>
          <cell r="B531" t="str">
            <v>BOLSA SEGURIDAD</v>
          </cell>
          <cell r="C531" t="str">
            <v>EMPRESA DE TRANSPORTE DE VALORES ETV S.A.</v>
          </cell>
          <cell r="D531" t="str">
            <v>BOLSA</v>
          </cell>
          <cell r="E531">
            <v>0</v>
          </cell>
        </row>
        <row r="532">
          <cell r="A532" t="str">
            <v>369-00</v>
          </cell>
          <cell r="B532" t="str">
            <v>BOLSA CURRIER</v>
          </cell>
          <cell r="C532" t="str">
            <v>JORGE HUMBERTO CASTRO SUAREZ</v>
          </cell>
          <cell r="D532" t="str">
            <v>BOLSA</v>
          </cell>
          <cell r="E532">
            <v>0</v>
          </cell>
        </row>
        <row r="533">
          <cell r="A533" t="str">
            <v>370-00</v>
          </cell>
          <cell r="B533" t="str">
            <v>BOLSA SEGURIDAD</v>
          </cell>
          <cell r="C533" t="str">
            <v>BRINKS ARGENTINA S.A.</v>
          </cell>
          <cell r="D533" t="str">
            <v>BOLSA</v>
          </cell>
          <cell r="E533">
            <v>0</v>
          </cell>
        </row>
        <row r="534">
          <cell r="A534" t="str">
            <v>371-00</v>
          </cell>
          <cell r="B534" t="str">
            <v>BOLSA SEGURIDAD</v>
          </cell>
          <cell r="C534" t="str">
            <v>BRINKS ARGENTINA S.A.</v>
          </cell>
          <cell r="D534" t="str">
            <v>BOLSA</v>
          </cell>
          <cell r="E534">
            <v>0</v>
          </cell>
        </row>
        <row r="535">
          <cell r="A535" t="str">
            <v>372-00</v>
          </cell>
          <cell r="B535" t="str">
            <v>BOLSA SEGURIDAD</v>
          </cell>
          <cell r="C535" t="str">
            <v>BRINKS ARGENTINA S.A.</v>
          </cell>
          <cell r="D535" t="str">
            <v>BOLSA</v>
          </cell>
          <cell r="E535">
            <v>0</v>
          </cell>
        </row>
        <row r="536">
          <cell r="A536" t="str">
            <v>373-00</v>
          </cell>
          <cell r="B536" t="str">
            <v>BOLSA SEGURIDAD</v>
          </cell>
          <cell r="C536" t="str">
            <v>BRINKS ARGENTINA S.A.</v>
          </cell>
          <cell r="D536" t="str">
            <v>BOLSA</v>
          </cell>
          <cell r="E536">
            <v>0</v>
          </cell>
        </row>
        <row r="537">
          <cell r="A537" t="str">
            <v>374-00</v>
          </cell>
          <cell r="B537" t="str">
            <v>BOLSA PLASTICA</v>
          </cell>
          <cell r="C537" t="str">
            <v>SERVICIOS POSTALES NACIONALES S.A</v>
          </cell>
          <cell r="D537" t="str">
            <v>BOLSA</v>
          </cell>
          <cell r="E537">
            <v>3872</v>
          </cell>
        </row>
        <row r="538">
          <cell r="A538" t="str">
            <v>375-01</v>
          </cell>
          <cell r="B538" t="str">
            <v>PACKING LIST</v>
          </cell>
          <cell r="C538" t="str">
            <v>SERVICIOS POSTALES NACIONALES S.A</v>
          </cell>
          <cell r="D538" t="str">
            <v>BOLSA</v>
          </cell>
          <cell r="E538">
            <v>37400</v>
          </cell>
        </row>
        <row r="539">
          <cell r="A539" t="str">
            <v>376-01</v>
          </cell>
          <cell r="B539" t="str">
            <v>BOLSA SEGURIDAD</v>
          </cell>
          <cell r="C539" t="str">
            <v>SERVICIO PANAMERICANO DE PROTECCION C.A.</v>
          </cell>
          <cell r="D539" t="str">
            <v>BOLSA</v>
          </cell>
          <cell r="E539">
            <v>0</v>
          </cell>
        </row>
        <row r="540">
          <cell r="A540" t="str">
            <v>377-01</v>
          </cell>
          <cell r="B540" t="str">
            <v>BOLSA SEGURIDAD</v>
          </cell>
          <cell r="C540" t="str">
            <v>SERVICIO PANAMERICANO DE PROTECCION C.A.</v>
          </cell>
          <cell r="D540" t="str">
            <v>BOLSA</v>
          </cell>
          <cell r="E540">
            <v>0</v>
          </cell>
        </row>
        <row r="541">
          <cell r="A541" t="str">
            <v>378-01</v>
          </cell>
          <cell r="B541" t="str">
            <v>BOLSA SEGURIDAD</v>
          </cell>
          <cell r="C541" t="str">
            <v>DOMESA ARUBA</v>
          </cell>
          <cell r="D541" t="str">
            <v>BOLSA</v>
          </cell>
          <cell r="E541">
            <v>0</v>
          </cell>
        </row>
        <row r="542">
          <cell r="A542" t="str">
            <v>379-01</v>
          </cell>
          <cell r="B542" t="str">
            <v>BOLSA SEGURIDAD</v>
          </cell>
          <cell r="C542" t="str">
            <v>G4S LOGISTICA &amp; TECNOLOGIA PERU S.A.</v>
          </cell>
          <cell r="D542" t="str">
            <v>BOLSA</v>
          </cell>
          <cell r="E542">
            <v>0</v>
          </cell>
        </row>
        <row r="543">
          <cell r="A543" t="str">
            <v>380-01</v>
          </cell>
          <cell r="B543" t="str">
            <v>BOLSA SEGURIDAD</v>
          </cell>
          <cell r="C543" t="str">
            <v>G4S LOGISTICA &amp; TECNOLOGIA PERU S.A.</v>
          </cell>
          <cell r="D543" t="str">
            <v>BOLSA</v>
          </cell>
          <cell r="E543">
            <v>0</v>
          </cell>
        </row>
        <row r="544">
          <cell r="A544" t="str">
            <v>381-00</v>
          </cell>
          <cell r="B544" t="str">
            <v>BOLSA SEGURIDAD</v>
          </cell>
          <cell r="C544" t="str">
            <v>BRINKS CHILE S.A.</v>
          </cell>
          <cell r="D544" t="str">
            <v>BOLSA</v>
          </cell>
          <cell r="E544">
            <v>0</v>
          </cell>
        </row>
        <row r="545">
          <cell r="A545" t="str">
            <v>382-00</v>
          </cell>
          <cell r="B545" t="str">
            <v>BOLSA SEGURIDAD</v>
          </cell>
          <cell r="C545" t="str">
            <v>G4S LOGISTICA &amp; TECNOLOGIA PERU S.A.</v>
          </cell>
          <cell r="D545" t="str">
            <v>BOLSA</v>
          </cell>
          <cell r="E545">
            <v>0</v>
          </cell>
        </row>
        <row r="546">
          <cell r="A546" t="str">
            <v>383-00</v>
          </cell>
          <cell r="B546" t="str">
            <v>BOLSA CURRIER</v>
          </cell>
          <cell r="C546" t="str">
            <v>THOMAS GREG AND SONS DE COLOMBIA S.A</v>
          </cell>
          <cell r="D546" t="str">
            <v>BOLSA</v>
          </cell>
          <cell r="E546">
            <v>62250</v>
          </cell>
        </row>
        <row r="547">
          <cell r="A547" t="str">
            <v>384-01</v>
          </cell>
          <cell r="B547" t="str">
            <v>BOLSA CURRIER</v>
          </cell>
          <cell r="C547" t="str">
            <v>GLOBAL MENSAJERIA S.A.</v>
          </cell>
          <cell r="D547" t="str">
            <v>BOLSA</v>
          </cell>
          <cell r="E547">
            <v>0</v>
          </cell>
        </row>
        <row r="548">
          <cell r="A548" t="str">
            <v>385-01</v>
          </cell>
          <cell r="B548" t="str">
            <v>BOLSA CURRIER</v>
          </cell>
          <cell r="C548" t="str">
            <v>GLOBAL MENSAJERIA S.A.</v>
          </cell>
          <cell r="D548" t="str">
            <v>BOLSA</v>
          </cell>
          <cell r="E548">
            <v>0</v>
          </cell>
        </row>
        <row r="549">
          <cell r="A549" t="str">
            <v>386-01</v>
          </cell>
          <cell r="B549" t="str">
            <v>BOLSA CURRIER</v>
          </cell>
          <cell r="C549" t="str">
            <v>GLOBAL MENSAJERIA S.A.</v>
          </cell>
          <cell r="D549" t="str">
            <v>BOLSA</v>
          </cell>
          <cell r="E549">
            <v>0</v>
          </cell>
        </row>
        <row r="550">
          <cell r="A550" t="str">
            <v>387-01</v>
          </cell>
          <cell r="B550" t="str">
            <v>BOLSA CURRIER</v>
          </cell>
          <cell r="C550" t="str">
            <v>GLOBAL MENSAJERIA S.A.</v>
          </cell>
          <cell r="D550" t="str">
            <v>BOLSA</v>
          </cell>
          <cell r="E550">
            <v>0</v>
          </cell>
        </row>
        <row r="551">
          <cell r="A551" t="str">
            <v>388-00</v>
          </cell>
          <cell r="B551" t="str">
            <v>BOLSA SEGURIDAD</v>
          </cell>
          <cell r="C551" t="str">
            <v>G4S DOCUMENT</v>
          </cell>
          <cell r="D551" t="str">
            <v>BOLSA</v>
          </cell>
          <cell r="E551">
            <v>0</v>
          </cell>
        </row>
        <row r="552">
          <cell r="A552" t="str">
            <v>389-00</v>
          </cell>
          <cell r="B552" t="str">
            <v>BOLSA PLASTICA</v>
          </cell>
          <cell r="C552" t="str">
            <v>TRANSPORTADORA DE VALORES ATLAS LTDA</v>
          </cell>
          <cell r="D552" t="str">
            <v>BOLSA</v>
          </cell>
          <cell r="E552">
            <v>164500</v>
          </cell>
        </row>
        <row r="553">
          <cell r="A553" t="str">
            <v>390-00</v>
          </cell>
          <cell r="B553" t="str">
            <v>BOLSA SEGURIDAD</v>
          </cell>
          <cell r="C553" t="str">
            <v>NEGOCIOS DEL CARIBE SRL</v>
          </cell>
          <cell r="D553" t="str">
            <v>BOLSA</v>
          </cell>
          <cell r="E553">
            <v>0</v>
          </cell>
        </row>
        <row r="554">
          <cell r="A554" t="str">
            <v>391-00</v>
          </cell>
          <cell r="B554" t="str">
            <v>BOLSA PLASTICA</v>
          </cell>
          <cell r="C554" t="str">
            <v>SIKA COLOMBIA S.A.</v>
          </cell>
          <cell r="D554" t="str">
            <v>BOLSA</v>
          </cell>
          <cell r="E554">
            <v>0</v>
          </cell>
        </row>
        <row r="555">
          <cell r="A555" t="str">
            <v>392-00</v>
          </cell>
          <cell r="B555" t="str">
            <v>BOLSA SEGURIDAD</v>
          </cell>
          <cell r="C555" t="str">
            <v>SERVICIO PANAMERICANO DE PROTECCION CURACAO N.V.</v>
          </cell>
          <cell r="D555" t="str">
            <v>BOLSA</v>
          </cell>
          <cell r="E555">
            <v>0</v>
          </cell>
        </row>
        <row r="556">
          <cell r="A556" t="str">
            <v>393-00</v>
          </cell>
          <cell r="B556" t="str">
            <v>BOLSA SEGURIDAD</v>
          </cell>
          <cell r="C556" t="str">
            <v>SERVICIO PANAMERICANO DE PROTECCION CURACAO N.V.</v>
          </cell>
          <cell r="D556" t="str">
            <v>BOLSA</v>
          </cell>
          <cell r="E556">
            <v>0</v>
          </cell>
        </row>
        <row r="557">
          <cell r="A557" t="str">
            <v>394-00</v>
          </cell>
          <cell r="B557" t="str">
            <v>BOLSA SEGURIDAD</v>
          </cell>
          <cell r="C557" t="str">
            <v>SERVICIO PANAMERICANO DE PROTECCION CURACAO N.V.</v>
          </cell>
          <cell r="D557" t="str">
            <v>BOLSA</v>
          </cell>
          <cell r="E557">
            <v>0</v>
          </cell>
        </row>
        <row r="558">
          <cell r="A558" t="str">
            <v>395-00</v>
          </cell>
          <cell r="B558" t="str">
            <v>BOLSA SEGURIDAD</v>
          </cell>
          <cell r="C558" t="str">
            <v>PANAMERICAN PROTECTIVE SERVICE SAINT MAARTEN N.V.</v>
          </cell>
          <cell r="D558" t="str">
            <v>BOLSA</v>
          </cell>
          <cell r="E558">
            <v>0</v>
          </cell>
        </row>
        <row r="559">
          <cell r="A559" t="str">
            <v>396-00</v>
          </cell>
          <cell r="B559" t="str">
            <v>BOLSA SEGURIDAD</v>
          </cell>
          <cell r="C559" t="str">
            <v>PANAMERICAN PROTECTIVE SERVICE SAINT MAARTEN N.V.</v>
          </cell>
          <cell r="D559" t="str">
            <v>BOLSA</v>
          </cell>
          <cell r="E559">
            <v>0</v>
          </cell>
        </row>
        <row r="560">
          <cell r="A560" t="str">
            <v>397-00</v>
          </cell>
          <cell r="B560" t="str">
            <v>BOLSA SEGURIDAD</v>
          </cell>
          <cell r="C560" t="str">
            <v>PANAMERICAN PROTECTIVE SERVICE SAINT MAARTEN N.V.</v>
          </cell>
          <cell r="D560" t="str">
            <v>BOLSA</v>
          </cell>
          <cell r="E560">
            <v>0</v>
          </cell>
        </row>
        <row r="561">
          <cell r="A561" t="str">
            <v>398-00</v>
          </cell>
          <cell r="B561" t="str">
            <v>BOLSA CURRIER</v>
          </cell>
          <cell r="C561" t="str">
            <v>COMPAÑIA COLOMBIANA DE TABACO S.A.</v>
          </cell>
          <cell r="D561" t="str">
            <v>BOLSA</v>
          </cell>
          <cell r="E561">
            <v>5600</v>
          </cell>
        </row>
        <row r="562">
          <cell r="A562" t="str">
            <v>400-00</v>
          </cell>
          <cell r="B562" t="str">
            <v>BOLSA CURRIER</v>
          </cell>
          <cell r="C562" t="str">
            <v>BRINKS COLOMBIA S.A.</v>
          </cell>
          <cell r="D562" t="str">
            <v>BOLSA</v>
          </cell>
          <cell r="E562">
            <v>0</v>
          </cell>
        </row>
        <row r="563">
          <cell r="A563" t="str">
            <v>401-00</v>
          </cell>
          <cell r="B563" t="str">
            <v>BOLSA CURRIER</v>
          </cell>
          <cell r="C563" t="str">
            <v>OFIXPRES S.A.S</v>
          </cell>
          <cell r="D563" t="str">
            <v>BOLSA</v>
          </cell>
          <cell r="E563">
            <v>14700</v>
          </cell>
        </row>
        <row r="564">
          <cell r="A564" t="str">
            <v>402-00</v>
          </cell>
          <cell r="B564" t="str">
            <v>BOLSA CURRIER</v>
          </cell>
          <cell r="C564" t="str">
            <v>SISTEMAS Y COMPUTADORES S.A.</v>
          </cell>
          <cell r="D564" t="str">
            <v>BOLSA</v>
          </cell>
          <cell r="E564">
            <v>0</v>
          </cell>
        </row>
        <row r="565">
          <cell r="A565" t="str">
            <v>403-00</v>
          </cell>
          <cell r="B565" t="str">
            <v>PACKING LIST</v>
          </cell>
          <cell r="C565" t="str">
            <v>ANNAR DIAGNOSTICA IMPORT S.A.S.</v>
          </cell>
          <cell r="D565" t="str">
            <v>BOLSA</v>
          </cell>
          <cell r="E565">
            <v>0</v>
          </cell>
        </row>
        <row r="566">
          <cell r="A566" t="str">
            <v>404-00</v>
          </cell>
          <cell r="B566" t="str">
            <v>BOLSA MONEDA</v>
          </cell>
          <cell r="C566" t="str">
            <v>EMPRESA DE TRANSPORTE DE VALORES ETV S.A.</v>
          </cell>
          <cell r="D566" t="str">
            <v>BOLSA</v>
          </cell>
          <cell r="E566">
            <v>6650</v>
          </cell>
        </row>
        <row r="567">
          <cell r="A567" t="str">
            <v>405-01</v>
          </cell>
          <cell r="B567" t="str">
            <v>BOLSA CURRIER</v>
          </cell>
          <cell r="C567" t="str">
            <v>BRINKS COLOMBIA S.A.</v>
          </cell>
          <cell r="D567" t="str">
            <v>BOLSA</v>
          </cell>
          <cell r="E567">
            <v>197649</v>
          </cell>
        </row>
        <row r="568">
          <cell r="A568" t="str">
            <v>406-00</v>
          </cell>
          <cell r="B568" t="str">
            <v>BOLSA CURRIER</v>
          </cell>
          <cell r="C568" t="str">
            <v>MORPHO CARDS DE COLOMBIA S.A.S.</v>
          </cell>
          <cell r="D568" t="str">
            <v>BOLSA</v>
          </cell>
          <cell r="E568">
            <v>0</v>
          </cell>
        </row>
        <row r="569">
          <cell r="A569" t="str">
            <v>407-00</v>
          </cell>
          <cell r="B569" t="str">
            <v>BOLSA SEGURIDAD</v>
          </cell>
          <cell r="C569" t="str">
            <v>T.G EXPRESS S.A</v>
          </cell>
          <cell r="D569" t="str">
            <v>BOLSA</v>
          </cell>
          <cell r="E569">
            <v>157100</v>
          </cell>
        </row>
        <row r="570">
          <cell r="A570" t="str">
            <v>408-00</v>
          </cell>
          <cell r="B570" t="str">
            <v>BOLSA PLASTICA</v>
          </cell>
          <cell r="C570" t="str">
            <v>OFIXPRES S.A.S</v>
          </cell>
          <cell r="D570" t="str">
            <v>BOLSA</v>
          </cell>
          <cell r="E570">
            <v>0</v>
          </cell>
        </row>
        <row r="571">
          <cell r="A571" t="str">
            <v>409-00</v>
          </cell>
          <cell r="B571" t="str">
            <v>BOLSA SEGURIDAD</v>
          </cell>
          <cell r="C571" t="str">
            <v>SERVICIO PANAMERICANO DE PROTECCION C.A.</v>
          </cell>
          <cell r="D571" t="str">
            <v>BOLSA</v>
          </cell>
          <cell r="E571">
            <v>0</v>
          </cell>
        </row>
        <row r="572">
          <cell r="A572" t="str">
            <v>410-00</v>
          </cell>
          <cell r="B572" t="str">
            <v>BOLSA SEGURIDAD</v>
          </cell>
          <cell r="C572" t="str">
            <v>SERVICIO PANAMERICANO DE PROTECCION C.A.</v>
          </cell>
          <cell r="D572" t="str">
            <v>BOLSA</v>
          </cell>
          <cell r="E572">
            <v>0</v>
          </cell>
        </row>
        <row r="573">
          <cell r="A573" t="str">
            <v>411-00</v>
          </cell>
          <cell r="B573" t="str">
            <v>BOLSA SEGURIDAD</v>
          </cell>
          <cell r="C573" t="str">
            <v>SERVICIO PANAMERICANO DE PROTECCION CURACAO N.V.</v>
          </cell>
          <cell r="D573" t="str">
            <v>BOLSA</v>
          </cell>
          <cell r="E573">
            <v>0</v>
          </cell>
        </row>
        <row r="574">
          <cell r="A574" t="str">
            <v>412-00</v>
          </cell>
          <cell r="B574" t="str">
            <v>BOLSA CURRIER</v>
          </cell>
          <cell r="C574" t="str">
            <v>BRIGHTSTAR COLOMBIA SAS</v>
          </cell>
          <cell r="D574" t="str">
            <v>BOLSA</v>
          </cell>
          <cell r="E574">
            <v>0</v>
          </cell>
        </row>
        <row r="575">
          <cell r="A575" t="str">
            <v>413-00</v>
          </cell>
          <cell r="B575" t="str">
            <v>BOLSA CURRIER</v>
          </cell>
          <cell r="C575" t="str">
            <v>SERVICIOS POSTALES NACIONALES S.A</v>
          </cell>
          <cell r="D575" t="str">
            <v>BOLSA</v>
          </cell>
          <cell r="E575">
            <v>2600</v>
          </cell>
        </row>
        <row r="576">
          <cell r="A576" t="str">
            <v>414-00</v>
          </cell>
          <cell r="B576" t="str">
            <v>BOLSA CURRIER</v>
          </cell>
          <cell r="C576" t="str">
            <v>SERVICIOS POSTALES DE COLOMBIA S.A.S</v>
          </cell>
          <cell r="D576" t="str">
            <v>BOLSA</v>
          </cell>
          <cell r="E576">
            <v>52900</v>
          </cell>
        </row>
        <row r="577">
          <cell r="A577" t="str">
            <v>415-01</v>
          </cell>
          <cell r="B577" t="str">
            <v>BOLSA SEGURIDAD</v>
          </cell>
          <cell r="C577" t="str">
            <v>MORPHO CARDS DE COLOMBIA S.A.S.</v>
          </cell>
          <cell r="D577" t="str">
            <v>BOLSA</v>
          </cell>
          <cell r="E577">
            <v>591000</v>
          </cell>
        </row>
        <row r="578">
          <cell r="A578" t="str">
            <v>416-00</v>
          </cell>
          <cell r="B578" t="str">
            <v>BOLSA CURRIER</v>
          </cell>
          <cell r="C578" t="str">
            <v>MORPHO CARDS DE COLOMBIA S.A.S.</v>
          </cell>
          <cell r="D578" t="str">
            <v>BOLSA</v>
          </cell>
          <cell r="E578">
            <v>0</v>
          </cell>
        </row>
        <row r="579">
          <cell r="A579" t="str">
            <v>417-01</v>
          </cell>
          <cell r="B579" t="str">
            <v>BOLSA CURRIER</v>
          </cell>
          <cell r="C579" t="str">
            <v>CREDIBANCO</v>
          </cell>
          <cell r="D579" t="str">
            <v>BOLSA</v>
          </cell>
          <cell r="E579">
            <v>0</v>
          </cell>
        </row>
        <row r="580">
          <cell r="A580" t="str">
            <v>418-00</v>
          </cell>
          <cell r="B580" t="str">
            <v>BOLSA CURRIER</v>
          </cell>
          <cell r="C580" t="str">
            <v>T.G EXPRESS S.A</v>
          </cell>
          <cell r="D580" t="str">
            <v>BOLSA</v>
          </cell>
          <cell r="E580">
            <v>0</v>
          </cell>
        </row>
        <row r="581">
          <cell r="A581" t="str">
            <v>419-00</v>
          </cell>
          <cell r="B581" t="str">
            <v>BOLSA SEGURIDAD</v>
          </cell>
          <cell r="C581" t="str">
            <v>PROACTIVA DE SERVICIOS INTEGRALES S.A. E.S.P.</v>
          </cell>
          <cell r="D581" t="str">
            <v>BOLSA</v>
          </cell>
          <cell r="E581">
            <v>0</v>
          </cell>
        </row>
        <row r="582">
          <cell r="A582" t="str">
            <v>420-00</v>
          </cell>
          <cell r="B582" t="str">
            <v>BOLSA SEGURIDAD</v>
          </cell>
          <cell r="C582" t="str">
            <v>ALBERTO CADAVID R &amp; CIA S.A.</v>
          </cell>
          <cell r="D582" t="str">
            <v>BOLSA</v>
          </cell>
          <cell r="E582">
            <v>0</v>
          </cell>
        </row>
        <row r="583">
          <cell r="A583" t="str">
            <v>421-00</v>
          </cell>
          <cell r="B583" t="str">
            <v>BOLSA CURRIER</v>
          </cell>
          <cell r="C583" t="str">
            <v>CADENA S.A.</v>
          </cell>
          <cell r="D583" t="str">
            <v>BOLSA</v>
          </cell>
          <cell r="E583">
            <v>0</v>
          </cell>
        </row>
        <row r="584">
          <cell r="A584" t="str">
            <v>422-00</v>
          </cell>
          <cell r="B584" t="str">
            <v>PACKING LIST</v>
          </cell>
          <cell r="C584" t="str">
            <v>ALBERTO CADAVID R &amp; CIA S.A.</v>
          </cell>
          <cell r="D584" t="str">
            <v>BOLSA</v>
          </cell>
          <cell r="E584">
            <v>0</v>
          </cell>
        </row>
        <row r="585">
          <cell r="A585" t="str">
            <v>423-00</v>
          </cell>
          <cell r="B585" t="str">
            <v>PACKING LIST</v>
          </cell>
          <cell r="C585" t="str">
            <v>ALBERTO CADAVID R &amp; CIA S.A.</v>
          </cell>
          <cell r="D585" t="str">
            <v>BOLSA</v>
          </cell>
          <cell r="E585">
            <v>23900</v>
          </cell>
        </row>
        <row r="586">
          <cell r="A586" t="str">
            <v>423-00-1</v>
          </cell>
          <cell r="B586" t="str">
            <v>PACKING LIST (SIN IMPRESIÓN)</v>
          </cell>
          <cell r="C586" t="str">
            <v>ALBERTO CADAVID R &amp; CIA S.A.</v>
          </cell>
          <cell r="D586" t="str">
            <v>BOLSA</v>
          </cell>
          <cell r="E586">
            <v>0</v>
          </cell>
        </row>
        <row r="587">
          <cell r="A587" t="str">
            <v>424-00</v>
          </cell>
          <cell r="B587" t="str">
            <v>BOLSA CURRIER</v>
          </cell>
          <cell r="C587" t="str">
            <v>CARVAJAL TECNOLOGIA Y SERVICIOS S.A.S.</v>
          </cell>
          <cell r="D587" t="str">
            <v>BOLSA</v>
          </cell>
          <cell r="E587">
            <v>0</v>
          </cell>
        </row>
        <row r="588">
          <cell r="A588" t="str">
            <v>425-00</v>
          </cell>
          <cell r="B588" t="str">
            <v>BOLSA CURRIER</v>
          </cell>
          <cell r="C588" t="str">
            <v>HELM BANK SA</v>
          </cell>
          <cell r="D588" t="str">
            <v>BOLSA</v>
          </cell>
          <cell r="E588">
            <v>0</v>
          </cell>
        </row>
        <row r="589">
          <cell r="A589" t="str">
            <v>426-00</v>
          </cell>
          <cell r="B589" t="str">
            <v>BOLSA SEGURIDAD</v>
          </cell>
          <cell r="C589" t="str">
            <v>CAMARA DE COMERCIO DE BOGOTA</v>
          </cell>
          <cell r="D589" t="str">
            <v>BOLSA</v>
          </cell>
          <cell r="E589">
            <v>82</v>
          </cell>
        </row>
        <row r="590">
          <cell r="A590" t="str">
            <v>427-00</v>
          </cell>
          <cell r="B590" t="str">
            <v>BOLSA CURRIER</v>
          </cell>
          <cell r="C590" t="str">
            <v>SERVIENTREGA S.A.</v>
          </cell>
          <cell r="D590" t="str">
            <v>BOLSA</v>
          </cell>
          <cell r="E590">
            <v>0</v>
          </cell>
        </row>
        <row r="591">
          <cell r="A591" t="str">
            <v>428-00</v>
          </cell>
          <cell r="B591" t="str">
            <v>BOLSA CURRIER</v>
          </cell>
          <cell r="C591" t="str">
            <v>SERVIENTREGA S.A.</v>
          </cell>
          <cell r="D591" t="str">
            <v>BOLSA</v>
          </cell>
          <cell r="E591">
            <v>0</v>
          </cell>
        </row>
        <row r="592">
          <cell r="A592" t="str">
            <v>429-00</v>
          </cell>
          <cell r="B592" t="str">
            <v>PACKING LIST</v>
          </cell>
          <cell r="C592" t="str">
            <v>ELITE LOGISTICA Y RENDIMIENTO SAS</v>
          </cell>
          <cell r="D592" t="str">
            <v>BOLSA</v>
          </cell>
          <cell r="E592">
            <v>550</v>
          </cell>
        </row>
        <row r="593">
          <cell r="A593" t="str">
            <v>430-00</v>
          </cell>
          <cell r="B593" t="str">
            <v>BOLSA CURRIER</v>
          </cell>
          <cell r="C593" t="str">
            <v>CADENA S.A.</v>
          </cell>
          <cell r="D593" t="str">
            <v>BOLSA</v>
          </cell>
          <cell r="E593">
            <v>13200</v>
          </cell>
        </row>
        <row r="594">
          <cell r="A594" t="str">
            <v>433-00</v>
          </cell>
          <cell r="B594" t="str">
            <v>BOLSA CURRIER</v>
          </cell>
          <cell r="C594" t="str">
            <v>SEMINARIOS ANDINOS E.U.</v>
          </cell>
          <cell r="D594" t="str">
            <v>BOLSA</v>
          </cell>
          <cell r="E594">
            <v>0</v>
          </cell>
        </row>
        <row r="595">
          <cell r="A595" t="str">
            <v>434-00</v>
          </cell>
          <cell r="B595" t="str">
            <v>BOLSA PLASTICA</v>
          </cell>
          <cell r="C595" t="str">
            <v>OFIXPRES S.A.S</v>
          </cell>
          <cell r="D595" t="str">
            <v>BOLSA</v>
          </cell>
          <cell r="E595">
            <v>9324</v>
          </cell>
        </row>
        <row r="596">
          <cell r="A596" t="str">
            <v>435-00</v>
          </cell>
          <cell r="B596" t="str">
            <v>BOLSA CURRIER</v>
          </cell>
          <cell r="C596" t="str">
            <v>ALMACENES EXITO S.A.</v>
          </cell>
          <cell r="D596" t="str">
            <v>BOLSA</v>
          </cell>
          <cell r="E596">
            <v>2200</v>
          </cell>
        </row>
        <row r="597">
          <cell r="A597" t="str">
            <v>436-00</v>
          </cell>
          <cell r="B597" t="str">
            <v>BOLSA CURRIER</v>
          </cell>
          <cell r="C597" t="str">
            <v>ALMACENES EXITO S.A.</v>
          </cell>
          <cell r="D597" t="str">
            <v>BOLSA</v>
          </cell>
          <cell r="E597">
            <v>5650</v>
          </cell>
        </row>
        <row r="598">
          <cell r="A598" t="str">
            <v>437-00</v>
          </cell>
          <cell r="B598" t="str">
            <v>BOLSA CURRIER</v>
          </cell>
          <cell r="C598" t="str">
            <v>CADENA S.A.</v>
          </cell>
          <cell r="D598" t="str">
            <v>BOLSA</v>
          </cell>
          <cell r="E598">
            <v>2100</v>
          </cell>
        </row>
        <row r="599">
          <cell r="A599" t="str">
            <v>439-00</v>
          </cell>
          <cell r="B599" t="str">
            <v>PACKING LIST</v>
          </cell>
          <cell r="C599" t="str">
            <v>JOHNSON CONTROLS COLOMBIA LTDA</v>
          </cell>
          <cell r="D599" t="str">
            <v>BOLSA</v>
          </cell>
          <cell r="E599">
            <v>0</v>
          </cell>
        </row>
        <row r="600">
          <cell r="A600" t="str">
            <v>440-00</v>
          </cell>
          <cell r="B600" t="str">
            <v>BOLSA CURRIER</v>
          </cell>
          <cell r="C600" t="str">
            <v>CINE COLOMBIA S.A</v>
          </cell>
          <cell r="D600" t="str">
            <v>BOLSA</v>
          </cell>
          <cell r="E600">
            <v>0</v>
          </cell>
        </row>
        <row r="601">
          <cell r="A601" t="str">
            <v>441-00</v>
          </cell>
          <cell r="B601" t="str">
            <v>BOLSA CURRIER</v>
          </cell>
          <cell r="C601" t="str">
            <v>CINE COLOMBIA S.A</v>
          </cell>
          <cell r="D601" t="str">
            <v>BOLSA</v>
          </cell>
          <cell r="E601">
            <v>0</v>
          </cell>
        </row>
        <row r="602">
          <cell r="A602" t="str">
            <v>442-00</v>
          </cell>
          <cell r="B602" t="str">
            <v>BOLSA CURRIER</v>
          </cell>
          <cell r="C602" t="str">
            <v>NUPRINT S.A.</v>
          </cell>
          <cell r="D602" t="str">
            <v>BOLSA</v>
          </cell>
          <cell r="E602">
            <v>0</v>
          </cell>
        </row>
        <row r="603">
          <cell r="A603" t="str">
            <v>443-00</v>
          </cell>
          <cell r="B603" t="str">
            <v>BOLSA SEGURIDAD</v>
          </cell>
          <cell r="C603" t="str">
            <v>TITADSU S.A.S</v>
          </cell>
          <cell r="D603" t="str">
            <v>BOLSA</v>
          </cell>
          <cell r="E603">
            <v>0</v>
          </cell>
        </row>
        <row r="604">
          <cell r="A604" t="str">
            <v>444-04</v>
          </cell>
          <cell r="B604" t="str">
            <v>BOLSA SEGURIDAD</v>
          </cell>
          <cell r="C604" t="str">
            <v>TITADSU S.A.S</v>
          </cell>
          <cell r="D604" t="str">
            <v>BOLSA</v>
          </cell>
          <cell r="E604">
            <v>0</v>
          </cell>
        </row>
        <row r="605">
          <cell r="A605" t="str">
            <v>445-00</v>
          </cell>
          <cell r="B605" t="str">
            <v>PACKING LIST</v>
          </cell>
          <cell r="C605" t="str">
            <v>CADENA S.A.</v>
          </cell>
          <cell r="D605" t="str">
            <v>BOLSA</v>
          </cell>
          <cell r="E605">
            <v>200</v>
          </cell>
        </row>
        <row r="606">
          <cell r="A606" t="str">
            <v>446-00</v>
          </cell>
          <cell r="B606" t="str">
            <v>BOLSA CURRIER</v>
          </cell>
          <cell r="C606" t="str">
            <v>ALBERTO CADAVID R &amp; CIA S.A.</v>
          </cell>
          <cell r="D606" t="str">
            <v>BOLSA</v>
          </cell>
          <cell r="E606">
            <v>0</v>
          </cell>
        </row>
        <row r="607">
          <cell r="A607" t="str">
            <v>447-00</v>
          </cell>
          <cell r="B607" t="str">
            <v>BOLSA MONEDA</v>
          </cell>
          <cell r="C607" t="str">
            <v>EMPRESA DE TRANSPORTE DE VALORES ETV S.A.</v>
          </cell>
          <cell r="D607" t="str">
            <v>BOLSA</v>
          </cell>
          <cell r="E607">
            <v>0</v>
          </cell>
        </row>
        <row r="608">
          <cell r="A608" t="str">
            <v>449-00</v>
          </cell>
          <cell r="B608" t="str">
            <v>BOLSA SEGURIDAD</v>
          </cell>
          <cell r="C608" t="str">
            <v>TITADSU S.A.S</v>
          </cell>
          <cell r="D608" t="str">
            <v>BOLSA</v>
          </cell>
          <cell r="E608">
            <v>12700</v>
          </cell>
        </row>
        <row r="609">
          <cell r="A609" t="str">
            <v>453-00</v>
          </cell>
          <cell r="B609" t="str">
            <v>BOLSA PLASTICA</v>
          </cell>
          <cell r="C609" t="str">
            <v>SOLO AGUA BRISAS S.A.S.</v>
          </cell>
          <cell r="D609" t="str">
            <v>BOLSA</v>
          </cell>
          <cell r="E609">
            <v>0</v>
          </cell>
        </row>
        <row r="610">
          <cell r="A610" t="str">
            <v>454-00</v>
          </cell>
          <cell r="B610" t="str">
            <v>N.A.</v>
          </cell>
          <cell r="C610" t="str">
            <v>SOLO AGUA BRISAS S.A.S.</v>
          </cell>
          <cell r="D610" t="str">
            <v>BOLSA</v>
          </cell>
          <cell r="E610">
            <v>0</v>
          </cell>
        </row>
        <row r="611">
          <cell r="A611" t="str">
            <v>455-00</v>
          </cell>
          <cell r="B611" t="str">
            <v>N.A.</v>
          </cell>
          <cell r="C611" t="str">
            <v>SOLO AGUA BRISAS S.A.S.</v>
          </cell>
          <cell r="D611" t="str">
            <v>BOLSA</v>
          </cell>
          <cell r="E611">
            <v>0</v>
          </cell>
        </row>
        <row r="612">
          <cell r="A612" t="str">
            <v>456-01</v>
          </cell>
          <cell r="B612" t="str">
            <v>BOLSA SEGURIDAD</v>
          </cell>
          <cell r="C612" t="str">
            <v>KITPACK SAS</v>
          </cell>
          <cell r="D612" t="str">
            <v>BOLSA</v>
          </cell>
          <cell r="E612">
            <v>4100</v>
          </cell>
        </row>
        <row r="613">
          <cell r="A613" t="str">
            <v>457-00</v>
          </cell>
          <cell r="B613" t="str">
            <v>BOLSA CURRIER</v>
          </cell>
          <cell r="C613" t="str">
            <v>GRUPO AFIN FARMACEUTICAS S.A.S.</v>
          </cell>
          <cell r="D613" t="str">
            <v>BOLSA</v>
          </cell>
          <cell r="E613">
            <v>6858</v>
          </cell>
        </row>
        <row r="614">
          <cell r="A614" t="str">
            <v>458-00</v>
          </cell>
          <cell r="B614" t="str">
            <v>BOLSA CURRIER</v>
          </cell>
          <cell r="C614" t="str">
            <v>GRUPO AFIN FARMACEUTICAS S.A.S.</v>
          </cell>
          <cell r="D614" t="str">
            <v>BOLSA</v>
          </cell>
          <cell r="E614">
            <v>40500</v>
          </cell>
        </row>
        <row r="615">
          <cell r="A615" t="str">
            <v>459-00</v>
          </cell>
          <cell r="B615" t="str">
            <v>BOLSA CURRIER</v>
          </cell>
          <cell r="C615" t="str">
            <v>GRUPO AFIN FARMACEUTICAS S.A.S.</v>
          </cell>
          <cell r="D615" t="str">
            <v>BOLSA</v>
          </cell>
          <cell r="E615">
            <v>13900</v>
          </cell>
        </row>
        <row r="616">
          <cell r="A616" t="str">
            <v>460-01</v>
          </cell>
          <cell r="B616" t="str">
            <v>BOLSA CURRIER</v>
          </cell>
          <cell r="C616" t="str">
            <v>CADENA S.A.</v>
          </cell>
          <cell r="D616" t="str">
            <v>BOLSA</v>
          </cell>
          <cell r="E616">
            <v>0</v>
          </cell>
        </row>
        <row r="617">
          <cell r="A617" t="str">
            <v>461-01</v>
          </cell>
          <cell r="B617" t="str">
            <v>BOLSA CURRIER</v>
          </cell>
          <cell r="C617" t="str">
            <v>CADENA S.A.</v>
          </cell>
          <cell r="D617" t="str">
            <v>BOLSA</v>
          </cell>
          <cell r="E617">
            <v>0</v>
          </cell>
        </row>
        <row r="618">
          <cell r="A618" t="str">
            <v>463-00</v>
          </cell>
          <cell r="B618" t="str">
            <v>BOLSA CURRIER</v>
          </cell>
          <cell r="C618" t="str">
            <v>OFIXPRES S.A.S</v>
          </cell>
          <cell r="D618" t="str">
            <v>BOLSA</v>
          </cell>
          <cell r="E618">
            <v>0</v>
          </cell>
        </row>
        <row r="619">
          <cell r="A619" t="str">
            <v>464-00</v>
          </cell>
          <cell r="B619" t="str">
            <v>BOLSA CURRIER</v>
          </cell>
          <cell r="C619" t="str">
            <v>SISTEMAS Y COMPUTADORES S.A.</v>
          </cell>
          <cell r="D619" t="str">
            <v>BOLSA</v>
          </cell>
          <cell r="E619">
            <v>0</v>
          </cell>
        </row>
        <row r="620">
          <cell r="A620" t="str">
            <v>465-00</v>
          </cell>
          <cell r="B620" t="str">
            <v>N.A.</v>
          </cell>
          <cell r="C620" t="str">
            <v>ARCECANO Y ASOCIADOS Ltda.</v>
          </cell>
          <cell r="D620" t="str">
            <v>BOLSA</v>
          </cell>
          <cell r="E620">
            <v>0</v>
          </cell>
        </row>
        <row r="621">
          <cell r="A621" t="str">
            <v>466-00</v>
          </cell>
          <cell r="B621" t="str">
            <v>BOLSA SEGURIDAD</v>
          </cell>
          <cell r="C621" t="str">
            <v>THOMAS GREG AND SONS DE COLOMBIA S.A</v>
          </cell>
          <cell r="D621" t="str">
            <v>BOLSA</v>
          </cell>
          <cell r="E621">
            <v>0</v>
          </cell>
        </row>
        <row r="622">
          <cell r="A622" t="str">
            <v>467-00</v>
          </cell>
          <cell r="B622" t="str">
            <v>BOLSA SEGURIDAD</v>
          </cell>
          <cell r="C622" t="str">
            <v>THOMAS GREG AND SONS DE COLOMBIA S.A</v>
          </cell>
          <cell r="D622" t="str">
            <v>BOLSA</v>
          </cell>
          <cell r="E622">
            <v>600</v>
          </cell>
        </row>
        <row r="623">
          <cell r="A623" t="str">
            <v>468-00</v>
          </cell>
          <cell r="B623" t="str">
            <v>BOLSA CURRIER</v>
          </cell>
          <cell r="C623" t="str">
            <v>RADPROCT LTDA</v>
          </cell>
          <cell r="D623" t="str">
            <v>BOLSA</v>
          </cell>
          <cell r="E623">
            <v>300</v>
          </cell>
        </row>
        <row r="624">
          <cell r="A624" t="str">
            <v>469-04</v>
          </cell>
          <cell r="B624" t="str">
            <v>BOLSA CURRIER</v>
          </cell>
          <cell r="C624" t="str">
            <v>SERVIENTREGA S.A.</v>
          </cell>
          <cell r="D624" t="str">
            <v>BOLSA</v>
          </cell>
          <cell r="E624">
            <v>0</v>
          </cell>
        </row>
        <row r="625">
          <cell r="A625" t="str">
            <v>470-00</v>
          </cell>
          <cell r="B625" t="str">
            <v>BOLSA CURRIER</v>
          </cell>
          <cell r="C625" t="str">
            <v>AON AFFINITY COLOMBIA AGENCIA DE SEGUROS</v>
          </cell>
          <cell r="D625" t="str">
            <v>BOLSA</v>
          </cell>
          <cell r="E625">
            <v>0</v>
          </cell>
        </row>
        <row r="626">
          <cell r="A626" t="str">
            <v>472-01</v>
          </cell>
          <cell r="B626" t="str">
            <v>BOLSA CURRIER</v>
          </cell>
          <cell r="C626" t="str">
            <v>C.I. HERMECO S.A.</v>
          </cell>
          <cell r="D626" t="str">
            <v>BOLSA</v>
          </cell>
          <cell r="E626">
            <v>43300</v>
          </cell>
        </row>
        <row r="627">
          <cell r="A627" t="str">
            <v>473-01</v>
          </cell>
          <cell r="B627" t="str">
            <v>BOLSA CURRIER</v>
          </cell>
          <cell r="C627" t="str">
            <v>C.I. HERMECO S.A.</v>
          </cell>
          <cell r="D627" t="str">
            <v>BOLSA</v>
          </cell>
          <cell r="E627">
            <v>20735</v>
          </cell>
        </row>
        <row r="628">
          <cell r="A628" t="str">
            <v>474-01</v>
          </cell>
          <cell r="B628" t="str">
            <v>BOLSA SEGURIDAD</v>
          </cell>
          <cell r="C628" t="str">
            <v>BRINKS COLOMBIA S.A.</v>
          </cell>
          <cell r="D628" t="str">
            <v>BOLSA</v>
          </cell>
          <cell r="E628">
            <v>0</v>
          </cell>
        </row>
        <row r="629">
          <cell r="A629" t="str">
            <v>475-01</v>
          </cell>
          <cell r="B629" t="str">
            <v>BOLSA SEGURIDAD</v>
          </cell>
          <cell r="C629" t="str">
            <v>BRINKS COLOMBIA S.A.</v>
          </cell>
          <cell r="D629" t="str">
            <v>BOLSA</v>
          </cell>
          <cell r="E629">
            <v>0</v>
          </cell>
        </row>
        <row r="630">
          <cell r="A630" t="str">
            <v>477-00</v>
          </cell>
          <cell r="B630" t="str">
            <v>BOLSA CURRIER</v>
          </cell>
          <cell r="C630" t="str">
            <v>TCC S.A.</v>
          </cell>
          <cell r="D630" t="str">
            <v>BOLSA</v>
          </cell>
          <cell r="E630">
            <v>0</v>
          </cell>
        </row>
        <row r="631">
          <cell r="A631" t="str">
            <v>478-00</v>
          </cell>
          <cell r="B631" t="str">
            <v>BOLSA CURRIER</v>
          </cell>
          <cell r="C631" t="str">
            <v>TCC S.A.</v>
          </cell>
          <cell r="D631" t="str">
            <v>BOLSA</v>
          </cell>
          <cell r="E631">
            <v>0</v>
          </cell>
        </row>
        <row r="632">
          <cell r="A632" t="str">
            <v>479-00</v>
          </cell>
          <cell r="B632" t="str">
            <v>BOLSA PLASTICA</v>
          </cell>
          <cell r="C632" t="str">
            <v>TRANSPORTADORA DE VALORES PROSEGUR DE COLOMBIA S.A</v>
          </cell>
          <cell r="D632" t="str">
            <v>BOLSA</v>
          </cell>
          <cell r="E632">
            <v>300</v>
          </cell>
        </row>
        <row r="633">
          <cell r="A633" t="str">
            <v>480-00</v>
          </cell>
          <cell r="B633" t="str">
            <v>BOLSA CURRIER</v>
          </cell>
          <cell r="C633" t="str">
            <v>D´VALOR S.A.S</v>
          </cell>
          <cell r="D633" t="str">
            <v>BOLSA</v>
          </cell>
          <cell r="E633">
            <v>0</v>
          </cell>
        </row>
        <row r="634">
          <cell r="A634" t="str">
            <v>481-00</v>
          </cell>
          <cell r="B634" t="str">
            <v>BOLSA CURRIER</v>
          </cell>
          <cell r="C634" t="str">
            <v>D´VALOR S.A.S</v>
          </cell>
          <cell r="D634" t="str">
            <v>BOLSA</v>
          </cell>
          <cell r="E634">
            <v>0</v>
          </cell>
        </row>
        <row r="635">
          <cell r="A635" t="str">
            <v>482-00</v>
          </cell>
          <cell r="B635" t="str">
            <v>BOLSA CURRIER</v>
          </cell>
          <cell r="C635" t="str">
            <v>CADENA S.A.</v>
          </cell>
          <cell r="D635" t="str">
            <v>BOLSA</v>
          </cell>
          <cell r="E635">
            <v>0</v>
          </cell>
        </row>
        <row r="636">
          <cell r="A636" t="str">
            <v>483-02</v>
          </cell>
          <cell r="B636" t="str">
            <v>BOLSA CURRIER</v>
          </cell>
          <cell r="C636" t="str">
            <v>PLASTICOS MACOL S.A.S.</v>
          </cell>
          <cell r="D636" t="str">
            <v>BOLSA</v>
          </cell>
          <cell r="E636">
            <v>0</v>
          </cell>
        </row>
        <row r="637">
          <cell r="A637" t="str">
            <v>484-00</v>
          </cell>
          <cell r="B637" t="str">
            <v>BOLSA CURRIER</v>
          </cell>
          <cell r="C637" t="str">
            <v>CINE COLOMBIA S.A</v>
          </cell>
          <cell r="D637" t="str">
            <v>BOLSA</v>
          </cell>
          <cell r="E637">
            <v>0</v>
          </cell>
        </row>
        <row r="638">
          <cell r="A638" t="str">
            <v>485-00</v>
          </cell>
          <cell r="B638" t="str">
            <v>BOLSA SEGURIDAD</v>
          </cell>
          <cell r="C638" t="str">
            <v>TITADSU S.A.S</v>
          </cell>
          <cell r="D638" t="str">
            <v>BOLSA</v>
          </cell>
          <cell r="E638">
            <v>0</v>
          </cell>
        </row>
        <row r="639">
          <cell r="A639" t="str">
            <v>487-01</v>
          </cell>
          <cell r="B639" t="str">
            <v>BOLSA SEGURIDAD</v>
          </cell>
          <cell r="C639" t="str">
            <v>PANAMERICAN PROTECTIVE SERVICE SAINT MAARTEN N.V.</v>
          </cell>
          <cell r="D639" t="str">
            <v>BOLSA</v>
          </cell>
          <cell r="E639">
            <v>0</v>
          </cell>
        </row>
        <row r="640">
          <cell r="A640" t="str">
            <v>488-01</v>
          </cell>
          <cell r="B640" t="str">
            <v>BOLSA SEGURIDAD</v>
          </cell>
          <cell r="C640" t="str">
            <v>GALEN 21</v>
          </cell>
          <cell r="D640" t="str">
            <v>BOLSA</v>
          </cell>
          <cell r="E640">
            <v>0</v>
          </cell>
        </row>
        <row r="641">
          <cell r="A641" t="str">
            <v>489-00</v>
          </cell>
          <cell r="B641" t="str">
            <v>BOLSA SEGURIDAD</v>
          </cell>
          <cell r="C641" t="str">
            <v>PANAMERICAN PROTECTIVE SERVICE SAINT MAARTEN N.V.</v>
          </cell>
          <cell r="D641" t="str">
            <v>BOLSA</v>
          </cell>
          <cell r="E641">
            <v>0</v>
          </cell>
        </row>
        <row r="642">
          <cell r="A642" t="str">
            <v>490-00</v>
          </cell>
          <cell r="B642" t="str">
            <v>PACKING LIST</v>
          </cell>
          <cell r="C642" t="str">
            <v>ALBERTO CADAVID R &amp; CIA S.A.</v>
          </cell>
          <cell r="D642" t="str">
            <v>BOLSA</v>
          </cell>
          <cell r="E642">
            <v>0</v>
          </cell>
        </row>
        <row r="643">
          <cell r="A643" t="str">
            <v>491-00</v>
          </cell>
          <cell r="B643" t="str">
            <v>BOLSA CURRIER</v>
          </cell>
          <cell r="C643" t="str">
            <v>LINIO COLOMBIA SAS</v>
          </cell>
          <cell r="D643" t="str">
            <v>BOLSA</v>
          </cell>
          <cell r="E643">
            <v>13242</v>
          </cell>
        </row>
        <row r="644">
          <cell r="A644" t="str">
            <v>492-00</v>
          </cell>
          <cell r="B644" t="str">
            <v>BOLSA CURRIER</v>
          </cell>
          <cell r="C644" t="str">
            <v>TRANSPORTADORA DE VALORES PROSEGUR DE COLOMBIA S.A</v>
          </cell>
          <cell r="D644" t="str">
            <v>BOLSA</v>
          </cell>
          <cell r="E644">
            <v>9900</v>
          </cell>
        </row>
        <row r="645">
          <cell r="A645" t="str">
            <v>495-00</v>
          </cell>
          <cell r="B645" t="str">
            <v>BOLSA SEGURIDAD</v>
          </cell>
          <cell r="C645" t="str">
            <v>T.G EXPRESS S.A</v>
          </cell>
          <cell r="D645" t="str">
            <v>BOLSA</v>
          </cell>
          <cell r="E645">
            <v>0</v>
          </cell>
        </row>
        <row r="646">
          <cell r="A646" t="str">
            <v>496-00</v>
          </cell>
          <cell r="B646" t="str">
            <v>BOLSA SEGURIDAD</v>
          </cell>
          <cell r="C646" t="str">
            <v>T.G EXPRESS S.A</v>
          </cell>
          <cell r="D646" t="str">
            <v>BOLSA</v>
          </cell>
          <cell r="E646">
            <v>28800</v>
          </cell>
        </row>
        <row r="647">
          <cell r="A647" t="str">
            <v>497-00</v>
          </cell>
          <cell r="B647" t="str">
            <v>BOLSA CURRIER</v>
          </cell>
          <cell r="C647" t="str">
            <v>GLOBAL MENSAJERIA S.A.</v>
          </cell>
          <cell r="D647" t="str">
            <v>BOLSA</v>
          </cell>
          <cell r="E647">
            <v>0</v>
          </cell>
        </row>
        <row r="648">
          <cell r="A648" t="str">
            <v>502-00</v>
          </cell>
          <cell r="B648" t="str">
            <v>BOLSA CURRIER</v>
          </cell>
          <cell r="C648" t="str">
            <v>SERVIENTREGA S.A.</v>
          </cell>
          <cell r="D648" t="str">
            <v>BOLSA</v>
          </cell>
          <cell r="E648">
            <v>0</v>
          </cell>
        </row>
        <row r="649">
          <cell r="A649" t="str">
            <v>503-00</v>
          </cell>
          <cell r="B649" t="str">
            <v>BOLSA CURRIER</v>
          </cell>
          <cell r="C649" t="str">
            <v>BRIGHTSTAR COLOMBIA SAS</v>
          </cell>
          <cell r="D649" t="str">
            <v>BOLSA</v>
          </cell>
          <cell r="E649">
            <v>7500</v>
          </cell>
        </row>
        <row r="650">
          <cell r="A650" t="str">
            <v>504-00</v>
          </cell>
          <cell r="B650" t="str">
            <v>BOLSA SEGURIDAD</v>
          </cell>
          <cell r="C650" t="str">
            <v>INTERCOURIER S.A</v>
          </cell>
          <cell r="D650" t="str">
            <v>BOLSA</v>
          </cell>
          <cell r="E650">
            <v>0</v>
          </cell>
        </row>
        <row r="651">
          <cell r="A651" t="str">
            <v>505-00</v>
          </cell>
          <cell r="B651" t="str">
            <v>BOLSA SEGURIDAD</v>
          </cell>
          <cell r="C651" t="str">
            <v>T.S.E. INTERNATIONAL</v>
          </cell>
          <cell r="D651" t="str">
            <v>BOLSA</v>
          </cell>
          <cell r="E651">
            <v>0</v>
          </cell>
        </row>
        <row r="652">
          <cell r="A652" t="str">
            <v>506-00</v>
          </cell>
          <cell r="B652" t="str">
            <v>BOLSA SEGURIDAD</v>
          </cell>
          <cell r="C652" t="str">
            <v>TRANSPORTADORA DE VALORES ATLAS LTDA</v>
          </cell>
          <cell r="D652" t="str">
            <v>BOLSA</v>
          </cell>
          <cell r="E652">
            <v>0</v>
          </cell>
        </row>
        <row r="653">
          <cell r="A653" t="str">
            <v>507-00</v>
          </cell>
          <cell r="B653" t="str">
            <v>BOLSA SEGURIDAD</v>
          </cell>
          <cell r="C653" t="str">
            <v>TRANSPORTADORA DE VALORES ATLAS LTDA</v>
          </cell>
          <cell r="D653" t="str">
            <v>BOLSA</v>
          </cell>
          <cell r="E653">
            <v>0</v>
          </cell>
        </row>
        <row r="654">
          <cell r="A654" t="str">
            <v>508-00</v>
          </cell>
          <cell r="B654" t="str">
            <v>PACKING LIST</v>
          </cell>
          <cell r="C654" t="str">
            <v>PASAR EXPRESS S.A.</v>
          </cell>
          <cell r="D654" t="str">
            <v>BOLSA</v>
          </cell>
          <cell r="E654">
            <v>0</v>
          </cell>
        </row>
        <row r="655">
          <cell r="A655" t="str">
            <v>513-00</v>
          </cell>
          <cell r="B655" t="str">
            <v>BOLSA SEGURIDAD</v>
          </cell>
          <cell r="C655" t="str">
            <v>PLASTICOS JD  SAS</v>
          </cell>
          <cell r="D655" t="str">
            <v>BOLSA</v>
          </cell>
          <cell r="E655">
            <v>0</v>
          </cell>
        </row>
        <row r="656">
          <cell r="A656" t="str">
            <v>514-00</v>
          </cell>
          <cell r="B656" t="str">
            <v>BOLSA CURRIER</v>
          </cell>
          <cell r="C656" t="str">
            <v>RED ESPECIALIZADA DE TRANSPORTE REDETRANS S.A</v>
          </cell>
          <cell r="D656" t="str">
            <v>BOLSA</v>
          </cell>
          <cell r="E656">
            <v>0</v>
          </cell>
        </row>
        <row r="657">
          <cell r="A657" t="str">
            <v>515-00</v>
          </cell>
          <cell r="B657" t="str">
            <v>BOLSA CURRIER</v>
          </cell>
          <cell r="C657" t="str">
            <v>CAJA DE COMPENSACION FAMILIAR COMPENSAR</v>
          </cell>
          <cell r="D657" t="str">
            <v>BOLSA</v>
          </cell>
          <cell r="E657">
            <v>1122</v>
          </cell>
        </row>
        <row r="658">
          <cell r="A658" t="str">
            <v>516-00</v>
          </cell>
          <cell r="B658" t="str">
            <v>BOLSA SEGURIDAD</v>
          </cell>
          <cell r="C658" t="str">
            <v>ALBERTO CADAVID R &amp; CIA S.A.</v>
          </cell>
          <cell r="D658" t="str">
            <v>BOLSA</v>
          </cell>
          <cell r="E658">
            <v>2000</v>
          </cell>
        </row>
        <row r="659">
          <cell r="A659" t="str">
            <v>519-00</v>
          </cell>
          <cell r="B659" t="str">
            <v>BOLSA CURRIER</v>
          </cell>
          <cell r="C659" t="str">
            <v/>
          </cell>
          <cell r="D659" t="str">
            <v>BOLSA</v>
          </cell>
          <cell r="E659">
            <v>0</v>
          </cell>
        </row>
        <row r="660">
          <cell r="A660" t="str">
            <v>520-00</v>
          </cell>
          <cell r="B660" t="str">
            <v>BOLSA CURRIER</v>
          </cell>
          <cell r="C660" t="str">
            <v/>
          </cell>
          <cell r="D660" t="str">
            <v>BOLSA</v>
          </cell>
          <cell r="E660">
            <v>0</v>
          </cell>
        </row>
        <row r="661">
          <cell r="A661" t="str">
            <v>521-00</v>
          </cell>
          <cell r="B661" t="str">
            <v>BOLSA SEGURIDAD</v>
          </cell>
          <cell r="C661" t="str">
            <v>TITADSU S.A. (PERU)</v>
          </cell>
          <cell r="D661" t="str">
            <v>BOLSA</v>
          </cell>
          <cell r="E661">
            <v>0</v>
          </cell>
        </row>
        <row r="662">
          <cell r="A662" t="str">
            <v>522-00</v>
          </cell>
          <cell r="B662" t="str">
            <v>BOLSA CURRIER</v>
          </cell>
          <cell r="C662" t="str">
            <v>AEROVIAS DEL CONTINENTE AMERICANO S.A, AVIANCA</v>
          </cell>
          <cell r="D662" t="str">
            <v>BOLSA</v>
          </cell>
          <cell r="E662">
            <v>3800</v>
          </cell>
        </row>
        <row r="663">
          <cell r="A663" t="str">
            <v>523-00</v>
          </cell>
          <cell r="B663" t="str">
            <v>BOLSA SEGURIDAD</v>
          </cell>
          <cell r="C663" t="str">
            <v>FARMASANITAS SAS</v>
          </cell>
          <cell r="D663" t="str">
            <v>BOLSA</v>
          </cell>
          <cell r="E663">
            <v>5295</v>
          </cell>
        </row>
        <row r="664">
          <cell r="A664" t="str">
            <v>524-00</v>
          </cell>
          <cell r="B664" t="str">
            <v>BOLSA SEGURIDAD</v>
          </cell>
          <cell r="C664" t="str">
            <v>FARMASANITAS SAS</v>
          </cell>
          <cell r="D664" t="str">
            <v>BOLSA</v>
          </cell>
          <cell r="E664">
            <v>26426</v>
          </cell>
        </row>
        <row r="665">
          <cell r="A665" t="str">
            <v>525-00</v>
          </cell>
          <cell r="B665" t="str">
            <v>BOLSA SEGURIDAD</v>
          </cell>
          <cell r="C665" t="str">
            <v>FARMASANITAS SAS</v>
          </cell>
          <cell r="D665" t="str">
            <v>BOLSA</v>
          </cell>
          <cell r="E665">
            <v>12200</v>
          </cell>
        </row>
        <row r="666">
          <cell r="A666" t="str">
            <v>526-00</v>
          </cell>
          <cell r="B666" t="str">
            <v>BOLSA SEGURIDAD</v>
          </cell>
          <cell r="C666" t="str">
            <v>BRINKS PANAMA S.A.</v>
          </cell>
          <cell r="D666" t="str">
            <v>BOLSA</v>
          </cell>
          <cell r="E666">
            <v>0</v>
          </cell>
        </row>
        <row r="667">
          <cell r="A667" t="str">
            <v>527-00</v>
          </cell>
          <cell r="B667" t="str">
            <v>BOLSA SEGURIDAD</v>
          </cell>
          <cell r="C667" t="str">
            <v>BRINKS PANAMA S.A.</v>
          </cell>
          <cell r="D667" t="str">
            <v>BOLSA</v>
          </cell>
          <cell r="E667">
            <v>0</v>
          </cell>
        </row>
        <row r="668">
          <cell r="A668" t="str">
            <v>528-00</v>
          </cell>
          <cell r="B668" t="str">
            <v>BOLSA SEGURIDAD</v>
          </cell>
          <cell r="C668" t="str">
            <v>BRINKS PANAMA S.A.</v>
          </cell>
          <cell r="D668" t="str">
            <v>BOLSA</v>
          </cell>
          <cell r="E668">
            <v>0</v>
          </cell>
        </row>
        <row r="669">
          <cell r="A669" t="str">
            <v>529-00</v>
          </cell>
          <cell r="B669" t="str">
            <v>BOLSA SEGURIDAD</v>
          </cell>
          <cell r="C669" t="str">
            <v>BRINKS PANAMA S.A.</v>
          </cell>
          <cell r="D669" t="str">
            <v>BOLSA</v>
          </cell>
          <cell r="E669">
            <v>0</v>
          </cell>
        </row>
        <row r="670">
          <cell r="A670" t="str">
            <v>530-00</v>
          </cell>
          <cell r="B670" t="str">
            <v>BOLSA SEGURIDAD</v>
          </cell>
          <cell r="C670" t="str">
            <v>BRINKS PANAMA S.A.</v>
          </cell>
          <cell r="D670" t="str">
            <v>BOLSA</v>
          </cell>
          <cell r="E670">
            <v>0</v>
          </cell>
        </row>
        <row r="671">
          <cell r="A671" t="str">
            <v>531-00</v>
          </cell>
          <cell r="B671" t="str">
            <v>BOLSA SEGURIDAD</v>
          </cell>
          <cell r="C671" t="str">
            <v>BRINKS PANAMA S.A.</v>
          </cell>
          <cell r="D671" t="str">
            <v>BOLSA</v>
          </cell>
          <cell r="E671">
            <v>0</v>
          </cell>
        </row>
        <row r="672">
          <cell r="A672" t="str">
            <v>532-00</v>
          </cell>
          <cell r="B672" t="str">
            <v>BOLSA CURRIER</v>
          </cell>
          <cell r="C672" t="str">
            <v>BRINKS PANAMA S.A.</v>
          </cell>
          <cell r="D672" t="str">
            <v>BOLSA</v>
          </cell>
          <cell r="E672">
            <v>0</v>
          </cell>
        </row>
        <row r="673">
          <cell r="A673" t="str">
            <v>533-00</v>
          </cell>
          <cell r="B673" t="str">
            <v>BOLSA CURRIER</v>
          </cell>
          <cell r="C673" t="str">
            <v>AON AFFINITY COLOMBIA AGENCIA DE SEGUROS</v>
          </cell>
          <cell r="D673" t="str">
            <v>BOLSA</v>
          </cell>
          <cell r="E673">
            <v>0</v>
          </cell>
        </row>
        <row r="674">
          <cell r="A674" t="str">
            <v>534-00</v>
          </cell>
          <cell r="B674" t="str">
            <v>LAMINA</v>
          </cell>
          <cell r="C674" t="str">
            <v>SIKA COLOMBIA S.A.</v>
          </cell>
          <cell r="D674" t="str">
            <v>BOLSA</v>
          </cell>
          <cell r="E674">
            <v>0</v>
          </cell>
        </row>
        <row r="675">
          <cell r="A675" t="str">
            <v>535-00</v>
          </cell>
          <cell r="B675" t="str">
            <v>LAMINA</v>
          </cell>
          <cell r="C675" t="str">
            <v>SIKA COLOMBIA S.A.</v>
          </cell>
          <cell r="D675" t="str">
            <v>BOLSA</v>
          </cell>
          <cell r="E675">
            <v>0</v>
          </cell>
        </row>
        <row r="676">
          <cell r="A676" t="str">
            <v>536-00</v>
          </cell>
          <cell r="B676" t="str">
            <v>BOLSA PLASTICA</v>
          </cell>
          <cell r="C676" t="str">
            <v>SIKA COLOMBIA S.A.</v>
          </cell>
          <cell r="D676" t="str">
            <v>BOLSA</v>
          </cell>
          <cell r="E676">
            <v>0</v>
          </cell>
        </row>
        <row r="677">
          <cell r="A677" t="str">
            <v>537-00</v>
          </cell>
          <cell r="B677" t="str">
            <v>BOLSA PLASTICA</v>
          </cell>
          <cell r="C677" t="str">
            <v>SIKA COLOMBIA S.A.</v>
          </cell>
          <cell r="D677" t="str">
            <v>BOLSA</v>
          </cell>
          <cell r="E677">
            <v>0</v>
          </cell>
        </row>
        <row r="678">
          <cell r="A678" t="str">
            <v>539-00</v>
          </cell>
          <cell r="B678" t="str">
            <v>BOLSA CURRIER</v>
          </cell>
          <cell r="C678" t="str">
            <v>NAFTALINA S.A.S</v>
          </cell>
          <cell r="D678" t="str">
            <v>BOLSA</v>
          </cell>
          <cell r="E678">
            <v>0</v>
          </cell>
        </row>
        <row r="679">
          <cell r="A679" t="str">
            <v>540-00</v>
          </cell>
          <cell r="B679" t="str">
            <v>BOLSA SEGURIDAD</v>
          </cell>
          <cell r="C679" t="str">
            <v>G4S LOGISTICA &amp; TECNOLOGIA PERU S.A.</v>
          </cell>
          <cell r="D679" t="str">
            <v>BOLSA</v>
          </cell>
          <cell r="E679">
            <v>0</v>
          </cell>
        </row>
        <row r="680">
          <cell r="A680" t="str">
            <v>541-02</v>
          </cell>
          <cell r="B680" t="str">
            <v>BOLSA CURRIER</v>
          </cell>
          <cell r="C680" t="str">
            <v>INTER RAPIDISIMO</v>
          </cell>
          <cell r="D680" t="str">
            <v>BOLSA</v>
          </cell>
          <cell r="E680">
            <v>289400</v>
          </cell>
        </row>
        <row r="681">
          <cell r="A681" t="str">
            <v>542-02</v>
          </cell>
          <cell r="B681" t="str">
            <v>BOLSA CURRIER</v>
          </cell>
          <cell r="C681" t="str">
            <v>INTER RAPIDISIMO</v>
          </cell>
          <cell r="D681" t="str">
            <v>BOLSA</v>
          </cell>
          <cell r="E681">
            <v>0</v>
          </cell>
        </row>
        <row r="682">
          <cell r="A682" t="str">
            <v>543-00</v>
          </cell>
          <cell r="B682" t="str">
            <v>BOLSA PLASTICA</v>
          </cell>
          <cell r="C682" t="str">
            <v>PASAR EXPRESS S.A.</v>
          </cell>
          <cell r="D682" t="str">
            <v>BOLSA</v>
          </cell>
          <cell r="E682">
            <v>0</v>
          </cell>
        </row>
        <row r="683">
          <cell r="A683" t="str">
            <v>544-00</v>
          </cell>
          <cell r="B683" t="str">
            <v>BOLSA SEGURIDAD</v>
          </cell>
          <cell r="C683" t="str">
            <v>TITADSU S.A. (PERU)</v>
          </cell>
          <cell r="D683" t="str">
            <v>BOLSA</v>
          </cell>
          <cell r="E683">
            <v>0</v>
          </cell>
        </row>
        <row r="684">
          <cell r="A684" t="str">
            <v>545-00</v>
          </cell>
          <cell r="B684" t="str">
            <v>BOLSA CURRIER</v>
          </cell>
          <cell r="C684" t="str">
            <v>TABLEMAC S.A</v>
          </cell>
          <cell r="D684" t="str">
            <v>BOLSA</v>
          </cell>
          <cell r="E684">
            <v>0</v>
          </cell>
        </row>
        <row r="685">
          <cell r="A685" t="str">
            <v>550-00</v>
          </cell>
          <cell r="B685" t="str">
            <v>BOLSA CURRIER</v>
          </cell>
          <cell r="C685" t="str">
            <v/>
          </cell>
          <cell r="D685" t="str">
            <v>BOLSA</v>
          </cell>
          <cell r="E685">
            <v>0</v>
          </cell>
        </row>
        <row r="686">
          <cell r="A686" t="str">
            <v>552-00</v>
          </cell>
          <cell r="B686" t="str">
            <v>BOLSA CURRIER</v>
          </cell>
          <cell r="C686" t="str">
            <v>TRANSPORTADORA DE VALORES PROSEGUR DE COLOMBIA S.A</v>
          </cell>
          <cell r="D686" t="str">
            <v>BOLSA</v>
          </cell>
          <cell r="E686">
            <v>15000</v>
          </cell>
        </row>
        <row r="687">
          <cell r="A687" t="str">
            <v>554-01</v>
          </cell>
          <cell r="B687" t="str">
            <v>BOLSA CURRIER</v>
          </cell>
          <cell r="C687" t="str">
            <v>TRANSPORTADORA DE VALORES PROSEGUR DE COLOMBIA S.A</v>
          </cell>
          <cell r="D687" t="str">
            <v>BOLSA</v>
          </cell>
          <cell r="E687">
            <v>45200</v>
          </cell>
        </row>
        <row r="688">
          <cell r="A688" t="str">
            <v>555-00</v>
          </cell>
          <cell r="B688" t="str">
            <v>BOLSA CURRIER</v>
          </cell>
          <cell r="C688" t="str">
            <v>LINIO COLOMBIA SAS</v>
          </cell>
          <cell r="D688" t="str">
            <v>BOLSA</v>
          </cell>
          <cell r="E688">
            <v>11100</v>
          </cell>
        </row>
        <row r="689">
          <cell r="A689" t="str">
            <v>556-00</v>
          </cell>
          <cell r="B689" t="str">
            <v>BOLSA PLASTICA</v>
          </cell>
          <cell r="C689" t="str">
            <v>A RIFKIN Co.</v>
          </cell>
          <cell r="D689" t="str">
            <v>BOLSA</v>
          </cell>
          <cell r="E689">
            <v>0</v>
          </cell>
        </row>
        <row r="690">
          <cell r="A690" t="str">
            <v>557-00</v>
          </cell>
          <cell r="B690" t="str">
            <v>BOLSA SEGURIDAD</v>
          </cell>
          <cell r="C690" t="str">
            <v>TITADSU S.A.S</v>
          </cell>
          <cell r="D690" t="str">
            <v>BOLSA</v>
          </cell>
          <cell r="E690">
            <v>0</v>
          </cell>
        </row>
        <row r="691">
          <cell r="A691" t="str">
            <v>558-00</v>
          </cell>
          <cell r="B691" t="str">
            <v>BOLSA CURRIER</v>
          </cell>
          <cell r="C691" t="str">
            <v>LEONISA S.A.</v>
          </cell>
          <cell r="D691" t="str">
            <v>BOLSA</v>
          </cell>
          <cell r="E691">
            <v>0</v>
          </cell>
        </row>
        <row r="692">
          <cell r="A692" t="str">
            <v>559-00</v>
          </cell>
          <cell r="B692" t="str">
            <v>BOLSA CURRIER</v>
          </cell>
          <cell r="C692" t="str">
            <v>LEONISA S.A.</v>
          </cell>
          <cell r="D692" t="str">
            <v>BOLSA</v>
          </cell>
          <cell r="E692">
            <v>0</v>
          </cell>
        </row>
        <row r="693">
          <cell r="A693" t="str">
            <v>560-00</v>
          </cell>
          <cell r="B693" t="str">
            <v>BOLSA CURRIER</v>
          </cell>
          <cell r="C693" t="str">
            <v>BANCO CORPBANCA COLOMBIA S.A</v>
          </cell>
          <cell r="D693" t="str">
            <v>BOLSA</v>
          </cell>
          <cell r="E693">
            <v>0</v>
          </cell>
        </row>
        <row r="694">
          <cell r="A694" t="str">
            <v>561-00</v>
          </cell>
          <cell r="B694" t="str">
            <v>BOLSA PLASTICA</v>
          </cell>
          <cell r="C694" t="str">
            <v>NAFTALINA S.A.S</v>
          </cell>
          <cell r="D694" t="str">
            <v>BOLSA</v>
          </cell>
          <cell r="E694">
            <v>0</v>
          </cell>
        </row>
        <row r="695">
          <cell r="A695" t="str">
            <v>563-00</v>
          </cell>
          <cell r="B695" t="str">
            <v>BOLSA CURRIER</v>
          </cell>
          <cell r="C695" t="str">
            <v>COMPAÑIA COLOMBIANA DE TABACO S.A.</v>
          </cell>
          <cell r="D695" t="str">
            <v>BOLSA</v>
          </cell>
          <cell r="E695">
            <v>0</v>
          </cell>
        </row>
        <row r="696">
          <cell r="A696" t="str">
            <v>564-00</v>
          </cell>
          <cell r="B696" t="str">
            <v>BOLSA CURRIER</v>
          </cell>
          <cell r="C696" t="str">
            <v>NOVAVENTA S.A.S</v>
          </cell>
          <cell r="D696" t="str">
            <v>BOLSA</v>
          </cell>
          <cell r="E696">
            <v>0</v>
          </cell>
        </row>
        <row r="697">
          <cell r="A697" t="str">
            <v>565-00</v>
          </cell>
          <cell r="B697" t="str">
            <v>BOLSA MONEDA</v>
          </cell>
          <cell r="C697" t="str">
            <v>BRINKS PANAMA S.A.</v>
          </cell>
          <cell r="D697" t="str">
            <v>BOLSA</v>
          </cell>
          <cell r="E697">
            <v>0</v>
          </cell>
        </row>
        <row r="698">
          <cell r="A698" t="str">
            <v>567-00</v>
          </cell>
          <cell r="B698" t="str">
            <v>BOLSA SEGURIDAD</v>
          </cell>
          <cell r="C698" t="str">
            <v>CORPORACION DEMOL S.A.</v>
          </cell>
          <cell r="D698" t="str">
            <v>BOLSA</v>
          </cell>
          <cell r="E698">
            <v>0</v>
          </cell>
        </row>
        <row r="699">
          <cell r="A699" t="str">
            <v>568-01</v>
          </cell>
          <cell r="B699" t="str">
            <v>BOLSA SEGURIDAD</v>
          </cell>
          <cell r="C699" t="str">
            <v>CORPORACION DEMOL S.A.</v>
          </cell>
          <cell r="D699" t="str">
            <v>BOLSA</v>
          </cell>
          <cell r="E699">
            <v>0</v>
          </cell>
        </row>
        <row r="700">
          <cell r="A700" t="str">
            <v>569-00</v>
          </cell>
          <cell r="B700" t="str">
            <v>BOLSA SEGURIDAD</v>
          </cell>
          <cell r="C700" t="str">
            <v>CORPORACION DEMOL S.A.</v>
          </cell>
          <cell r="D700" t="str">
            <v>BOLSA</v>
          </cell>
          <cell r="E700">
            <v>0</v>
          </cell>
        </row>
        <row r="701">
          <cell r="A701" t="str">
            <v>570-00</v>
          </cell>
          <cell r="B701" t="str">
            <v>BOLSA SEGURIDAD</v>
          </cell>
          <cell r="C701" t="str">
            <v>CORPORACION DEMOL S.A.</v>
          </cell>
          <cell r="D701" t="str">
            <v>BOLSA</v>
          </cell>
          <cell r="E701">
            <v>0</v>
          </cell>
        </row>
        <row r="702">
          <cell r="A702" t="str">
            <v>571-00</v>
          </cell>
          <cell r="B702" t="str">
            <v>BOLSA SEGURIDAD</v>
          </cell>
          <cell r="C702" t="str">
            <v>FINAMERICA S.A.</v>
          </cell>
          <cell r="D702" t="str">
            <v>BOLSA</v>
          </cell>
          <cell r="E702">
            <v>0</v>
          </cell>
        </row>
        <row r="703">
          <cell r="A703" t="str">
            <v>574-00</v>
          </cell>
          <cell r="B703" t="str">
            <v>BOLSA CURRIER</v>
          </cell>
          <cell r="C703" t="str">
            <v>TRANSPORTADORA DE VALORES PROSEGUR DE COLOMBIA S.A</v>
          </cell>
          <cell r="D703" t="str">
            <v>BOLSA</v>
          </cell>
          <cell r="E703">
            <v>22238</v>
          </cell>
        </row>
        <row r="704">
          <cell r="A704" t="str">
            <v>575-00</v>
          </cell>
          <cell r="B704" t="str">
            <v>BOLSA SEGURIDAD</v>
          </cell>
          <cell r="C704" t="str">
            <v>G4S LOGISTICA &amp; TECNOLOGIA PERU S.A.</v>
          </cell>
          <cell r="D704" t="str">
            <v>BOLSA</v>
          </cell>
          <cell r="E704">
            <v>0</v>
          </cell>
        </row>
        <row r="705">
          <cell r="A705" t="str">
            <v>581-00</v>
          </cell>
          <cell r="B705" t="str">
            <v>BOLSA SEGURIDAD</v>
          </cell>
          <cell r="C705" t="str">
            <v>PARAGUAY PACKAGING S.A</v>
          </cell>
          <cell r="D705" t="str">
            <v>BOLSA</v>
          </cell>
          <cell r="E705">
            <v>0</v>
          </cell>
        </row>
        <row r="706">
          <cell r="A706" t="str">
            <v>582-00</v>
          </cell>
          <cell r="B706" t="str">
            <v>BOLSA SEGURIDAD</v>
          </cell>
          <cell r="C706" t="str">
            <v>PARAGUAY PACKAGING S.A</v>
          </cell>
          <cell r="D706" t="str">
            <v>BOLSA</v>
          </cell>
          <cell r="E706">
            <v>0</v>
          </cell>
        </row>
        <row r="707">
          <cell r="A707" t="str">
            <v>583-00</v>
          </cell>
          <cell r="B707" t="str">
            <v>BOLSA SEGURIDAD</v>
          </cell>
          <cell r="C707" t="str">
            <v>TRANSPORTADORA ECUATORIANA DE VALORES TEVCOL CIA L</v>
          </cell>
          <cell r="D707" t="str">
            <v>BOLSA</v>
          </cell>
          <cell r="E707">
            <v>0</v>
          </cell>
        </row>
        <row r="708">
          <cell r="A708" t="str">
            <v>584-01</v>
          </cell>
          <cell r="B708" t="str">
            <v>BOLSA CURRIER</v>
          </cell>
          <cell r="C708" t="str">
            <v>CREPES &amp; WAFFLES S.A</v>
          </cell>
          <cell r="D708" t="str">
            <v>BOLSA</v>
          </cell>
          <cell r="E708">
            <v>4300</v>
          </cell>
        </row>
        <row r="709">
          <cell r="A709" t="str">
            <v>585-00</v>
          </cell>
          <cell r="B709" t="str">
            <v>BOLSA SEGURIDAD</v>
          </cell>
          <cell r="C709" t="str">
            <v>EMPRESAS MUNICIPALES DE CARTAGO E.S.P</v>
          </cell>
          <cell r="D709" t="str">
            <v>BOLSA</v>
          </cell>
          <cell r="E709">
            <v>0</v>
          </cell>
        </row>
        <row r="710">
          <cell r="A710" t="str">
            <v>586-00</v>
          </cell>
          <cell r="B710" t="str">
            <v>BOLSA PLASTICA</v>
          </cell>
          <cell r="C710" t="str">
            <v>THOMAS GREG AND SONS DE COLOMBIA S.A</v>
          </cell>
          <cell r="D710" t="str">
            <v>BOLSA</v>
          </cell>
          <cell r="E710">
            <v>0</v>
          </cell>
        </row>
        <row r="711">
          <cell r="A711" t="str">
            <v>587-00</v>
          </cell>
          <cell r="B711" t="str">
            <v>BOLSA SEGURIDAD</v>
          </cell>
          <cell r="C711" t="str">
            <v>RADIAN COLOMBIA S.A.S</v>
          </cell>
          <cell r="D711" t="str">
            <v>BOLSA</v>
          </cell>
          <cell r="E711">
            <v>0</v>
          </cell>
        </row>
        <row r="712">
          <cell r="A712" t="str">
            <v>588-00</v>
          </cell>
          <cell r="B712" t="str">
            <v>BOLSA SEGURIDAD</v>
          </cell>
          <cell r="C712" t="str">
            <v>LINEA AMARILLA S.A.C</v>
          </cell>
          <cell r="D712" t="str">
            <v>BOLSA</v>
          </cell>
          <cell r="E712">
            <v>0</v>
          </cell>
        </row>
        <row r="713">
          <cell r="A713" t="str">
            <v>590-00</v>
          </cell>
          <cell r="B713" t="str">
            <v>BOLSA PLASTICA</v>
          </cell>
          <cell r="C713" t="str">
            <v>ALBERTO CADAVID R &amp; CIA S.A.</v>
          </cell>
          <cell r="D713" t="str">
            <v>BOLSA</v>
          </cell>
          <cell r="E713">
            <v>0</v>
          </cell>
        </row>
        <row r="714">
          <cell r="A714" t="str">
            <v>591-00</v>
          </cell>
          <cell r="B714" t="str">
            <v>BOLSA CURRIER</v>
          </cell>
          <cell r="C714" t="str">
            <v>MC MENSAJERIA CONFIDENCIAL S.A</v>
          </cell>
          <cell r="D714" t="str">
            <v>BOLSA</v>
          </cell>
          <cell r="E714">
            <v>0</v>
          </cell>
        </row>
        <row r="715">
          <cell r="A715" t="str">
            <v>592-00</v>
          </cell>
          <cell r="B715" t="str">
            <v>BOLSA SEGURIDAD</v>
          </cell>
          <cell r="C715" t="str">
            <v>MORPHO CARDS DE COLOMBIA S.A.S.</v>
          </cell>
          <cell r="D715" t="str">
            <v>BOLSA</v>
          </cell>
          <cell r="E715">
            <v>300</v>
          </cell>
        </row>
        <row r="716">
          <cell r="A716" t="str">
            <v>593-00</v>
          </cell>
          <cell r="B716" t="str">
            <v>BOLSA CURRIER</v>
          </cell>
          <cell r="C716" t="str">
            <v>GEELBE COLOMBIA S.A.S.</v>
          </cell>
          <cell r="D716" t="str">
            <v>BOLSA</v>
          </cell>
          <cell r="E716">
            <v>0</v>
          </cell>
        </row>
        <row r="717">
          <cell r="A717" t="str">
            <v>594-00</v>
          </cell>
          <cell r="B717" t="str">
            <v>BOLSA SEGURIDAD</v>
          </cell>
          <cell r="C717" t="str">
            <v>HERMES TRANSPORTES BLINDADOS S.A.</v>
          </cell>
          <cell r="D717" t="str">
            <v>BOLSA</v>
          </cell>
          <cell r="E717">
            <v>0</v>
          </cell>
        </row>
        <row r="718">
          <cell r="A718" t="str">
            <v>595-00</v>
          </cell>
          <cell r="B718" t="str">
            <v>PACKING LIST</v>
          </cell>
          <cell r="C718" t="str">
            <v>SERVICIOS POSTALES NACIONALES S.A</v>
          </cell>
          <cell r="D718" t="str">
            <v>BOLSA</v>
          </cell>
          <cell r="E718">
            <v>0</v>
          </cell>
        </row>
        <row r="719">
          <cell r="A719" t="str">
            <v>596-00</v>
          </cell>
          <cell r="B719" t="str">
            <v>BOLSA CURRIER</v>
          </cell>
          <cell r="C719" t="str">
            <v>ALMACENES EXITO S.A.</v>
          </cell>
          <cell r="D719" t="str">
            <v>BOLSA</v>
          </cell>
          <cell r="E719">
            <v>3800</v>
          </cell>
        </row>
        <row r="720">
          <cell r="A720" t="str">
            <v>597-00</v>
          </cell>
          <cell r="B720" t="str">
            <v>BOLSA SEGURIDAD</v>
          </cell>
          <cell r="C720" t="str">
            <v>MORPHO CARDS DE COLOMBIA S.A.S.</v>
          </cell>
          <cell r="D720" t="str">
            <v>BOLSA</v>
          </cell>
          <cell r="E720">
            <v>0</v>
          </cell>
        </row>
        <row r="721">
          <cell r="A721" t="str">
            <v>598-00</v>
          </cell>
          <cell r="B721" t="str">
            <v>BOLSA SEGURIDAD</v>
          </cell>
          <cell r="C721" t="str">
            <v>MORPHO CARDS DE COLOMBIA S.A.S.</v>
          </cell>
          <cell r="D721" t="str">
            <v>BOLSA</v>
          </cell>
          <cell r="E721">
            <v>0</v>
          </cell>
        </row>
        <row r="722">
          <cell r="A722" t="str">
            <v>599-00</v>
          </cell>
          <cell r="B722" t="str">
            <v>BOLSA CURRIER</v>
          </cell>
          <cell r="C722" t="str">
            <v>SUPERMARKET SOLUTIONS S.A.S.</v>
          </cell>
          <cell r="D722" t="str">
            <v>BOLSA</v>
          </cell>
          <cell r="E722">
            <v>2900</v>
          </cell>
        </row>
        <row r="723">
          <cell r="A723" t="str">
            <v>600-00</v>
          </cell>
          <cell r="B723" t="str">
            <v>BOLSA CURRIER</v>
          </cell>
          <cell r="C723" t="str">
            <v>NALSANI  S.A</v>
          </cell>
          <cell r="D723" t="str">
            <v>BOLSA</v>
          </cell>
          <cell r="E723">
            <v>900</v>
          </cell>
        </row>
        <row r="724">
          <cell r="A724" t="str">
            <v>601-00</v>
          </cell>
          <cell r="B724" t="str">
            <v>BOLSA CURRIER</v>
          </cell>
          <cell r="C724" t="str">
            <v>LINIO COLOMBIA SAS</v>
          </cell>
          <cell r="D724" t="str">
            <v>BOLSA</v>
          </cell>
          <cell r="E724">
            <v>0</v>
          </cell>
        </row>
        <row r="725">
          <cell r="A725" t="str">
            <v>602-00</v>
          </cell>
          <cell r="B725" t="str">
            <v>BOLSA CURRIER</v>
          </cell>
          <cell r="C725" t="str">
            <v>LINIO COLOMBIA SAS</v>
          </cell>
          <cell r="D725" t="str">
            <v>BOLSA</v>
          </cell>
          <cell r="E725">
            <v>0</v>
          </cell>
        </row>
        <row r="726">
          <cell r="A726" t="str">
            <v>603-01</v>
          </cell>
          <cell r="B726" t="str">
            <v>BOLSA CURRIER</v>
          </cell>
          <cell r="C726" t="str">
            <v>INTER RAPIDISIMO</v>
          </cell>
          <cell r="D726" t="str">
            <v>BOLSA</v>
          </cell>
          <cell r="E726">
            <v>2100</v>
          </cell>
        </row>
        <row r="727">
          <cell r="A727" t="str">
            <v>604-00</v>
          </cell>
          <cell r="B727" t="str">
            <v>BOLSA CURRIER</v>
          </cell>
          <cell r="C727" t="str">
            <v>GEELBE COLOMBIA S.A.S.</v>
          </cell>
          <cell r="D727" t="str">
            <v>BOLSA</v>
          </cell>
          <cell r="E727">
            <v>0</v>
          </cell>
        </row>
        <row r="728">
          <cell r="A728" t="str">
            <v>605-00</v>
          </cell>
          <cell r="B728" t="str">
            <v>BOLSA CURRIER</v>
          </cell>
          <cell r="C728" t="str">
            <v>TRANSPORTES SAFERBO S.A</v>
          </cell>
          <cell r="D728" t="str">
            <v>BOLSA</v>
          </cell>
          <cell r="E728">
            <v>0</v>
          </cell>
        </row>
        <row r="729">
          <cell r="A729" t="str">
            <v>606-00</v>
          </cell>
          <cell r="B729" t="str">
            <v>BOLSA CURRIER</v>
          </cell>
          <cell r="C729" t="str">
            <v>KITPACK SAS</v>
          </cell>
          <cell r="D729" t="str">
            <v>BOLSA</v>
          </cell>
          <cell r="E729">
            <v>0</v>
          </cell>
        </row>
        <row r="730">
          <cell r="A730" t="str">
            <v>607-00</v>
          </cell>
          <cell r="B730" t="str">
            <v>BOLSA CURRIER</v>
          </cell>
          <cell r="C730" t="str">
            <v>PLASTICOS MACOL S.A.S.</v>
          </cell>
          <cell r="D730" t="str">
            <v>BOLSA</v>
          </cell>
          <cell r="E730">
            <v>0</v>
          </cell>
        </row>
        <row r="731">
          <cell r="A731" t="str">
            <v>608-00</v>
          </cell>
          <cell r="B731" t="str">
            <v>BOLSA SEGURIDAD</v>
          </cell>
          <cell r="C731" t="str">
            <v>G4S LOGISTICA &amp; TECNOLOGIA PERU S.A.</v>
          </cell>
          <cell r="D731" t="str">
            <v>BOLSA</v>
          </cell>
          <cell r="E731">
            <v>0</v>
          </cell>
        </row>
        <row r="732">
          <cell r="A732" t="str">
            <v>609-00</v>
          </cell>
          <cell r="B732" t="str">
            <v>BOLSA CURRIER</v>
          </cell>
          <cell r="C732" t="str">
            <v>LINIO COLOMBIA SAS</v>
          </cell>
          <cell r="D732" t="str">
            <v>BOLSA</v>
          </cell>
          <cell r="E732">
            <v>0</v>
          </cell>
        </row>
        <row r="733">
          <cell r="A733" t="str">
            <v>610-00</v>
          </cell>
          <cell r="B733" t="str">
            <v>BOLSA CURRIER</v>
          </cell>
          <cell r="C733" t="str">
            <v>PANAMERICANA LIBRERIA Y PAPELERIA S.A.</v>
          </cell>
          <cell r="D733" t="str">
            <v>BOLSA</v>
          </cell>
          <cell r="E733">
            <v>0</v>
          </cell>
        </row>
        <row r="734">
          <cell r="A734" t="str">
            <v>611-00</v>
          </cell>
          <cell r="B734" t="str">
            <v>BOLSA CURRIER</v>
          </cell>
          <cell r="C734" t="str">
            <v>PANAMERICANA LIBRERIA Y PAPELERIA S.A.</v>
          </cell>
          <cell r="D734" t="str">
            <v>BOLSA</v>
          </cell>
          <cell r="E734">
            <v>0</v>
          </cell>
        </row>
        <row r="735">
          <cell r="A735" t="str">
            <v>612-00</v>
          </cell>
          <cell r="B735" t="str">
            <v>BOLSA CURRIER</v>
          </cell>
          <cell r="C735" t="str">
            <v>FLINK SAC</v>
          </cell>
          <cell r="D735" t="str">
            <v>BOLSA</v>
          </cell>
          <cell r="E735">
            <v>0</v>
          </cell>
        </row>
        <row r="736">
          <cell r="A736" t="str">
            <v>613-00</v>
          </cell>
          <cell r="B736" t="str">
            <v>BOLSA CURRIER</v>
          </cell>
          <cell r="C736" t="str">
            <v>PLASTICOS MACOL S.A.S.</v>
          </cell>
          <cell r="D736" t="str">
            <v>BOLSA</v>
          </cell>
          <cell r="E736">
            <v>0</v>
          </cell>
        </row>
        <row r="737">
          <cell r="A737" t="str">
            <v>614-00</v>
          </cell>
          <cell r="B737" t="str">
            <v>BOLSA CURRIER</v>
          </cell>
          <cell r="C737" t="str">
            <v>PLASTICOS MACOL S.A.S.</v>
          </cell>
          <cell r="D737" t="str">
            <v>BOLSA</v>
          </cell>
          <cell r="E737">
            <v>0</v>
          </cell>
        </row>
        <row r="738">
          <cell r="A738" t="str">
            <v>615-00</v>
          </cell>
          <cell r="B738" t="str">
            <v>BOLSA CURRIER</v>
          </cell>
          <cell r="C738" t="str">
            <v>MORPHO CARDS DE COLOMBIA S.A.S.</v>
          </cell>
          <cell r="D738" t="str">
            <v>BOLSA</v>
          </cell>
          <cell r="E738">
            <v>100</v>
          </cell>
        </row>
        <row r="739">
          <cell r="A739" t="str">
            <v>616-01</v>
          </cell>
          <cell r="B739" t="str">
            <v>BOLSA SEGURIDAD</v>
          </cell>
          <cell r="C739" t="str">
            <v>ATTENZA DE ECUADOR S.A</v>
          </cell>
          <cell r="D739" t="str">
            <v>BOLSA</v>
          </cell>
          <cell r="E739">
            <v>363</v>
          </cell>
        </row>
        <row r="740">
          <cell r="A740" t="str">
            <v>617-00</v>
          </cell>
          <cell r="B740" t="str">
            <v>BOLSA CURRIER</v>
          </cell>
          <cell r="C740" t="str">
            <v>RED INTEGRADORA S.A.</v>
          </cell>
          <cell r="D740" t="str">
            <v>BOLSA</v>
          </cell>
          <cell r="E740">
            <v>0</v>
          </cell>
        </row>
        <row r="741">
          <cell r="A741" t="str">
            <v>618-00</v>
          </cell>
          <cell r="B741" t="str">
            <v>BOLSA CURRIER</v>
          </cell>
          <cell r="C741" t="str">
            <v>RED INTEGRADORA S.A.</v>
          </cell>
          <cell r="D741" t="str">
            <v>BOLSA</v>
          </cell>
          <cell r="E741">
            <v>0</v>
          </cell>
        </row>
        <row r="742">
          <cell r="A742" t="str">
            <v>619-00</v>
          </cell>
          <cell r="B742" t="str">
            <v>BOLSA CURRIER</v>
          </cell>
          <cell r="C742" t="str">
            <v>RED INTEGRADORA S.A.</v>
          </cell>
          <cell r="D742" t="str">
            <v>BOLSA</v>
          </cell>
          <cell r="E742">
            <v>0</v>
          </cell>
        </row>
        <row r="743">
          <cell r="A743" t="str">
            <v>620-00</v>
          </cell>
          <cell r="B743" t="str">
            <v>BOLSA CURRIER</v>
          </cell>
          <cell r="C743" t="str">
            <v>RED INTEGRADORA S.A.</v>
          </cell>
          <cell r="D743" t="str">
            <v>BOLSA</v>
          </cell>
          <cell r="E743">
            <v>8900</v>
          </cell>
        </row>
        <row r="744">
          <cell r="A744" t="str">
            <v>621-00</v>
          </cell>
          <cell r="B744" t="str">
            <v>BOLSA SEGURIDAD</v>
          </cell>
          <cell r="C744" t="str">
            <v>RED INTEGRADORA S.A.</v>
          </cell>
          <cell r="D744" t="str">
            <v>BOLSA</v>
          </cell>
          <cell r="E744">
            <v>0</v>
          </cell>
        </row>
        <row r="745">
          <cell r="A745" t="str">
            <v>622-00</v>
          </cell>
          <cell r="B745" t="str">
            <v>BOLSA CURRIER</v>
          </cell>
          <cell r="C745" t="str">
            <v>CELUSUPER S.A.S.</v>
          </cell>
          <cell r="D745" t="str">
            <v>BOLSA</v>
          </cell>
          <cell r="E745">
            <v>0</v>
          </cell>
        </row>
        <row r="746">
          <cell r="A746" t="str">
            <v>623-00</v>
          </cell>
          <cell r="B746" t="str">
            <v>BOLSA CURRIER</v>
          </cell>
          <cell r="C746" t="str">
            <v>BRINKS COLOMBIA S.A.</v>
          </cell>
          <cell r="D746" t="str">
            <v>BOLSA</v>
          </cell>
          <cell r="E746">
            <v>0</v>
          </cell>
        </row>
        <row r="747">
          <cell r="A747" t="str">
            <v>624-00</v>
          </cell>
          <cell r="B747" t="str">
            <v>BOLSA CURRIER</v>
          </cell>
          <cell r="C747" t="str">
            <v>T.G EXPRESS S.A</v>
          </cell>
          <cell r="D747" t="str">
            <v>BOLSA</v>
          </cell>
          <cell r="E747">
            <v>0</v>
          </cell>
        </row>
        <row r="748">
          <cell r="A748" t="str">
            <v>625-00</v>
          </cell>
          <cell r="B748" t="str">
            <v>BOLSA SEGURIDAD</v>
          </cell>
          <cell r="C748" t="str">
            <v>ENERTOTAL S.A. E.SP.</v>
          </cell>
          <cell r="D748" t="str">
            <v>BOLSA</v>
          </cell>
          <cell r="E748">
            <v>0</v>
          </cell>
        </row>
        <row r="749">
          <cell r="A749" t="str">
            <v>626-00</v>
          </cell>
          <cell r="B749" t="str">
            <v>BOLSA PLASTICA</v>
          </cell>
          <cell r="C749" t="str">
            <v>BIOSHOP S.A.S.</v>
          </cell>
          <cell r="D749" t="str">
            <v>BOLSA</v>
          </cell>
          <cell r="E749">
            <v>0</v>
          </cell>
        </row>
        <row r="750">
          <cell r="A750" t="str">
            <v>627-00</v>
          </cell>
          <cell r="B750" t="str">
            <v>BOLSA PLASTICA</v>
          </cell>
          <cell r="C750" t="str">
            <v>BIOSHOP S.A.S.</v>
          </cell>
          <cell r="D750" t="str">
            <v>BOLSA</v>
          </cell>
          <cell r="E750">
            <v>0</v>
          </cell>
        </row>
        <row r="751">
          <cell r="A751" t="str">
            <v>629-00</v>
          </cell>
          <cell r="B751" t="str">
            <v>BOLSA CURRIER</v>
          </cell>
          <cell r="C751" t="str">
            <v>KITPACK SAS</v>
          </cell>
          <cell r="D751" t="str">
            <v>BOLSA</v>
          </cell>
          <cell r="E751">
            <v>0</v>
          </cell>
        </row>
        <row r="752">
          <cell r="A752" t="str">
            <v>631-01</v>
          </cell>
          <cell r="B752" t="str">
            <v>BOLSA CURRIER</v>
          </cell>
          <cell r="C752" t="str">
            <v>ALMACENES EXITO S.A.</v>
          </cell>
          <cell r="D752" t="str">
            <v>BOLSA</v>
          </cell>
          <cell r="E752">
            <v>0</v>
          </cell>
        </row>
        <row r="753">
          <cell r="A753" t="str">
            <v>632-01</v>
          </cell>
          <cell r="B753" t="str">
            <v>BOLSA CURRIER</v>
          </cell>
          <cell r="C753" t="str">
            <v>ALMACENES EXITO S.A.</v>
          </cell>
          <cell r="D753" t="str">
            <v>BOLSA</v>
          </cell>
          <cell r="E753">
            <v>0</v>
          </cell>
        </row>
        <row r="754">
          <cell r="A754" t="str">
            <v>635-02</v>
          </cell>
          <cell r="B754" t="str">
            <v>BOLSA SEGURIDAD</v>
          </cell>
          <cell r="C754" t="str">
            <v>UETA INC</v>
          </cell>
          <cell r="D754" t="str">
            <v>BOLSA</v>
          </cell>
          <cell r="E754">
            <v>0</v>
          </cell>
        </row>
        <row r="755">
          <cell r="A755" t="str">
            <v>636-01</v>
          </cell>
          <cell r="B755" t="str">
            <v>BOLSA SEGURIDAD</v>
          </cell>
          <cell r="C755" t="str">
            <v>UETA INC</v>
          </cell>
          <cell r="D755" t="str">
            <v>BOLSA</v>
          </cell>
          <cell r="E755">
            <v>0</v>
          </cell>
        </row>
        <row r="756">
          <cell r="A756" t="str">
            <v>637-00</v>
          </cell>
          <cell r="B756" t="str">
            <v>BOLSA SEGURIDAD</v>
          </cell>
          <cell r="C756" t="str">
            <v>UETA INC</v>
          </cell>
          <cell r="D756" t="str">
            <v>BOLSA</v>
          </cell>
          <cell r="E756">
            <v>0</v>
          </cell>
        </row>
        <row r="757">
          <cell r="A757" t="str">
            <v>640-00</v>
          </cell>
          <cell r="B757" t="str">
            <v>BOLSA CURRIER</v>
          </cell>
          <cell r="C757" t="str">
            <v>SEC SEL LTDA</v>
          </cell>
          <cell r="D757" t="str">
            <v>BOLSA</v>
          </cell>
          <cell r="E757">
            <v>4400</v>
          </cell>
        </row>
        <row r="758">
          <cell r="A758" t="str">
            <v>641-00</v>
          </cell>
          <cell r="B758" t="str">
            <v>BOLSA CURRIER</v>
          </cell>
          <cell r="C758" t="str">
            <v>PARAGUAY PACKAGING S.A</v>
          </cell>
          <cell r="D758" t="str">
            <v>BOLSA</v>
          </cell>
          <cell r="E758">
            <v>0</v>
          </cell>
        </row>
        <row r="759">
          <cell r="A759" t="str">
            <v>642-00</v>
          </cell>
          <cell r="B759" t="str">
            <v>BOLSA CURRIER</v>
          </cell>
          <cell r="C759" t="str">
            <v>COPA AIRLINES</v>
          </cell>
          <cell r="D759" t="str">
            <v>BOLSA</v>
          </cell>
          <cell r="E759">
            <v>0</v>
          </cell>
        </row>
        <row r="760">
          <cell r="A760" t="str">
            <v>643-00</v>
          </cell>
          <cell r="B760" t="str">
            <v>BOLSA CURRIER</v>
          </cell>
          <cell r="C760" t="str">
            <v>PROMOCIONES E IMPORTACIONES PROIMPO LTDA</v>
          </cell>
          <cell r="D760" t="str">
            <v>BOLSA</v>
          </cell>
          <cell r="E760">
            <v>0</v>
          </cell>
        </row>
        <row r="761">
          <cell r="A761" t="str">
            <v>644-00</v>
          </cell>
          <cell r="B761" t="str">
            <v>BOLSA CURRIER</v>
          </cell>
          <cell r="C761" t="str">
            <v>BEIPLAS S.A.S.</v>
          </cell>
          <cell r="D761" t="str">
            <v>BOLSA</v>
          </cell>
          <cell r="E761">
            <v>0</v>
          </cell>
        </row>
        <row r="762">
          <cell r="A762" t="str">
            <v>645-00</v>
          </cell>
          <cell r="B762" t="str">
            <v>BOLSA CURRIER</v>
          </cell>
          <cell r="C762" t="str">
            <v>BEIPLAS S.A.S.</v>
          </cell>
          <cell r="D762" t="str">
            <v>BOLSA</v>
          </cell>
          <cell r="E762">
            <v>0</v>
          </cell>
        </row>
        <row r="763">
          <cell r="A763" t="str">
            <v>646-00</v>
          </cell>
          <cell r="B763" t="str">
            <v>BOLSA CURRIER</v>
          </cell>
          <cell r="C763" t="str">
            <v>T.G EXPRESS S.A</v>
          </cell>
          <cell r="D763" t="str">
            <v>BOLSA</v>
          </cell>
          <cell r="E763">
            <v>60000</v>
          </cell>
        </row>
        <row r="764">
          <cell r="A764" t="str">
            <v>647-00</v>
          </cell>
          <cell r="B764" t="str">
            <v>BOLSA CURRIER</v>
          </cell>
          <cell r="C764" t="str">
            <v>T.G EXPRESS S.A</v>
          </cell>
          <cell r="D764" t="str">
            <v>BOLSA</v>
          </cell>
          <cell r="E764">
            <v>153800</v>
          </cell>
        </row>
        <row r="765">
          <cell r="A765" t="str">
            <v>648-00</v>
          </cell>
          <cell r="B765" t="str">
            <v>BOLSA CURRIER</v>
          </cell>
          <cell r="C765" t="str">
            <v>PARAGUAY PACKAGING S.A</v>
          </cell>
          <cell r="D765" t="str">
            <v>BOLSA</v>
          </cell>
          <cell r="E765">
            <v>0</v>
          </cell>
        </row>
        <row r="766">
          <cell r="A766" t="str">
            <v>650-00</v>
          </cell>
          <cell r="B766" t="str">
            <v>BOLSA SEGURIDAD</v>
          </cell>
          <cell r="C766" t="str">
            <v>THE OFFICE AUTHORITY LIMITED</v>
          </cell>
          <cell r="D766" t="str">
            <v>BOLSA</v>
          </cell>
          <cell r="E766">
            <v>0</v>
          </cell>
        </row>
        <row r="767">
          <cell r="A767" t="str">
            <v>651-00</v>
          </cell>
          <cell r="B767" t="str">
            <v>BOLSA CURRIER</v>
          </cell>
          <cell r="C767" t="str">
            <v>DERCO COLOMBIA S.A.S.</v>
          </cell>
          <cell r="D767" t="str">
            <v>BOLSA</v>
          </cell>
          <cell r="E767">
            <v>0</v>
          </cell>
        </row>
        <row r="768">
          <cell r="A768" t="str">
            <v>652-00</v>
          </cell>
          <cell r="B768" t="str">
            <v>BOLSA PLASTICA</v>
          </cell>
          <cell r="C768" t="str">
            <v>ENVIAMOS COMUNICACIONES S.A.S.</v>
          </cell>
          <cell r="D768" t="str">
            <v>BOLSA</v>
          </cell>
          <cell r="E768">
            <v>0</v>
          </cell>
        </row>
        <row r="769">
          <cell r="A769" t="str">
            <v>654-00</v>
          </cell>
          <cell r="B769" t="str">
            <v>BOLSA CURRIER</v>
          </cell>
          <cell r="C769" t="str">
            <v>SERVIENTREGA S.A.</v>
          </cell>
          <cell r="D769" t="str">
            <v>BOLSA</v>
          </cell>
          <cell r="E769">
            <v>0</v>
          </cell>
        </row>
        <row r="770">
          <cell r="A770" t="str">
            <v>655-00</v>
          </cell>
          <cell r="B770" t="str">
            <v>BOLSA CURRIER</v>
          </cell>
          <cell r="C770" t="str">
            <v>SERVIENTREGA S.A.</v>
          </cell>
          <cell r="D770" t="str">
            <v>BOLSA</v>
          </cell>
          <cell r="E770">
            <v>0</v>
          </cell>
        </row>
        <row r="771">
          <cell r="A771" t="str">
            <v>656-00</v>
          </cell>
          <cell r="B771" t="str">
            <v>BOLSA PLASTICA</v>
          </cell>
          <cell r="C771" t="str">
            <v>TCC S.A.</v>
          </cell>
          <cell r="D771" t="str">
            <v>BOLSA</v>
          </cell>
          <cell r="E771">
            <v>0</v>
          </cell>
        </row>
        <row r="772">
          <cell r="A772" t="str">
            <v>657-00</v>
          </cell>
          <cell r="B772" t="str">
            <v>BOLSA CURRIER</v>
          </cell>
          <cell r="C772" t="str">
            <v>TRANSPORTADORA DE VALORES PROSEGUR DE COLOMBIA S.A</v>
          </cell>
          <cell r="D772" t="str">
            <v>BOLSA</v>
          </cell>
          <cell r="E772">
            <v>3000</v>
          </cell>
        </row>
        <row r="773">
          <cell r="A773" t="str">
            <v>658-00</v>
          </cell>
          <cell r="B773" t="str">
            <v>BOLSA SEGURIDAD</v>
          </cell>
          <cell r="C773" t="str">
            <v>COMPAÑIA MUNDIAL DE SEGUROS S.A</v>
          </cell>
          <cell r="D773" t="str">
            <v>BOLSA</v>
          </cell>
          <cell r="E773">
            <v>0</v>
          </cell>
        </row>
        <row r="774">
          <cell r="A774" t="str">
            <v>659-00</v>
          </cell>
          <cell r="B774" t="str">
            <v>BOLSA SEGURIDAD</v>
          </cell>
          <cell r="C774" t="str">
            <v>OBERTHUR TECHNOLOGIES LTDA.</v>
          </cell>
          <cell r="D774" t="str">
            <v>BOLSA</v>
          </cell>
          <cell r="E774">
            <v>0</v>
          </cell>
        </row>
        <row r="775">
          <cell r="A775" t="str">
            <v>662-00</v>
          </cell>
          <cell r="B775" t="str">
            <v>LAMINA</v>
          </cell>
          <cell r="C775" t="str">
            <v>ALBERTO CADAVID R &amp; CIA S.A.</v>
          </cell>
          <cell r="D775" t="str">
            <v>BOLSA</v>
          </cell>
          <cell r="E775">
            <v>0</v>
          </cell>
        </row>
        <row r="776">
          <cell r="A776" t="str">
            <v>663-00</v>
          </cell>
          <cell r="B776" t="str">
            <v>BOLSA CURRIER</v>
          </cell>
          <cell r="C776" t="str">
            <v>COORDIUTIL S.A.</v>
          </cell>
          <cell r="D776" t="str">
            <v>BOLSA</v>
          </cell>
          <cell r="E776">
            <v>7400</v>
          </cell>
        </row>
        <row r="777">
          <cell r="A777" t="str">
            <v>664-00</v>
          </cell>
          <cell r="B777" t="str">
            <v>BOLSA CURRIER</v>
          </cell>
          <cell r="C777" t="str">
            <v>COORDIUTIL S.A.</v>
          </cell>
          <cell r="D777" t="str">
            <v>BOLSA</v>
          </cell>
          <cell r="E777">
            <v>0</v>
          </cell>
        </row>
        <row r="778">
          <cell r="A778" t="str">
            <v>665-00</v>
          </cell>
          <cell r="B778" t="str">
            <v>BOLSA SEGURIDAD</v>
          </cell>
          <cell r="C778" t="str">
            <v>FLINK SAC</v>
          </cell>
          <cell r="D778" t="str">
            <v>BOLSA</v>
          </cell>
          <cell r="E778">
            <v>0</v>
          </cell>
        </row>
        <row r="779">
          <cell r="A779" t="str">
            <v>666-00</v>
          </cell>
          <cell r="B779" t="str">
            <v>BOLSA PLASTICA</v>
          </cell>
          <cell r="C779" t="str">
            <v>BANCO DE LA REPUBLICA</v>
          </cell>
          <cell r="D779" t="str">
            <v>BOLSA</v>
          </cell>
          <cell r="E779">
            <v>0</v>
          </cell>
        </row>
        <row r="780">
          <cell r="A780" t="str">
            <v>667-00</v>
          </cell>
          <cell r="B780" t="str">
            <v>BOLSA CURRIER</v>
          </cell>
          <cell r="C780" t="str">
            <v>BANCO DE LA REPUBLICA</v>
          </cell>
          <cell r="D780" t="str">
            <v>BOLSA</v>
          </cell>
          <cell r="E780">
            <v>0</v>
          </cell>
        </row>
        <row r="781">
          <cell r="A781" t="str">
            <v>668-00</v>
          </cell>
          <cell r="B781" t="str">
            <v>BOLSA CURRIER</v>
          </cell>
          <cell r="C781" t="str">
            <v>CENTAUROS MENSAJEROS S.A</v>
          </cell>
          <cell r="D781" t="str">
            <v>BOLSA</v>
          </cell>
          <cell r="E781">
            <v>0</v>
          </cell>
        </row>
        <row r="782">
          <cell r="A782" t="str">
            <v>669-00</v>
          </cell>
          <cell r="B782" t="str">
            <v>BOLSA CURRIER</v>
          </cell>
          <cell r="C782" t="str">
            <v>FLINK SAC</v>
          </cell>
          <cell r="D782" t="str">
            <v>BOLSA</v>
          </cell>
          <cell r="E782">
            <v>0</v>
          </cell>
        </row>
        <row r="783">
          <cell r="A783" t="str">
            <v>670-00</v>
          </cell>
          <cell r="B783" t="str">
            <v>BOLSA CURRIER</v>
          </cell>
          <cell r="C783" t="str">
            <v/>
          </cell>
          <cell r="D783" t="str">
            <v>BOLSA</v>
          </cell>
          <cell r="E783">
            <v>0</v>
          </cell>
        </row>
        <row r="784">
          <cell r="A784" t="str">
            <v>674-00</v>
          </cell>
          <cell r="B784" t="str">
            <v>BOLSA SEGURIDAD</v>
          </cell>
          <cell r="C784" t="str">
            <v>TITADSU S.A. (PERU)</v>
          </cell>
          <cell r="D784" t="str">
            <v>BOLSA</v>
          </cell>
          <cell r="E784">
            <v>0</v>
          </cell>
        </row>
        <row r="785">
          <cell r="A785" t="str">
            <v>675-00</v>
          </cell>
          <cell r="B785" t="str">
            <v>BOLSA CURRIER</v>
          </cell>
          <cell r="C785" t="str">
            <v>SERVIENTREGA S.A.</v>
          </cell>
          <cell r="D785" t="str">
            <v>BOLSA</v>
          </cell>
          <cell r="E785">
            <v>0</v>
          </cell>
        </row>
        <row r="786">
          <cell r="A786" t="str">
            <v>676-00</v>
          </cell>
          <cell r="B786" t="str">
            <v>BOLSA CURRIER</v>
          </cell>
          <cell r="C786" t="str">
            <v>FABRICA DE CALCETINES CRYSTAL S.A.</v>
          </cell>
          <cell r="D786" t="str">
            <v>BOLSA</v>
          </cell>
          <cell r="E786">
            <v>0</v>
          </cell>
        </row>
        <row r="787">
          <cell r="A787" t="str">
            <v>677-00</v>
          </cell>
          <cell r="B787" t="str">
            <v>BOLSA CURRIER</v>
          </cell>
          <cell r="C787" t="str">
            <v>FABRICA DE CALCETINES CRYSTAL S.A.</v>
          </cell>
          <cell r="D787" t="str">
            <v>BOLSA</v>
          </cell>
          <cell r="E787">
            <v>0</v>
          </cell>
        </row>
        <row r="788">
          <cell r="A788" t="str">
            <v>678-00</v>
          </cell>
          <cell r="B788" t="str">
            <v>BOLSA CURRIER</v>
          </cell>
          <cell r="C788" t="str">
            <v>MC MENSAJERIA CONFIDENCIAL S.A</v>
          </cell>
          <cell r="D788" t="str">
            <v>BOLSA</v>
          </cell>
          <cell r="E788">
            <v>0</v>
          </cell>
        </row>
        <row r="789">
          <cell r="A789" t="str">
            <v>679-02</v>
          </cell>
          <cell r="B789" t="str">
            <v>BOLSA SEGURIDAD</v>
          </cell>
          <cell r="C789" t="str">
            <v>UETA INC</v>
          </cell>
          <cell r="D789" t="str">
            <v>BOLSA</v>
          </cell>
          <cell r="E789">
            <v>0</v>
          </cell>
        </row>
        <row r="790">
          <cell r="A790" t="str">
            <v>680-00</v>
          </cell>
          <cell r="B790" t="str">
            <v>BOLSA SEGURIDAD</v>
          </cell>
          <cell r="C790" t="str">
            <v>FLEMINGO BRASIL IMPORTACION LIMITADA</v>
          </cell>
          <cell r="D790" t="str">
            <v>BOLSA</v>
          </cell>
          <cell r="E790">
            <v>0</v>
          </cell>
        </row>
        <row r="791">
          <cell r="A791" t="str">
            <v>681-00</v>
          </cell>
          <cell r="B791" t="str">
            <v>BOLSA SEGURIDAD</v>
          </cell>
          <cell r="C791" t="str">
            <v>FLEMINGO BRASIL IMPORTACION LIMITADA</v>
          </cell>
          <cell r="D791" t="str">
            <v>BOLSA</v>
          </cell>
          <cell r="E791">
            <v>0</v>
          </cell>
        </row>
        <row r="792">
          <cell r="A792" t="str">
            <v>682-00</v>
          </cell>
          <cell r="B792" t="str">
            <v>BOLSA CURRIER</v>
          </cell>
          <cell r="C792" t="str">
            <v>PARAGUAY PACKAGING S.A</v>
          </cell>
          <cell r="D792" t="str">
            <v>BOLSA</v>
          </cell>
          <cell r="E792">
            <v>0</v>
          </cell>
        </row>
        <row r="793">
          <cell r="A793" t="str">
            <v>683-00</v>
          </cell>
          <cell r="B793" t="str">
            <v>PACKING LIST</v>
          </cell>
          <cell r="C793" t="str">
            <v>PASAR EXPRESS S.A.</v>
          </cell>
          <cell r="D793" t="str">
            <v>BOLSA</v>
          </cell>
          <cell r="E793">
            <v>2000</v>
          </cell>
        </row>
        <row r="794">
          <cell r="A794" t="str">
            <v>684-00</v>
          </cell>
          <cell r="B794" t="str">
            <v>BOLSA CURRIER</v>
          </cell>
          <cell r="C794" t="str">
            <v>BRIGHTSTAR COLOMBIA SAS</v>
          </cell>
          <cell r="D794" t="str">
            <v>BOLSA</v>
          </cell>
          <cell r="E794">
            <v>0</v>
          </cell>
        </row>
        <row r="795">
          <cell r="A795" t="str">
            <v>685-00</v>
          </cell>
          <cell r="B795" t="str">
            <v>BOLSA CURRIER</v>
          </cell>
          <cell r="C795" t="str">
            <v>ALBERTO CADAVID R &amp; CIA S.A.</v>
          </cell>
          <cell r="D795" t="str">
            <v>BOLSA</v>
          </cell>
          <cell r="E795">
            <v>27350</v>
          </cell>
        </row>
        <row r="796">
          <cell r="A796" t="str">
            <v>686-00</v>
          </cell>
          <cell r="B796" t="str">
            <v>BOLSA CURRIER</v>
          </cell>
          <cell r="C796" t="str">
            <v>ALBERTO CADAVID R &amp; CIA S.A.</v>
          </cell>
          <cell r="D796" t="str">
            <v>BOLSA</v>
          </cell>
          <cell r="E796">
            <v>16350</v>
          </cell>
        </row>
        <row r="797">
          <cell r="A797" t="str">
            <v>687-00</v>
          </cell>
          <cell r="B797" t="str">
            <v>BOLSA CURRIER</v>
          </cell>
          <cell r="C797" t="str">
            <v>ALBERTO CADAVID R &amp; CIA S.A.</v>
          </cell>
          <cell r="D797" t="str">
            <v>BOLSA</v>
          </cell>
          <cell r="E797">
            <v>51300</v>
          </cell>
        </row>
        <row r="798">
          <cell r="A798" t="str">
            <v>688-00</v>
          </cell>
          <cell r="B798" t="str">
            <v>BOLSA CURRIER</v>
          </cell>
          <cell r="C798" t="str">
            <v>ALBERTO CADAVID R &amp; CIA S.A.</v>
          </cell>
          <cell r="D798" t="str">
            <v>BOLSA</v>
          </cell>
          <cell r="E798">
            <v>16500</v>
          </cell>
        </row>
        <row r="799">
          <cell r="A799" t="str">
            <v>689-00</v>
          </cell>
          <cell r="B799" t="str">
            <v>BOLSA SEGURIDAD</v>
          </cell>
          <cell r="C799" t="str">
            <v>JUAN CARLOS LAMOS ECHEVERRY</v>
          </cell>
          <cell r="D799" t="str">
            <v>BOLSA</v>
          </cell>
          <cell r="E799">
            <v>0</v>
          </cell>
        </row>
        <row r="800">
          <cell r="A800" t="str">
            <v>690-00</v>
          </cell>
          <cell r="B800" t="str">
            <v>BOLSA SEGURIDAD</v>
          </cell>
          <cell r="C800" t="str">
            <v>IN BOND GEMA SAS.</v>
          </cell>
          <cell r="D800" t="str">
            <v>BOLSA</v>
          </cell>
          <cell r="E800">
            <v>0</v>
          </cell>
        </row>
        <row r="801">
          <cell r="A801" t="str">
            <v>691-00</v>
          </cell>
          <cell r="B801" t="str">
            <v>BOLSA PLASTICA</v>
          </cell>
          <cell r="C801" t="str">
            <v>AEROVIAS DEL CONTINENTE AMERICANO S.A, AVIANCA</v>
          </cell>
          <cell r="D801" t="str">
            <v>BOLSA</v>
          </cell>
          <cell r="E801">
            <v>1700</v>
          </cell>
        </row>
        <row r="802">
          <cell r="A802" t="str">
            <v>692-00</v>
          </cell>
          <cell r="B802" t="str">
            <v>BOLSA SEGURIDAD</v>
          </cell>
          <cell r="C802" t="str">
            <v>EMPRESA DE ACUEDUCTO Y ALCANTARILLADO DE VILLAVICE</v>
          </cell>
          <cell r="D802" t="str">
            <v>BOLSA</v>
          </cell>
          <cell r="E802">
            <v>0</v>
          </cell>
        </row>
        <row r="803">
          <cell r="A803" t="str">
            <v>693-00</v>
          </cell>
          <cell r="B803" t="str">
            <v>BOLSA PLASTICA</v>
          </cell>
          <cell r="C803" t="str">
            <v>CORPORACIÓN FONDO DE EMPLEADOS DE LA INDUSTRIA PET</v>
          </cell>
          <cell r="D803" t="str">
            <v>BOLSA</v>
          </cell>
          <cell r="E803">
            <v>0</v>
          </cell>
        </row>
        <row r="804">
          <cell r="A804" t="str">
            <v>694-00</v>
          </cell>
          <cell r="B804" t="str">
            <v>BOLSA PLASTICA</v>
          </cell>
          <cell r="C804" t="str">
            <v>CORPORACIÓN FONDO DE EMPLEADOS DE LA INDUSTRIA PET</v>
          </cell>
          <cell r="D804" t="str">
            <v>BOLSA</v>
          </cell>
          <cell r="E804">
            <v>0</v>
          </cell>
        </row>
        <row r="805">
          <cell r="A805" t="str">
            <v>695-00</v>
          </cell>
          <cell r="B805" t="str">
            <v>BOLSA PLASTICA</v>
          </cell>
          <cell r="C805" t="str">
            <v>ESTUDIO DE MODA S.A.</v>
          </cell>
          <cell r="D805" t="str">
            <v>BOLSA</v>
          </cell>
          <cell r="E805">
            <v>0</v>
          </cell>
        </row>
        <row r="806">
          <cell r="A806" t="str">
            <v>696-00</v>
          </cell>
          <cell r="B806" t="str">
            <v>BOLSA PLASTICA</v>
          </cell>
          <cell r="C806" t="str">
            <v>BRIGHTSTAR COLOMBIA SAS</v>
          </cell>
          <cell r="D806" t="str">
            <v>BOLSA</v>
          </cell>
          <cell r="E806">
            <v>9445</v>
          </cell>
        </row>
        <row r="807">
          <cell r="A807" t="str">
            <v>697-00</v>
          </cell>
          <cell r="B807" t="str">
            <v>PACKING LIST</v>
          </cell>
          <cell r="C807" t="str">
            <v>NALSANI  S.A</v>
          </cell>
          <cell r="D807" t="str">
            <v>BOLSA</v>
          </cell>
          <cell r="E807">
            <v>9800</v>
          </cell>
        </row>
        <row r="808">
          <cell r="A808" t="str">
            <v>698-00</v>
          </cell>
          <cell r="B808" t="str">
            <v>BOLSA PLASTICA</v>
          </cell>
          <cell r="C808" t="str">
            <v>SEC SEL LTDA</v>
          </cell>
          <cell r="D808" t="str">
            <v>BOLSA</v>
          </cell>
          <cell r="E808">
            <v>0</v>
          </cell>
        </row>
        <row r="809">
          <cell r="A809" t="str">
            <v>699-00</v>
          </cell>
          <cell r="B809" t="str">
            <v>BOLSA SEGURIDAD</v>
          </cell>
          <cell r="C809" t="str">
            <v>ATTENZA DE ECUADOR S.A</v>
          </cell>
          <cell r="D809" t="str">
            <v>BOLSA</v>
          </cell>
          <cell r="E809">
            <v>350</v>
          </cell>
        </row>
        <row r="810">
          <cell r="A810" t="str">
            <v>700-00</v>
          </cell>
          <cell r="B810" t="str">
            <v>BOLSA PLASTICA</v>
          </cell>
          <cell r="C810" t="str">
            <v>BANCO AV VILLAS</v>
          </cell>
          <cell r="D810" t="str">
            <v>BOLSA</v>
          </cell>
          <cell r="E810">
            <v>36600</v>
          </cell>
        </row>
        <row r="811">
          <cell r="A811" t="str">
            <v>701-00</v>
          </cell>
          <cell r="B811" t="str">
            <v>LAMINA</v>
          </cell>
          <cell r="C811" t="str">
            <v>ALBERTO CADAVID R &amp; CIA S.A.</v>
          </cell>
          <cell r="D811" t="str">
            <v>BOLSA</v>
          </cell>
          <cell r="E811">
            <v>0</v>
          </cell>
        </row>
        <row r="812">
          <cell r="A812" t="str">
            <v>702-00</v>
          </cell>
          <cell r="B812" t="str">
            <v>BOLSA PLASTICA</v>
          </cell>
          <cell r="C812" t="str">
            <v>DOMINA ENTREGA TOTAL S.A.S</v>
          </cell>
          <cell r="D812" t="str">
            <v>BOLSA</v>
          </cell>
          <cell r="E812">
            <v>0</v>
          </cell>
        </row>
        <row r="813">
          <cell r="A813" t="str">
            <v>703-00</v>
          </cell>
          <cell r="B813" t="str">
            <v>PACKING LIST</v>
          </cell>
          <cell r="C813" t="str">
            <v>ALBERTO CADAVID R &amp; CIA S.A.</v>
          </cell>
          <cell r="D813" t="str">
            <v>BOLSA</v>
          </cell>
          <cell r="E813">
            <v>0</v>
          </cell>
        </row>
        <row r="814">
          <cell r="A814" t="str">
            <v>704-00</v>
          </cell>
          <cell r="B814" t="str">
            <v>BOLSA PLASTICA</v>
          </cell>
          <cell r="C814" t="str">
            <v>SERVIENTREGA S.A.</v>
          </cell>
          <cell r="D814" t="str">
            <v>BOLSA</v>
          </cell>
          <cell r="E814">
            <v>0</v>
          </cell>
        </row>
        <row r="815">
          <cell r="A815" t="str">
            <v>705-00</v>
          </cell>
          <cell r="B815" t="str">
            <v>BOLSA PLASTICA</v>
          </cell>
          <cell r="C815" t="str">
            <v>TRANSPORTADORA DE VALORES ATLAS LTDA</v>
          </cell>
          <cell r="D815" t="str">
            <v>BOLSA</v>
          </cell>
          <cell r="E815">
            <v>0</v>
          </cell>
        </row>
        <row r="816">
          <cell r="A816" t="str">
            <v>706-00</v>
          </cell>
          <cell r="B816" t="str">
            <v>BOLSA SEGURIDAD</v>
          </cell>
          <cell r="C816" t="str">
            <v>FLINK SAC</v>
          </cell>
          <cell r="D816" t="str">
            <v>BOLSA</v>
          </cell>
          <cell r="E816">
            <v>0</v>
          </cell>
        </row>
        <row r="817">
          <cell r="A817" t="str">
            <v>707-00</v>
          </cell>
          <cell r="B817" t="str">
            <v>BOLSA SEGURIDAD</v>
          </cell>
          <cell r="C817" t="str">
            <v>FLINK SAC</v>
          </cell>
          <cell r="D817" t="str">
            <v>BOLSA</v>
          </cell>
          <cell r="E817">
            <v>0</v>
          </cell>
        </row>
        <row r="818">
          <cell r="A818" t="str">
            <v>708-00</v>
          </cell>
          <cell r="B818" t="str">
            <v>BOLSA SEGURIDAD</v>
          </cell>
          <cell r="C818" t="str">
            <v>FLINK SAC</v>
          </cell>
          <cell r="D818" t="str">
            <v>BOLSA</v>
          </cell>
          <cell r="E818">
            <v>0</v>
          </cell>
        </row>
        <row r="819">
          <cell r="A819" t="str">
            <v>709-00</v>
          </cell>
          <cell r="B819" t="str">
            <v>BOLSA SEGURIDAD</v>
          </cell>
          <cell r="C819" t="str">
            <v>FLINK SAC</v>
          </cell>
          <cell r="D819" t="str">
            <v>BOLSA</v>
          </cell>
          <cell r="E819">
            <v>0</v>
          </cell>
        </row>
        <row r="820">
          <cell r="A820" t="str">
            <v>710-00</v>
          </cell>
          <cell r="B820" t="str">
            <v>BOLSA PLASTICA</v>
          </cell>
          <cell r="C820" t="str">
            <v>MORPHO CARDS DE COLOMBIA S.A.S.</v>
          </cell>
          <cell r="D820" t="str">
            <v>BOLSA</v>
          </cell>
          <cell r="E820">
            <v>0</v>
          </cell>
        </row>
        <row r="821">
          <cell r="A821" t="str">
            <v>711-00</v>
          </cell>
          <cell r="B821" t="str">
            <v>BOLSA PLASTICA</v>
          </cell>
          <cell r="C821" t="str">
            <v>MORPHO CARDS DE COLOMBIA S.A.S.</v>
          </cell>
          <cell r="D821" t="str">
            <v>BOLSA</v>
          </cell>
          <cell r="E821">
            <v>1550</v>
          </cell>
        </row>
        <row r="822">
          <cell r="A822" t="str">
            <v>712-00</v>
          </cell>
          <cell r="B822" t="str">
            <v>BOLSA PLASTICA</v>
          </cell>
          <cell r="C822" t="str">
            <v>FLINK SAC</v>
          </cell>
          <cell r="D822" t="str">
            <v>BOLSA</v>
          </cell>
          <cell r="E822">
            <v>0</v>
          </cell>
        </row>
        <row r="823">
          <cell r="A823" t="str">
            <v>713-00</v>
          </cell>
          <cell r="B823" t="str">
            <v>BOLSA PLASTICA</v>
          </cell>
          <cell r="C823" t="str">
            <v>SOLUCIONES Y SUMINISTROS</v>
          </cell>
          <cell r="D823" t="str">
            <v>BOLSA</v>
          </cell>
          <cell r="E823">
            <v>0</v>
          </cell>
        </row>
        <row r="824">
          <cell r="A824" t="str">
            <v>714-00</v>
          </cell>
          <cell r="B824" t="str">
            <v>BOLSA PLASTICA</v>
          </cell>
          <cell r="C824" t="str">
            <v>LENDAR BUSINES CORPORATION</v>
          </cell>
          <cell r="D824" t="str">
            <v>BOLSA</v>
          </cell>
          <cell r="E824">
            <v>0</v>
          </cell>
        </row>
        <row r="825">
          <cell r="A825" t="str">
            <v>715-00</v>
          </cell>
          <cell r="B825" t="str">
            <v>BOLSA PLASTICA</v>
          </cell>
          <cell r="C825" t="str">
            <v>INTER RAPIDISIMO</v>
          </cell>
          <cell r="D825" t="str">
            <v>BOLSA</v>
          </cell>
          <cell r="E825">
            <v>79300</v>
          </cell>
        </row>
        <row r="826">
          <cell r="A826" t="str">
            <v>716-00</v>
          </cell>
          <cell r="B826" t="str">
            <v>BOLSA PLASTICA</v>
          </cell>
          <cell r="C826" t="str">
            <v>FUNDONEMOS BANCO DE TEJIDOS</v>
          </cell>
          <cell r="D826" t="str">
            <v>BOLSA</v>
          </cell>
          <cell r="E826">
            <v>0</v>
          </cell>
        </row>
        <row r="827">
          <cell r="A827" t="str">
            <v>720-00</v>
          </cell>
          <cell r="B827" t="str">
            <v>BOLSA PLASTICA</v>
          </cell>
          <cell r="C827" t="str">
            <v>TRANSPORTADORA DE VALORES ATLAS LTDA</v>
          </cell>
          <cell r="D827" t="str">
            <v>BOLSA</v>
          </cell>
          <cell r="E827">
            <v>0</v>
          </cell>
        </row>
        <row r="828">
          <cell r="A828" t="str">
            <v>721-00</v>
          </cell>
          <cell r="B828" t="str">
            <v>BOLSA PLASTICA</v>
          </cell>
          <cell r="C828" t="str">
            <v>CIFSA S.A.</v>
          </cell>
          <cell r="D828" t="str">
            <v>BOLSA</v>
          </cell>
          <cell r="E828">
            <v>0</v>
          </cell>
        </row>
        <row r="829">
          <cell r="A829" t="str">
            <v>722-00</v>
          </cell>
          <cell r="B829" t="str">
            <v>BOLSA CURRIER</v>
          </cell>
          <cell r="C829" t="str">
            <v xml:space="preserve">CARVAJAL SOLUCIONES DE COMUNICACION </v>
          </cell>
          <cell r="D829" t="str">
            <v>BOLSA</v>
          </cell>
          <cell r="E829">
            <v>0</v>
          </cell>
        </row>
        <row r="830">
          <cell r="A830" t="str">
            <v>723-00</v>
          </cell>
          <cell r="B830" t="str">
            <v>BOLSA PLASTICA</v>
          </cell>
          <cell r="C830" t="str">
            <v>SERVIENTREGA S.A.</v>
          </cell>
          <cell r="D830" t="str">
            <v>BOLSA</v>
          </cell>
          <cell r="E830">
            <v>0</v>
          </cell>
        </row>
        <row r="831">
          <cell r="A831" t="str">
            <v>724-00</v>
          </cell>
          <cell r="B831" t="str">
            <v>BOLSA PLASTICA</v>
          </cell>
          <cell r="C831" t="str">
            <v>MORPHO CARDS DE COLOMBIA S.A.S.</v>
          </cell>
          <cell r="D831" t="str">
            <v>BOLSA</v>
          </cell>
          <cell r="E831">
            <v>0</v>
          </cell>
        </row>
        <row r="832">
          <cell r="A832" t="str">
            <v>725-00</v>
          </cell>
          <cell r="B832" t="str">
            <v>BOLSA PLASTICA</v>
          </cell>
          <cell r="C832" t="str">
            <v xml:space="preserve">CARVAJAL SOLUCIONES DE COMUNICACION </v>
          </cell>
          <cell r="D832" t="str">
            <v>BOLSA</v>
          </cell>
          <cell r="E832">
            <v>0</v>
          </cell>
        </row>
        <row r="833">
          <cell r="A833" t="str">
            <v>726-00</v>
          </cell>
          <cell r="B833" t="str">
            <v>BOLSA PLASTICA</v>
          </cell>
          <cell r="C833" t="str">
            <v xml:space="preserve">CARVAJAL SOLUCIONES DE COMUNICACION </v>
          </cell>
          <cell r="D833" t="str">
            <v>BOLSA</v>
          </cell>
          <cell r="E833">
            <v>0</v>
          </cell>
        </row>
        <row r="834">
          <cell r="A834" t="str">
            <v>727-00</v>
          </cell>
          <cell r="B834" t="str">
            <v>BOLSA PLASTICA</v>
          </cell>
          <cell r="C834" t="str">
            <v>CI MANUFACTURAS MODEL INTERNACIONAL S.A.S.</v>
          </cell>
          <cell r="D834" t="str">
            <v>BOLSA</v>
          </cell>
          <cell r="E834">
            <v>0</v>
          </cell>
        </row>
        <row r="835">
          <cell r="A835" t="str">
            <v>728-00</v>
          </cell>
          <cell r="B835" t="str">
            <v>BOLSA PLASTICA</v>
          </cell>
          <cell r="C835" t="str">
            <v>CI MANUFACTURAS MODEL INTERNACIONAL S.A.S.</v>
          </cell>
          <cell r="D835" t="str">
            <v>BOLSA</v>
          </cell>
          <cell r="E835">
            <v>0</v>
          </cell>
        </row>
        <row r="836">
          <cell r="A836" t="str">
            <v>729-00</v>
          </cell>
          <cell r="B836" t="str">
            <v>BOLSA PLASTICA</v>
          </cell>
          <cell r="C836" t="str">
            <v>SERVIENTREGA S.A.</v>
          </cell>
          <cell r="D836" t="str">
            <v>BOLSA</v>
          </cell>
          <cell r="E836">
            <v>0</v>
          </cell>
        </row>
        <row r="837">
          <cell r="A837" t="str">
            <v>730-00</v>
          </cell>
          <cell r="B837" t="str">
            <v>BOLSA PLASTICA</v>
          </cell>
          <cell r="C837" t="str">
            <v>AEROVIAS DEL CONTINENTE AMERICANO S.A, AVIANCA</v>
          </cell>
          <cell r="D837" t="str">
            <v>BOLSA</v>
          </cell>
          <cell r="E837">
            <v>0</v>
          </cell>
        </row>
        <row r="838">
          <cell r="A838" t="str">
            <v>731-00</v>
          </cell>
          <cell r="B838" t="str">
            <v>BOLSA PLASTICA</v>
          </cell>
          <cell r="C838" t="str">
            <v>KITPACK SAS</v>
          </cell>
          <cell r="D838" t="str">
            <v>BOLSA</v>
          </cell>
          <cell r="E838">
            <v>0</v>
          </cell>
        </row>
        <row r="839">
          <cell r="A839" t="str">
            <v>732-00</v>
          </cell>
          <cell r="B839" t="str">
            <v>BOLSA PLASTICA</v>
          </cell>
          <cell r="C839" t="str">
            <v>LOOKHUNTERS S.A.S.</v>
          </cell>
          <cell r="D839" t="str">
            <v>BOLSA</v>
          </cell>
          <cell r="E839">
            <v>0</v>
          </cell>
        </row>
        <row r="840">
          <cell r="A840" t="str">
            <v>733-00</v>
          </cell>
          <cell r="B840" t="str">
            <v>BOLSA PLASTICA</v>
          </cell>
          <cell r="C840" t="str">
            <v>MORPHO CARDS DE COLOMBIA S.A.S.</v>
          </cell>
          <cell r="D840" t="str">
            <v>BOLSA</v>
          </cell>
          <cell r="E840">
            <v>10000</v>
          </cell>
        </row>
        <row r="841">
          <cell r="A841" t="str">
            <v>734-00</v>
          </cell>
          <cell r="B841" t="str">
            <v>BOLSA PLASTICA</v>
          </cell>
          <cell r="C841">
            <v>0</v>
          </cell>
          <cell r="D841" t="str">
            <v>BOLSA</v>
          </cell>
          <cell r="E841">
            <v>0</v>
          </cell>
        </row>
        <row r="842">
          <cell r="A842" t="str">
            <v>735-00</v>
          </cell>
          <cell r="B842" t="str">
            <v>BOLSA PLASTICA</v>
          </cell>
          <cell r="C842" t="str">
            <v>ALBERTO CADAVID R &amp; CIA S.A.</v>
          </cell>
          <cell r="D842" t="str">
            <v>BOLSA</v>
          </cell>
          <cell r="E842">
            <v>84700</v>
          </cell>
        </row>
        <row r="843">
          <cell r="A843" t="str">
            <v>737-00</v>
          </cell>
          <cell r="B843" t="str">
            <v>BOLSA PLASTICA</v>
          </cell>
          <cell r="C843" t="str">
            <v>FLINK SAC</v>
          </cell>
          <cell r="D843" t="str">
            <v>BOLSA</v>
          </cell>
          <cell r="E843">
            <v>15400</v>
          </cell>
        </row>
        <row r="844">
          <cell r="A844" t="str">
            <v>740-00</v>
          </cell>
          <cell r="B844" t="str">
            <v>BOLSA PLASTICA</v>
          </cell>
          <cell r="C844" t="str">
            <v>FLINK SAC</v>
          </cell>
          <cell r="D844" t="str">
            <v>BOLSA</v>
          </cell>
          <cell r="E844">
            <v>0</v>
          </cell>
        </row>
        <row r="845">
          <cell r="A845" t="str">
            <v>741-00</v>
          </cell>
          <cell r="B845" t="str">
            <v>BOLSA PLASTICA</v>
          </cell>
          <cell r="C845" t="str">
            <v>AVIANCA S.A</v>
          </cell>
          <cell r="D845" t="str">
            <v>BOLSA</v>
          </cell>
          <cell r="E845">
            <v>1400</v>
          </cell>
        </row>
        <row r="846">
          <cell r="A846" t="str">
            <v>742-00</v>
          </cell>
          <cell r="B846" t="str">
            <v>BOLSA PLASTICA</v>
          </cell>
          <cell r="C846" t="str">
            <v>PLASTICOS ABG</v>
          </cell>
          <cell r="D846" t="str">
            <v>BOLSA</v>
          </cell>
          <cell r="E846">
            <v>0</v>
          </cell>
        </row>
        <row r="847">
          <cell r="A847" t="str">
            <v>746-00</v>
          </cell>
          <cell r="B847" t="str">
            <v>BOLSA PLASTICA</v>
          </cell>
          <cell r="C847" t="str">
            <v>PLASTICOS ABG</v>
          </cell>
          <cell r="D847" t="str">
            <v>BOLSA</v>
          </cell>
          <cell r="E847">
            <v>0</v>
          </cell>
        </row>
        <row r="848">
          <cell r="A848" t="str">
            <v>747-00</v>
          </cell>
          <cell r="B848" t="str">
            <v>BOLSA PLASTICA</v>
          </cell>
          <cell r="C848" t="str">
            <v>PLASTICOS ABG</v>
          </cell>
          <cell r="D848" t="str">
            <v>BOLSA</v>
          </cell>
          <cell r="E848">
            <v>0</v>
          </cell>
        </row>
        <row r="849">
          <cell r="A849" t="str">
            <v>748-00</v>
          </cell>
          <cell r="B849" t="str">
            <v>BOLSA PLASTICA</v>
          </cell>
          <cell r="C849" t="str">
            <v>TRANSPORTADORA DE VALORES PROSEGUR DE COLOMBIA S.A</v>
          </cell>
          <cell r="D849" t="str">
            <v>BOLSA</v>
          </cell>
          <cell r="E849">
            <v>35400</v>
          </cell>
        </row>
        <row r="850">
          <cell r="A850" t="str">
            <v>749-00</v>
          </cell>
          <cell r="B850" t="str">
            <v>BOLSA PLASTICA</v>
          </cell>
          <cell r="C850" t="str">
            <v>UETA INC</v>
          </cell>
          <cell r="D850" t="str">
            <v>BOLSA</v>
          </cell>
          <cell r="E850">
            <v>0</v>
          </cell>
        </row>
        <row r="851">
          <cell r="A851" t="str">
            <v>750-00</v>
          </cell>
          <cell r="B851" t="str">
            <v>BOLSA PLASTICA</v>
          </cell>
          <cell r="C851" t="str">
            <v>ALBERTO CADAVID R &amp; CIA S.A.</v>
          </cell>
          <cell r="D851" t="str">
            <v xml:space="preserve">BOLSA </v>
          </cell>
          <cell r="E851">
            <v>9863</v>
          </cell>
        </row>
        <row r="852">
          <cell r="A852" t="str">
            <v>751-00</v>
          </cell>
          <cell r="B852" t="str">
            <v>BOLSA PLASTICA</v>
          </cell>
          <cell r="C852" t="str">
            <v>ALBERTO CADAVID R &amp; CIA S.A.</v>
          </cell>
          <cell r="D852" t="str">
            <v>BOLSA</v>
          </cell>
          <cell r="E852">
            <v>39912</v>
          </cell>
        </row>
        <row r="853">
          <cell r="A853" t="str">
            <v>752-00</v>
          </cell>
          <cell r="B853" t="str">
            <v>BOLSA PLASTICA</v>
          </cell>
          <cell r="C853" t="str">
            <v>ALBERTO CADAVID R &amp; CIA S.A.</v>
          </cell>
          <cell r="D853" t="str">
            <v>BOLSAS</v>
          </cell>
          <cell r="E853">
            <v>19563</v>
          </cell>
        </row>
        <row r="854">
          <cell r="A854" t="str">
            <v>756-00</v>
          </cell>
          <cell r="B854" t="str">
            <v>BOLSA PLASTICA</v>
          </cell>
          <cell r="C854" t="str">
            <v>VIVEXCEL S.A.S</v>
          </cell>
          <cell r="D854" t="str">
            <v>BOLSA</v>
          </cell>
          <cell r="E854">
            <v>0</v>
          </cell>
        </row>
        <row r="855">
          <cell r="A855" t="str">
            <v>757-00</v>
          </cell>
          <cell r="B855" t="str">
            <v>BOLSA PLASTICA</v>
          </cell>
          <cell r="C855" t="str">
            <v>CADENA S.A.</v>
          </cell>
          <cell r="D855" t="str">
            <v>BOLSA</v>
          </cell>
          <cell r="E855">
            <v>0</v>
          </cell>
        </row>
        <row r="856">
          <cell r="A856" t="str">
            <v>758-00</v>
          </cell>
          <cell r="B856" t="str">
            <v>BOLSA PLASTICA</v>
          </cell>
          <cell r="C856" t="str">
            <v>SMART VIEW</v>
          </cell>
          <cell r="D856" t="str">
            <v>BOLSA</v>
          </cell>
          <cell r="E856">
            <v>0</v>
          </cell>
        </row>
        <row r="857">
          <cell r="A857" t="str">
            <v>759-00</v>
          </cell>
          <cell r="B857" t="str">
            <v>BOLSA PLASTICA</v>
          </cell>
          <cell r="C857" t="str">
            <v>FLINK SAC</v>
          </cell>
          <cell r="D857" t="str">
            <v>BOLSA</v>
          </cell>
          <cell r="E857">
            <v>0</v>
          </cell>
        </row>
        <row r="858">
          <cell r="A858" t="str">
            <v>760-00</v>
          </cell>
          <cell r="B858" t="str">
            <v>BOLSA PLASTICA</v>
          </cell>
          <cell r="C858" t="str">
            <v>FLINK SAC</v>
          </cell>
          <cell r="D858" t="str">
            <v>BOLSA</v>
          </cell>
          <cell r="E858">
            <v>0</v>
          </cell>
        </row>
        <row r="859">
          <cell r="A859" t="str">
            <v>761-00</v>
          </cell>
          <cell r="B859" t="str">
            <v>BOLSA PLASTICA</v>
          </cell>
          <cell r="C859" t="str">
            <v>FLINK SAC</v>
          </cell>
          <cell r="D859" t="str">
            <v>BOLSA</v>
          </cell>
          <cell r="E859">
            <v>0</v>
          </cell>
        </row>
        <row r="860">
          <cell r="A860" t="str">
            <v>762-00</v>
          </cell>
          <cell r="B860" t="str">
            <v>BOLSA PLASTICA</v>
          </cell>
          <cell r="C860" t="str">
            <v>FLINK SAC</v>
          </cell>
          <cell r="D860" t="str">
            <v>BOLSA</v>
          </cell>
          <cell r="E860">
            <v>0</v>
          </cell>
        </row>
        <row r="861">
          <cell r="A861" t="str">
            <v>765-00</v>
          </cell>
          <cell r="B861" t="str">
            <v>BOLSA PLASTICA</v>
          </cell>
          <cell r="C861" t="str">
            <v>CIFSA S.A.</v>
          </cell>
          <cell r="D861" t="str">
            <v>BOLSA</v>
          </cell>
          <cell r="E861">
            <v>0</v>
          </cell>
        </row>
        <row r="862">
          <cell r="A862" t="str">
            <v>766-00</v>
          </cell>
          <cell r="B862" t="str">
            <v>BOLSA PLASTICA</v>
          </cell>
          <cell r="C862" t="str">
            <v>MORPHO CARDS DE COLOMBIA S.A.S.</v>
          </cell>
          <cell r="D862" t="str">
            <v>BOLSA</v>
          </cell>
          <cell r="E862">
            <v>0</v>
          </cell>
        </row>
        <row r="863">
          <cell r="A863" t="str">
            <v>772-00</v>
          </cell>
          <cell r="B863" t="str">
            <v>BOLSA PLASTICA</v>
          </cell>
          <cell r="C863" t="str">
            <v>ALBERTO CADAVID R &amp; CIA S.A.</v>
          </cell>
          <cell r="D863" t="str">
            <v>BOLSA</v>
          </cell>
          <cell r="E863">
            <v>0</v>
          </cell>
        </row>
        <row r="864">
          <cell r="A864" t="str">
            <v>773-00</v>
          </cell>
          <cell r="B864" t="str">
            <v>BOLSA PLASTICA</v>
          </cell>
          <cell r="C864" t="str">
            <v>LOGYTECH MOBILE S.A.S</v>
          </cell>
          <cell r="D864" t="str">
            <v>BOLSA</v>
          </cell>
          <cell r="E864">
            <v>0</v>
          </cell>
        </row>
        <row r="865">
          <cell r="A865" t="str">
            <v>774-00</v>
          </cell>
          <cell r="B865" t="str">
            <v>BOLSA PLASTICA</v>
          </cell>
          <cell r="C865" t="str">
            <v>TITADSU ECUADOR</v>
          </cell>
          <cell r="D865" t="str">
            <v>BOLSA</v>
          </cell>
          <cell r="E865">
            <v>0</v>
          </cell>
        </row>
        <row r="866">
          <cell r="A866" t="str">
            <v>775-00</v>
          </cell>
          <cell r="B866" t="str">
            <v>BOLSA PLASTICA</v>
          </cell>
          <cell r="C866" t="str">
            <v>KITPACK SAS</v>
          </cell>
          <cell r="D866" t="str">
            <v>BOLSA</v>
          </cell>
          <cell r="E866">
            <v>0</v>
          </cell>
        </row>
        <row r="867">
          <cell r="A867" t="str">
            <v>776-00</v>
          </cell>
          <cell r="B867" t="str">
            <v>BOLSA PLASTICA</v>
          </cell>
          <cell r="C867" t="str">
            <v>INVERSIONES LOGISTICS SERVICES LTDA</v>
          </cell>
          <cell r="D867" t="str">
            <v>BOLSA</v>
          </cell>
          <cell r="E867">
            <v>0</v>
          </cell>
        </row>
        <row r="868">
          <cell r="A868" t="str">
            <v>777-00</v>
          </cell>
          <cell r="B868" t="str">
            <v>BOLSA PLASTICA</v>
          </cell>
          <cell r="C868" t="str">
            <v>CABRERA Y PEREZ SL</v>
          </cell>
          <cell r="D868" t="str">
            <v>BOLSA</v>
          </cell>
          <cell r="E868">
            <v>0</v>
          </cell>
        </row>
        <row r="869">
          <cell r="A869" t="str">
            <v>778-00</v>
          </cell>
          <cell r="B869" t="str">
            <v>BOLSA PLASTICA</v>
          </cell>
          <cell r="C869" t="str">
            <v>SPEEDY SECURITY</v>
          </cell>
          <cell r="D869" t="str">
            <v>BOLSA</v>
          </cell>
          <cell r="E869">
            <v>0</v>
          </cell>
        </row>
        <row r="870">
          <cell r="A870" t="str">
            <v>779-00</v>
          </cell>
          <cell r="B870" t="str">
            <v>BOLSA PLASTICA</v>
          </cell>
          <cell r="C870" t="str">
            <v>SERVIENTREGA S.A.</v>
          </cell>
          <cell r="D870" t="str">
            <v>BOLSA</v>
          </cell>
          <cell r="E870">
            <v>25900</v>
          </cell>
        </row>
        <row r="871">
          <cell r="A871" t="str">
            <v>783-00</v>
          </cell>
          <cell r="B871" t="str">
            <v>BOLSA PLASTICA</v>
          </cell>
          <cell r="C871" t="str">
            <v>MORPHO CARDS DE COLOMBIA S.A.S.</v>
          </cell>
          <cell r="D871" t="str">
            <v>BOLSA</v>
          </cell>
          <cell r="E871">
            <v>0</v>
          </cell>
        </row>
        <row r="872">
          <cell r="A872" t="str">
            <v>784-00</v>
          </cell>
          <cell r="B872" t="str">
            <v>BOLSA PLASTICA</v>
          </cell>
          <cell r="C872" t="str">
            <v>KITPACK SAS</v>
          </cell>
          <cell r="D872" t="str">
            <v>BOLSA</v>
          </cell>
          <cell r="E872">
            <v>0</v>
          </cell>
        </row>
        <row r="873">
          <cell r="A873" t="str">
            <v>785-00</v>
          </cell>
          <cell r="B873" t="str">
            <v>BOLSA PLASTICA</v>
          </cell>
          <cell r="C873" t="str">
            <v>FLEXIYA</v>
          </cell>
          <cell r="D873" t="str">
            <v>BOLSA</v>
          </cell>
          <cell r="E873">
            <v>23862</v>
          </cell>
        </row>
        <row r="874">
          <cell r="A874" t="str">
            <v>787-00</v>
          </cell>
          <cell r="B874" t="str">
            <v>BOLSA PLASTICA</v>
          </cell>
          <cell r="C874" t="str">
            <v>DOMESA DE COLOMBIA S.A.</v>
          </cell>
          <cell r="D874" t="str">
            <v>BOLSA</v>
          </cell>
          <cell r="E874">
            <v>900</v>
          </cell>
        </row>
        <row r="875">
          <cell r="A875" t="str">
            <v>789-00</v>
          </cell>
          <cell r="B875" t="str">
            <v>BOLSA PLASTICA</v>
          </cell>
          <cell r="C875" t="str">
            <v>ARTES GRÁFICAS REY C.A.</v>
          </cell>
          <cell r="D875" t="str">
            <v>BOLSA</v>
          </cell>
          <cell r="E875">
            <v>0</v>
          </cell>
        </row>
        <row r="876">
          <cell r="A876" t="str">
            <v>790-00</v>
          </cell>
          <cell r="B876" t="str">
            <v>BOLSA PLASTICA</v>
          </cell>
          <cell r="C876" t="str">
            <v>ARTES GRÁFICAS REY C.A.</v>
          </cell>
          <cell r="D876" t="str">
            <v>BOLSA</v>
          </cell>
          <cell r="E876">
            <v>0</v>
          </cell>
        </row>
        <row r="877">
          <cell r="A877" t="str">
            <v>791-00</v>
          </cell>
          <cell r="B877" t="str">
            <v>BOLSA PLASTICA</v>
          </cell>
          <cell r="C877" t="str">
            <v>ARTES GRÁFICAS REY C.A.</v>
          </cell>
          <cell r="D877" t="str">
            <v>BOLSA</v>
          </cell>
          <cell r="E877">
            <v>0</v>
          </cell>
        </row>
        <row r="878">
          <cell r="A878" t="str">
            <v>792-00</v>
          </cell>
          <cell r="B878" t="str">
            <v>BOLSA PLASTICA</v>
          </cell>
          <cell r="C878" t="str">
            <v>ARTES GRÁFICAS REY C.A.</v>
          </cell>
          <cell r="D878" t="str">
            <v>BOLSA</v>
          </cell>
          <cell r="E878">
            <v>0</v>
          </cell>
        </row>
        <row r="879">
          <cell r="A879" t="str">
            <v>793-00</v>
          </cell>
          <cell r="B879" t="str">
            <v>BOLSA PLASTICA</v>
          </cell>
          <cell r="C879" t="str">
            <v>ARTES GRÁFICAS REY C.A.</v>
          </cell>
          <cell r="D879" t="str">
            <v>BOLSA</v>
          </cell>
          <cell r="E879">
            <v>0</v>
          </cell>
        </row>
        <row r="880">
          <cell r="A880" t="str">
            <v>794-00</v>
          </cell>
          <cell r="B880" t="str">
            <v>BOLSA PLASTICA</v>
          </cell>
          <cell r="C880" t="str">
            <v>ARTES GRÁFICAS REY C.A.</v>
          </cell>
          <cell r="D880" t="str">
            <v>BOLSA</v>
          </cell>
          <cell r="E880">
            <v>0</v>
          </cell>
        </row>
        <row r="881">
          <cell r="A881" t="str">
            <v>795-00</v>
          </cell>
          <cell r="B881" t="str">
            <v>BOLSA PLASTICA</v>
          </cell>
          <cell r="C881" t="str">
            <v>ARTES GRÁFICAS REY C.A.</v>
          </cell>
          <cell r="D881" t="str">
            <v>BOLSA</v>
          </cell>
          <cell r="E881">
            <v>0</v>
          </cell>
        </row>
        <row r="882">
          <cell r="A882" t="str">
            <v>796-00</v>
          </cell>
          <cell r="B882" t="str">
            <v>BOLSA PLASTICA</v>
          </cell>
          <cell r="C882" t="str">
            <v>ARTES GRÁFICAS REY C.A.</v>
          </cell>
          <cell r="D882" t="str">
            <v>BOLSA</v>
          </cell>
          <cell r="E882">
            <v>0</v>
          </cell>
        </row>
        <row r="883">
          <cell r="A883" t="str">
            <v>797-00</v>
          </cell>
          <cell r="B883" t="str">
            <v>BOLSA PLASTICA</v>
          </cell>
          <cell r="C883" t="str">
            <v>ARTES GRÁFICAS REY C.A.</v>
          </cell>
          <cell r="D883" t="str">
            <v>BOLSA</v>
          </cell>
          <cell r="E883">
            <v>0</v>
          </cell>
        </row>
        <row r="884">
          <cell r="A884" t="str">
            <v>798-00</v>
          </cell>
          <cell r="B884" t="str">
            <v>BOLSA PLASTICA</v>
          </cell>
          <cell r="C884" t="str">
            <v>ARTES GRÁFICAS REY C.A.</v>
          </cell>
          <cell r="D884" t="str">
            <v>BOLSA</v>
          </cell>
          <cell r="E884">
            <v>0</v>
          </cell>
        </row>
        <row r="885">
          <cell r="A885" t="str">
            <v>799-00</v>
          </cell>
          <cell r="B885" t="str">
            <v>BOLSA PLASTICA</v>
          </cell>
          <cell r="C885" t="str">
            <v>MUTUAL SER</v>
          </cell>
          <cell r="D885" t="str">
            <v>BOLSA</v>
          </cell>
          <cell r="E885">
            <v>0</v>
          </cell>
        </row>
        <row r="886">
          <cell r="A886" t="str">
            <v>800-00</v>
          </cell>
          <cell r="B886" t="str">
            <v>BOLSA PLASTICA</v>
          </cell>
          <cell r="C886" t="str">
            <v>C Y C TRADING LIMITADA</v>
          </cell>
          <cell r="D886" t="str">
            <v>BOLSA</v>
          </cell>
          <cell r="E886">
            <v>0</v>
          </cell>
        </row>
        <row r="887">
          <cell r="A887" t="str">
            <v>802-00</v>
          </cell>
          <cell r="B887" t="str">
            <v>BOLSA PLASTICA</v>
          </cell>
          <cell r="C887" t="str">
            <v>PLASTIBOLSAS DE COLOMBIA</v>
          </cell>
          <cell r="D887" t="str">
            <v>BOLSA</v>
          </cell>
          <cell r="E887">
            <v>0</v>
          </cell>
        </row>
        <row r="888">
          <cell r="A888" t="str">
            <v>803-00</v>
          </cell>
          <cell r="B888" t="str">
            <v>BOLSA PLASTICA</v>
          </cell>
          <cell r="C888" t="str">
            <v>G4S LOGISTICA &amp; TECNOLOGIA PERU S.A.</v>
          </cell>
          <cell r="D888" t="str">
            <v>BOLSA</v>
          </cell>
          <cell r="E888">
            <v>20500</v>
          </cell>
        </row>
        <row r="889">
          <cell r="A889" t="str">
            <v>804-00</v>
          </cell>
          <cell r="B889" t="str">
            <v>BOLSA PLASTICA</v>
          </cell>
          <cell r="C889" t="str">
            <v>G4S LOGISTICA &amp; TECNOLOGIA PERU S.A.</v>
          </cell>
          <cell r="D889" t="str">
            <v>BOLSA</v>
          </cell>
          <cell r="E889">
            <v>66000</v>
          </cell>
        </row>
        <row r="890">
          <cell r="A890" t="str">
            <v>806-00</v>
          </cell>
          <cell r="B890" t="str">
            <v>BOLSA PLASTICA</v>
          </cell>
          <cell r="C890" t="str">
            <v>C.I. HERMECO S.A.</v>
          </cell>
          <cell r="D890" t="str">
            <v>BOLSA</v>
          </cell>
          <cell r="E890">
            <v>0</v>
          </cell>
        </row>
        <row r="891">
          <cell r="A891">
            <v>0</v>
          </cell>
          <cell r="B891" t="str">
            <v/>
          </cell>
          <cell r="C891" t="str">
            <v/>
          </cell>
          <cell r="D891" t="str">
            <v/>
          </cell>
          <cell r="E891">
            <v>0</v>
          </cell>
        </row>
        <row r="892">
          <cell r="A892">
            <v>0</v>
          </cell>
          <cell r="B892" t="str">
            <v/>
          </cell>
          <cell r="C892" t="str">
            <v/>
          </cell>
          <cell r="D892" t="str">
            <v/>
          </cell>
          <cell r="E892">
            <v>0</v>
          </cell>
        </row>
        <row r="893">
          <cell r="A893">
            <v>0</v>
          </cell>
          <cell r="B893" t="str">
            <v/>
          </cell>
          <cell r="C893" t="str">
            <v/>
          </cell>
          <cell r="D893" t="str">
            <v/>
          </cell>
          <cell r="E893">
            <v>0</v>
          </cell>
        </row>
        <row r="894">
          <cell r="A894">
            <v>0</v>
          </cell>
          <cell r="B894" t="str">
            <v/>
          </cell>
          <cell r="C894" t="str">
            <v/>
          </cell>
          <cell r="D894" t="str">
            <v/>
          </cell>
          <cell r="E894">
            <v>0</v>
          </cell>
        </row>
        <row r="895">
          <cell r="A895">
            <v>0</v>
          </cell>
          <cell r="B895" t="str">
            <v/>
          </cell>
          <cell r="C895" t="str">
            <v/>
          </cell>
          <cell r="D895" t="str">
            <v/>
          </cell>
          <cell r="E895">
            <v>0</v>
          </cell>
        </row>
        <row r="896">
          <cell r="A896">
            <v>0</v>
          </cell>
          <cell r="B896" t="str">
            <v/>
          </cell>
          <cell r="C896" t="str">
            <v/>
          </cell>
          <cell r="D896" t="str">
            <v/>
          </cell>
          <cell r="E896">
            <v>0</v>
          </cell>
        </row>
        <row r="897">
          <cell r="A897">
            <v>0</v>
          </cell>
          <cell r="B897" t="str">
            <v/>
          </cell>
          <cell r="C897" t="str">
            <v/>
          </cell>
          <cell r="D897" t="str">
            <v/>
          </cell>
          <cell r="E897">
            <v>0</v>
          </cell>
        </row>
        <row r="898">
          <cell r="A898">
            <v>0</v>
          </cell>
          <cell r="B898" t="str">
            <v/>
          </cell>
          <cell r="C898" t="str">
            <v/>
          </cell>
          <cell r="D898" t="str">
            <v/>
          </cell>
          <cell r="E898">
            <v>0</v>
          </cell>
        </row>
        <row r="899">
          <cell r="A899">
            <v>0</v>
          </cell>
          <cell r="B899" t="str">
            <v/>
          </cell>
          <cell r="C899" t="str">
            <v/>
          </cell>
          <cell r="D899" t="str">
            <v/>
          </cell>
          <cell r="E899">
            <v>0</v>
          </cell>
        </row>
        <row r="900">
          <cell r="A900">
            <v>0</v>
          </cell>
          <cell r="B900" t="str">
            <v/>
          </cell>
          <cell r="C900" t="str">
            <v/>
          </cell>
          <cell r="D900" t="str">
            <v/>
          </cell>
          <cell r="E900">
            <v>0</v>
          </cell>
        </row>
        <row r="901">
          <cell r="A901">
            <v>0</v>
          </cell>
          <cell r="B901" t="str">
            <v/>
          </cell>
          <cell r="C901" t="str">
            <v/>
          </cell>
          <cell r="D901" t="str">
            <v/>
          </cell>
          <cell r="E901">
            <v>0</v>
          </cell>
        </row>
        <row r="902">
          <cell r="A902">
            <v>0</v>
          </cell>
          <cell r="B902" t="str">
            <v/>
          </cell>
          <cell r="C902" t="str">
            <v/>
          </cell>
          <cell r="D902" t="str">
            <v/>
          </cell>
          <cell r="E902">
            <v>0</v>
          </cell>
        </row>
        <row r="903">
          <cell r="A903">
            <v>0</v>
          </cell>
          <cell r="B903" t="str">
            <v/>
          </cell>
          <cell r="C903" t="str">
            <v/>
          </cell>
          <cell r="D903" t="str">
            <v/>
          </cell>
          <cell r="E903">
            <v>0</v>
          </cell>
        </row>
        <row r="904">
          <cell r="A904">
            <v>0</v>
          </cell>
          <cell r="B904" t="str">
            <v/>
          </cell>
          <cell r="C904" t="str">
            <v/>
          </cell>
          <cell r="D904" t="str">
            <v/>
          </cell>
          <cell r="E904">
            <v>0</v>
          </cell>
        </row>
        <row r="905">
          <cell r="A905">
            <v>0</v>
          </cell>
          <cell r="B905" t="str">
            <v/>
          </cell>
          <cell r="C905" t="str">
            <v/>
          </cell>
          <cell r="D905" t="str">
            <v/>
          </cell>
          <cell r="E905">
            <v>0</v>
          </cell>
        </row>
        <row r="906">
          <cell r="A906">
            <v>0</v>
          </cell>
          <cell r="B906" t="str">
            <v/>
          </cell>
          <cell r="C906" t="str">
            <v/>
          </cell>
          <cell r="D906" t="str">
            <v/>
          </cell>
          <cell r="E906">
            <v>0</v>
          </cell>
        </row>
        <row r="907">
          <cell r="A907">
            <v>0</v>
          </cell>
          <cell r="B907" t="str">
            <v/>
          </cell>
          <cell r="C907" t="str">
            <v/>
          </cell>
          <cell r="D907" t="str">
            <v/>
          </cell>
          <cell r="E907">
            <v>0</v>
          </cell>
        </row>
        <row r="908">
          <cell r="A908">
            <v>0</v>
          </cell>
          <cell r="B908" t="str">
            <v/>
          </cell>
          <cell r="C908" t="str">
            <v/>
          </cell>
          <cell r="D908" t="str">
            <v/>
          </cell>
          <cell r="E908">
            <v>0</v>
          </cell>
        </row>
        <row r="909">
          <cell r="A909">
            <v>0</v>
          </cell>
          <cell r="B909" t="str">
            <v/>
          </cell>
          <cell r="C909" t="str">
            <v/>
          </cell>
          <cell r="D909" t="str">
            <v/>
          </cell>
          <cell r="E909">
            <v>0</v>
          </cell>
        </row>
        <row r="910">
          <cell r="A910">
            <v>0</v>
          </cell>
          <cell r="B910" t="str">
            <v/>
          </cell>
          <cell r="C910" t="str">
            <v/>
          </cell>
          <cell r="D910" t="str">
            <v/>
          </cell>
          <cell r="E910">
            <v>0</v>
          </cell>
        </row>
        <row r="911">
          <cell r="A911">
            <v>0</v>
          </cell>
          <cell r="B911" t="str">
            <v/>
          </cell>
          <cell r="C911" t="str">
            <v/>
          </cell>
          <cell r="D911" t="str">
            <v/>
          </cell>
          <cell r="E911">
            <v>0</v>
          </cell>
        </row>
        <row r="912">
          <cell r="A912">
            <v>0</v>
          </cell>
          <cell r="B912" t="str">
            <v/>
          </cell>
          <cell r="C912" t="str">
            <v/>
          </cell>
          <cell r="D912" t="str">
            <v/>
          </cell>
          <cell r="E912">
            <v>0</v>
          </cell>
        </row>
        <row r="913">
          <cell r="A913">
            <v>0</v>
          </cell>
          <cell r="B913" t="str">
            <v/>
          </cell>
          <cell r="C913" t="str">
            <v/>
          </cell>
          <cell r="D913" t="str">
            <v/>
          </cell>
          <cell r="E913">
            <v>0</v>
          </cell>
        </row>
        <row r="914">
          <cell r="A914">
            <v>0</v>
          </cell>
          <cell r="B914" t="str">
            <v/>
          </cell>
          <cell r="C914" t="str">
            <v/>
          </cell>
          <cell r="D914" t="str">
            <v/>
          </cell>
          <cell r="E914">
            <v>0</v>
          </cell>
        </row>
        <row r="915">
          <cell r="A915">
            <v>0</v>
          </cell>
          <cell r="B915" t="str">
            <v/>
          </cell>
          <cell r="C915" t="str">
            <v/>
          </cell>
          <cell r="D915" t="str">
            <v/>
          </cell>
          <cell r="E915">
            <v>0</v>
          </cell>
        </row>
        <row r="916">
          <cell r="A916">
            <v>0</v>
          </cell>
          <cell r="B916" t="str">
            <v/>
          </cell>
          <cell r="C916" t="str">
            <v/>
          </cell>
          <cell r="D916" t="str">
            <v/>
          </cell>
          <cell r="E916">
            <v>0</v>
          </cell>
        </row>
        <row r="917">
          <cell r="A917">
            <v>0</v>
          </cell>
          <cell r="B917" t="str">
            <v/>
          </cell>
          <cell r="C917" t="str">
            <v/>
          </cell>
          <cell r="D917" t="str">
            <v/>
          </cell>
          <cell r="E917">
            <v>0</v>
          </cell>
        </row>
        <row r="918">
          <cell r="A918">
            <v>0</v>
          </cell>
          <cell r="B918" t="str">
            <v/>
          </cell>
          <cell r="C918" t="str">
            <v/>
          </cell>
          <cell r="D918" t="str">
            <v/>
          </cell>
          <cell r="E918">
            <v>0</v>
          </cell>
        </row>
        <row r="919">
          <cell r="A919">
            <v>0</v>
          </cell>
          <cell r="B919" t="str">
            <v/>
          </cell>
          <cell r="C919" t="str">
            <v/>
          </cell>
          <cell r="D919" t="str">
            <v/>
          </cell>
          <cell r="E919">
            <v>0</v>
          </cell>
        </row>
        <row r="920">
          <cell r="A920">
            <v>0</v>
          </cell>
          <cell r="B920" t="str">
            <v/>
          </cell>
          <cell r="C920" t="str">
            <v/>
          </cell>
          <cell r="D920" t="str">
            <v/>
          </cell>
          <cell r="E920">
            <v>0</v>
          </cell>
        </row>
        <row r="921">
          <cell r="A921">
            <v>0</v>
          </cell>
          <cell r="B921" t="str">
            <v/>
          </cell>
          <cell r="C921" t="str">
            <v/>
          </cell>
          <cell r="D921" t="str">
            <v/>
          </cell>
          <cell r="E921">
            <v>0</v>
          </cell>
        </row>
        <row r="922">
          <cell r="A922">
            <v>0</v>
          </cell>
          <cell r="B922" t="str">
            <v/>
          </cell>
          <cell r="C922" t="str">
            <v/>
          </cell>
          <cell r="D922" t="str">
            <v/>
          </cell>
          <cell r="E922">
            <v>0</v>
          </cell>
        </row>
        <row r="923">
          <cell r="A923">
            <v>0</v>
          </cell>
          <cell r="B923" t="str">
            <v/>
          </cell>
          <cell r="C923" t="str">
            <v/>
          </cell>
          <cell r="D923" t="str">
            <v/>
          </cell>
          <cell r="E923">
            <v>0</v>
          </cell>
        </row>
        <row r="924">
          <cell r="A924">
            <v>0</v>
          </cell>
          <cell r="B924" t="str">
            <v/>
          </cell>
          <cell r="C924" t="str">
            <v/>
          </cell>
          <cell r="D924" t="str">
            <v/>
          </cell>
          <cell r="E924">
            <v>0</v>
          </cell>
        </row>
        <row r="925">
          <cell r="A925">
            <v>0</v>
          </cell>
          <cell r="B925" t="str">
            <v/>
          </cell>
          <cell r="C925" t="str">
            <v/>
          </cell>
          <cell r="D925" t="str">
            <v/>
          </cell>
          <cell r="E925">
            <v>0</v>
          </cell>
        </row>
        <row r="926">
          <cell r="A926">
            <v>0</v>
          </cell>
          <cell r="B926" t="str">
            <v/>
          </cell>
          <cell r="C926" t="str">
            <v/>
          </cell>
          <cell r="D926" t="str">
            <v/>
          </cell>
          <cell r="E926">
            <v>0</v>
          </cell>
        </row>
        <row r="927">
          <cell r="A927">
            <v>0</v>
          </cell>
          <cell r="B927" t="str">
            <v/>
          </cell>
          <cell r="C927" t="str">
            <v/>
          </cell>
          <cell r="D927" t="str">
            <v/>
          </cell>
          <cell r="E927">
            <v>0</v>
          </cell>
        </row>
        <row r="928">
          <cell r="A928">
            <v>0</v>
          </cell>
          <cell r="B928" t="str">
            <v/>
          </cell>
          <cell r="C928" t="str">
            <v/>
          </cell>
          <cell r="D928" t="str">
            <v/>
          </cell>
          <cell r="E928">
            <v>0</v>
          </cell>
        </row>
        <row r="929">
          <cell r="A929">
            <v>0</v>
          </cell>
          <cell r="B929" t="str">
            <v/>
          </cell>
          <cell r="C929" t="str">
            <v/>
          </cell>
          <cell r="D929" t="str">
            <v/>
          </cell>
          <cell r="E929">
            <v>0</v>
          </cell>
        </row>
        <row r="930">
          <cell r="A930">
            <v>0</v>
          </cell>
          <cell r="B930" t="str">
            <v/>
          </cell>
          <cell r="C930" t="str">
            <v/>
          </cell>
          <cell r="D930" t="str">
            <v/>
          </cell>
          <cell r="E930">
            <v>0</v>
          </cell>
        </row>
        <row r="931">
          <cell r="A931">
            <v>0</v>
          </cell>
          <cell r="B931" t="str">
            <v/>
          </cell>
          <cell r="C931" t="str">
            <v/>
          </cell>
          <cell r="D931" t="str">
            <v/>
          </cell>
          <cell r="E931">
            <v>0</v>
          </cell>
        </row>
        <row r="932">
          <cell r="A932">
            <v>0</v>
          </cell>
          <cell r="B932" t="str">
            <v/>
          </cell>
          <cell r="C932" t="str">
            <v/>
          </cell>
          <cell r="D932" t="str">
            <v/>
          </cell>
          <cell r="E932">
            <v>0</v>
          </cell>
        </row>
        <row r="933">
          <cell r="A933">
            <v>0</v>
          </cell>
          <cell r="B933" t="str">
            <v/>
          </cell>
          <cell r="C933" t="str">
            <v/>
          </cell>
          <cell r="D933" t="str">
            <v/>
          </cell>
          <cell r="E933">
            <v>0</v>
          </cell>
        </row>
        <row r="934">
          <cell r="A934">
            <v>0</v>
          </cell>
          <cell r="B934" t="str">
            <v/>
          </cell>
          <cell r="C934" t="str">
            <v/>
          </cell>
          <cell r="D934" t="str">
            <v/>
          </cell>
          <cell r="E934">
            <v>0</v>
          </cell>
        </row>
        <row r="935">
          <cell r="A935">
            <v>0</v>
          </cell>
          <cell r="B935" t="str">
            <v/>
          </cell>
          <cell r="C935" t="str">
            <v/>
          </cell>
          <cell r="D935" t="str">
            <v/>
          </cell>
          <cell r="E935">
            <v>0</v>
          </cell>
        </row>
        <row r="936">
          <cell r="A936">
            <v>0</v>
          </cell>
          <cell r="B936" t="str">
            <v/>
          </cell>
          <cell r="C936" t="str">
            <v/>
          </cell>
          <cell r="D936" t="str">
            <v/>
          </cell>
          <cell r="E936">
            <v>0</v>
          </cell>
        </row>
        <row r="937">
          <cell r="A937">
            <v>0</v>
          </cell>
          <cell r="B937" t="str">
            <v/>
          </cell>
          <cell r="C937" t="str">
            <v/>
          </cell>
          <cell r="D937" t="str">
            <v/>
          </cell>
          <cell r="E937">
            <v>0</v>
          </cell>
        </row>
        <row r="938">
          <cell r="A938">
            <v>0</v>
          </cell>
          <cell r="B938" t="str">
            <v/>
          </cell>
          <cell r="C938" t="str">
            <v/>
          </cell>
          <cell r="D938" t="str">
            <v/>
          </cell>
          <cell r="E938">
            <v>0</v>
          </cell>
        </row>
        <row r="939">
          <cell r="A939">
            <v>0</v>
          </cell>
          <cell r="B939" t="str">
            <v/>
          </cell>
          <cell r="C939" t="str">
            <v/>
          </cell>
          <cell r="D939" t="str">
            <v/>
          </cell>
          <cell r="E939">
            <v>0</v>
          </cell>
        </row>
        <row r="940">
          <cell r="A940">
            <v>0</v>
          </cell>
          <cell r="B940" t="str">
            <v/>
          </cell>
          <cell r="C940" t="str">
            <v/>
          </cell>
          <cell r="D940" t="str">
            <v/>
          </cell>
          <cell r="E940">
            <v>0</v>
          </cell>
        </row>
        <row r="941">
          <cell r="A941">
            <v>0</v>
          </cell>
          <cell r="B941" t="str">
            <v/>
          </cell>
          <cell r="C941" t="str">
            <v/>
          </cell>
          <cell r="D941" t="str">
            <v/>
          </cell>
          <cell r="E941">
            <v>0</v>
          </cell>
        </row>
        <row r="942">
          <cell r="A942">
            <v>0</v>
          </cell>
          <cell r="B942" t="str">
            <v/>
          </cell>
          <cell r="C942" t="str">
            <v/>
          </cell>
          <cell r="D942" t="str">
            <v/>
          </cell>
          <cell r="E942">
            <v>0</v>
          </cell>
        </row>
        <row r="943">
          <cell r="A943">
            <v>0</v>
          </cell>
          <cell r="B943" t="str">
            <v/>
          </cell>
          <cell r="C943" t="str">
            <v/>
          </cell>
          <cell r="D943" t="str">
            <v/>
          </cell>
          <cell r="E943">
            <v>0</v>
          </cell>
        </row>
        <row r="944">
          <cell r="A944">
            <v>0</v>
          </cell>
          <cell r="B944" t="str">
            <v/>
          </cell>
          <cell r="C944" t="str">
            <v/>
          </cell>
          <cell r="D944" t="str">
            <v/>
          </cell>
          <cell r="E944">
            <v>0</v>
          </cell>
        </row>
        <row r="945">
          <cell r="A945">
            <v>0</v>
          </cell>
          <cell r="B945" t="str">
            <v/>
          </cell>
          <cell r="C945" t="str">
            <v/>
          </cell>
          <cell r="D945" t="str">
            <v/>
          </cell>
          <cell r="E945">
            <v>0</v>
          </cell>
        </row>
        <row r="946">
          <cell r="A946">
            <v>0</v>
          </cell>
          <cell r="B946" t="str">
            <v/>
          </cell>
          <cell r="C946" t="str">
            <v/>
          </cell>
          <cell r="D946" t="str">
            <v/>
          </cell>
          <cell r="E946">
            <v>0</v>
          </cell>
        </row>
        <row r="947">
          <cell r="A947">
            <v>0</v>
          </cell>
          <cell r="B947" t="str">
            <v/>
          </cell>
          <cell r="C947" t="str">
            <v/>
          </cell>
          <cell r="D947" t="str">
            <v/>
          </cell>
          <cell r="E947">
            <v>0</v>
          </cell>
        </row>
        <row r="948">
          <cell r="A948">
            <v>0</v>
          </cell>
          <cell r="B948" t="str">
            <v/>
          </cell>
          <cell r="C948" t="str">
            <v/>
          </cell>
          <cell r="D948" t="str">
            <v/>
          </cell>
          <cell r="E948">
            <v>0</v>
          </cell>
        </row>
        <row r="949">
          <cell r="A949">
            <v>0</v>
          </cell>
          <cell r="B949" t="str">
            <v/>
          </cell>
          <cell r="C949" t="str">
            <v/>
          </cell>
          <cell r="D949" t="str">
            <v/>
          </cell>
          <cell r="E949">
            <v>0</v>
          </cell>
        </row>
        <row r="950">
          <cell r="A950">
            <v>0</v>
          </cell>
          <cell r="B950" t="str">
            <v/>
          </cell>
          <cell r="C950" t="str">
            <v/>
          </cell>
          <cell r="D950" t="str">
            <v/>
          </cell>
          <cell r="E950">
            <v>0</v>
          </cell>
        </row>
        <row r="951">
          <cell r="A951">
            <v>0</v>
          </cell>
          <cell r="B951" t="str">
            <v/>
          </cell>
          <cell r="C951" t="str">
            <v/>
          </cell>
          <cell r="D951" t="str">
            <v/>
          </cell>
          <cell r="E951">
            <v>0</v>
          </cell>
        </row>
        <row r="952">
          <cell r="A952">
            <v>0</v>
          </cell>
          <cell r="B952" t="str">
            <v/>
          </cell>
          <cell r="C952" t="str">
            <v/>
          </cell>
          <cell r="D952" t="str">
            <v/>
          </cell>
          <cell r="E952">
            <v>0</v>
          </cell>
        </row>
        <row r="953">
          <cell r="A953">
            <v>0</v>
          </cell>
          <cell r="B953" t="str">
            <v/>
          </cell>
          <cell r="C953" t="str">
            <v/>
          </cell>
          <cell r="D953" t="str">
            <v/>
          </cell>
          <cell r="E953">
            <v>0</v>
          </cell>
        </row>
        <row r="954">
          <cell r="A954">
            <v>0</v>
          </cell>
          <cell r="B954" t="str">
            <v/>
          </cell>
          <cell r="C954" t="str">
            <v/>
          </cell>
          <cell r="D954" t="str">
            <v/>
          </cell>
          <cell r="E954">
            <v>0</v>
          </cell>
        </row>
        <row r="955">
          <cell r="A955">
            <v>0</v>
          </cell>
          <cell r="B955" t="str">
            <v/>
          </cell>
          <cell r="C955" t="str">
            <v/>
          </cell>
          <cell r="D955" t="str">
            <v/>
          </cell>
          <cell r="E955">
            <v>0</v>
          </cell>
        </row>
        <row r="956">
          <cell r="A956">
            <v>0</v>
          </cell>
          <cell r="B956" t="str">
            <v/>
          </cell>
          <cell r="C956" t="str">
            <v/>
          </cell>
          <cell r="D956" t="str">
            <v/>
          </cell>
          <cell r="E956">
            <v>0</v>
          </cell>
        </row>
        <row r="957">
          <cell r="A957">
            <v>0</v>
          </cell>
          <cell r="B957" t="str">
            <v/>
          </cell>
          <cell r="C957" t="str">
            <v/>
          </cell>
          <cell r="D957" t="str">
            <v/>
          </cell>
          <cell r="E957">
            <v>0</v>
          </cell>
        </row>
        <row r="958">
          <cell r="A958">
            <v>0</v>
          </cell>
          <cell r="B958" t="str">
            <v/>
          </cell>
          <cell r="C958" t="str">
            <v/>
          </cell>
          <cell r="D958" t="str">
            <v/>
          </cell>
          <cell r="E958">
            <v>0</v>
          </cell>
        </row>
        <row r="959">
          <cell r="A959">
            <v>0</v>
          </cell>
          <cell r="B959" t="str">
            <v/>
          </cell>
          <cell r="C959" t="str">
            <v/>
          </cell>
          <cell r="D959" t="str">
            <v/>
          </cell>
          <cell r="E959">
            <v>0</v>
          </cell>
        </row>
        <row r="960">
          <cell r="A960">
            <v>0</v>
          </cell>
          <cell r="B960" t="str">
            <v/>
          </cell>
          <cell r="C960" t="str">
            <v/>
          </cell>
          <cell r="D960" t="str">
            <v/>
          </cell>
          <cell r="E960">
            <v>0</v>
          </cell>
        </row>
        <row r="961">
          <cell r="A961">
            <v>0</v>
          </cell>
          <cell r="B961" t="str">
            <v/>
          </cell>
          <cell r="C961" t="str">
            <v/>
          </cell>
          <cell r="D961" t="str">
            <v/>
          </cell>
          <cell r="E961">
            <v>0</v>
          </cell>
        </row>
        <row r="962">
          <cell r="A962">
            <v>0</v>
          </cell>
          <cell r="B962" t="str">
            <v/>
          </cell>
          <cell r="C962" t="str">
            <v/>
          </cell>
          <cell r="D962" t="str">
            <v/>
          </cell>
          <cell r="E962">
            <v>0</v>
          </cell>
        </row>
        <row r="963">
          <cell r="A963">
            <v>0</v>
          </cell>
          <cell r="B963" t="str">
            <v/>
          </cell>
          <cell r="C963" t="str">
            <v/>
          </cell>
          <cell r="D963" t="str">
            <v/>
          </cell>
          <cell r="E963">
            <v>0</v>
          </cell>
        </row>
        <row r="964">
          <cell r="A964">
            <v>0</v>
          </cell>
          <cell r="B964" t="str">
            <v/>
          </cell>
          <cell r="C964" t="str">
            <v/>
          </cell>
          <cell r="D964" t="str">
            <v/>
          </cell>
          <cell r="E964">
            <v>0</v>
          </cell>
        </row>
        <row r="965">
          <cell r="A965">
            <v>0</v>
          </cell>
          <cell r="B965" t="str">
            <v/>
          </cell>
          <cell r="C965" t="str">
            <v/>
          </cell>
          <cell r="D965" t="str">
            <v/>
          </cell>
          <cell r="E965">
            <v>0</v>
          </cell>
        </row>
        <row r="966">
          <cell r="A966">
            <v>0</v>
          </cell>
          <cell r="B966" t="str">
            <v/>
          </cell>
          <cell r="C966" t="str">
            <v/>
          </cell>
          <cell r="D966" t="str">
            <v/>
          </cell>
          <cell r="E966">
            <v>0</v>
          </cell>
        </row>
        <row r="967">
          <cell r="A967">
            <v>0</v>
          </cell>
          <cell r="B967" t="str">
            <v/>
          </cell>
          <cell r="C967" t="str">
            <v/>
          </cell>
          <cell r="D967" t="str">
            <v/>
          </cell>
          <cell r="E967">
            <v>0</v>
          </cell>
        </row>
        <row r="968">
          <cell r="A968">
            <v>0</v>
          </cell>
          <cell r="B968" t="str">
            <v/>
          </cell>
          <cell r="C968" t="str">
            <v/>
          </cell>
          <cell r="D968" t="str">
            <v/>
          </cell>
          <cell r="E968">
            <v>0</v>
          </cell>
        </row>
        <row r="969">
          <cell r="A969">
            <v>0</v>
          </cell>
          <cell r="B969" t="str">
            <v/>
          </cell>
          <cell r="C969" t="str">
            <v/>
          </cell>
          <cell r="D969" t="str">
            <v/>
          </cell>
          <cell r="E969">
            <v>0</v>
          </cell>
        </row>
        <row r="970">
          <cell r="A970">
            <v>0</v>
          </cell>
          <cell r="B970" t="str">
            <v/>
          </cell>
          <cell r="C970" t="str">
            <v/>
          </cell>
          <cell r="D970" t="str">
            <v/>
          </cell>
          <cell r="E970">
            <v>0</v>
          </cell>
        </row>
        <row r="971">
          <cell r="A971">
            <v>0</v>
          </cell>
          <cell r="B971" t="str">
            <v/>
          </cell>
          <cell r="C971" t="str">
            <v/>
          </cell>
          <cell r="D971" t="str">
            <v/>
          </cell>
          <cell r="E971">
            <v>0</v>
          </cell>
        </row>
        <row r="972">
          <cell r="A972">
            <v>0</v>
          </cell>
          <cell r="B972" t="str">
            <v/>
          </cell>
          <cell r="C972" t="str">
            <v/>
          </cell>
          <cell r="D972" t="str">
            <v/>
          </cell>
          <cell r="E972">
            <v>0</v>
          </cell>
        </row>
        <row r="973">
          <cell r="A973">
            <v>0</v>
          </cell>
          <cell r="B973" t="str">
            <v/>
          </cell>
          <cell r="C973" t="str">
            <v/>
          </cell>
          <cell r="D973" t="str">
            <v/>
          </cell>
          <cell r="E973">
            <v>0</v>
          </cell>
        </row>
        <row r="974">
          <cell r="A974">
            <v>0</v>
          </cell>
          <cell r="B974" t="str">
            <v/>
          </cell>
          <cell r="C974" t="str">
            <v/>
          </cell>
          <cell r="D974" t="str">
            <v/>
          </cell>
          <cell r="E974">
            <v>0</v>
          </cell>
        </row>
        <row r="975">
          <cell r="A975">
            <v>0</v>
          </cell>
          <cell r="B975" t="str">
            <v/>
          </cell>
          <cell r="C975" t="str">
            <v/>
          </cell>
          <cell r="D975" t="str">
            <v/>
          </cell>
          <cell r="E975">
            <v>0</v>
          </cell>
        </row>
        <row r="976">
          <cell r="A976">
            <v>0</v>
          </cell>
          <cell r="B976" t="str">
            <v/>
          </cell>
          <cell r="C976" t="str">
            <v/>
          </cell>
          <cell r="D976" t="str">
            <v/>
          </cell>
          <cell r="E976">
            <v>0</v>
          </cell>
        </row>
        <row r="977">
          <cell r="A977">
            <v>0</v>
          </cell>
          <cell r="B977" t="str">
            <v/>
          </cell>
          <cell r="C977" t="str">
            <v/>
          </cell>
          <cell r="D977" t="str">
            <v/>
          </cell>
          <cell r="E977">
            <v>0</v>
          </cell>
        </row>
        <row r="978">
          <cell r="A978">
            <v>0</v>
          </cell>
          <cell r="B978" t="str">
            <v/>
          </cell>
          <cell r="C978" t="str">
            <v/>
          </cell>
          <cell r="D978" t="str">
            <v/>
          </cell>
          <cell r="E978">
            <v>0</v>
          </cell>
        </row>
        <row r="979">
          <cell r="A979">
            <v>0</v>
          </cell>
          <cell r="B979" t="str">
            <v/>
          </cell>
          <cell r="C979" t="str">
            <v/>
          </cell>
          <cell r="D979" t="str">
            <v/>
          </cell>
          <cell r="E979">
            <v>0</v>
          </cell>
        </row>
        <row r="980">
          <cell r="A980">
            <v>0</v>
          </cell>
          <cell r="B980" t="str">
            <v/>
          </cell>
          <cell r="C980" t="str">
            <v/>
          </cell>
          <cell r="D980" t="str">
            <v/>
          </cell>
          <cell r="E980">
            <v>0</v>
          </cell>
        </row>
        <row r="981">
          <cell r="A981">
            <v>0</v>
          </cell>
          <cell r="B981" t="str">
            <v/>
          </cell>
          <cell r="C981" t="str">
            <v/>
          </cell>
          <cell r="D981" t="str">
            <v/>
          </cell>
          <cell r="E981">
            <v>0</v>
          </cell>
        </row>
        <row r="982">
          <cell r="A982">
            <v>0</v>
          </cell>
          <cell r="B982" t="str">
            <v/>
          </cell>
          <cell r="C982" t="str">
            <v/>
          </cell>
          <cell r="D982" t="str">
            <v/>
          </cell>
          <cell r="E982">
            <v>0</v>
          </cell>
        </row>
        <row r="983">
          <cell r="A983">
            <v>0</v>
          </cell>
          <cell r="B983" t="str">
            <v/>
          </cell>
          <cell r="C983" t="str">
            <v/>
          </cell>
          <cell r="D983" t="str">
            <v/>
          </cell>
          <cell r="E983">
            <v>0</v>
          </cell>
        </row>
        <row r="984">
          <cell r="A984">
            <v>0</v>
          </cell>
          <cell r="B984" t="str">
            <v/>
          </cell>
          <cell r="C984" t="str">
            <v/>
          </cell>
          <cell r="D984" t="str">
            <v/>
          </cell>
          <cell r="E984">
            <v>0</v>
          </cell>
        </row>
        <row r="985">
          <cell r="A985">
            <v>0</v>
          </cell>
          <cell r="B985" t="str">
            <v/>
          </cell>
          <cell r="C985" t="str">
            <v/>
          </cell>
          <cell r="D985" t="str">
            <v/>
          </cell>
          <cell r="E985">
            <v>0</v>
          </cell>
        </row>
        <row r="986">
          <cell r="A986">
            <v>0</v>
          </cell>
          <cell r="B986" t="str">
            <v/>
          </cell>
          <cell r="C986" t="str">
            <v/>
          </cell>
          <cell r="D986" t="str">
            <v/>
          </cell>
          <cell r="E986">
            <v>0</v>
          </cell>
        </row>
        <row r="987">
          <cell r="A987">
            <v>0</v>
          </cell>
          <cell r="B987" t="str">
            <v/>
          </cell>
          <cell r="C987" t="str">
            <v/>
          </cell>
          <cell r="D987" t="str">
            <v/>
          </cell>
          <cell r="E987">
            <v>0</v>
          </cell>
        </row>
        <row r="988">
          <cell r="A988">
            <v>0</v>
          </cell>
          <cell r="B988" t="str">
            <v/>
          </cell>
          <cell r="C988" t="str">
            <v/>
          </cell>
          <cell r="D988" t="str">
            <v/>
          </cell>
          <cell r="E988">
            <v>0</v>
          </cell>
        </row>
        <row r="989">
          <cell r="A989">
            <v>0</v>
          </cell>
          <cell r="B989" t="str">
            <v/>
          </cell>
          <cell r="C989" t="str">
            <v/>
          </cell>
          <cell r="D989" t="str">
            <v/>
          </cell>
          <cell r="E989">
            <v>0</v>
          </cell>
        </row>
        <row r="990">
          <cell r="A990">
            <v>0</v>
          </cell>
          <cell r="B990" t="str">
            <v/>
          </cell>
          <cell r="C990" t="str">
            <v/>
          </cell>
          <cell r="D990" t="str">
            <v/>
          </cell>
          <cell r="E990">
            <v>0</v>
          </cell>
        </row>
        <row r="991">
          <cell r="A991">
            <v>0</v>
          </cell>
          <cell r="B991" t="str">
            <v/>
          </cell>
          <cell r="C991" t="str">
            <v/>
          </cell>
          <cell r="D991" t="str">
            <v/>
          </cell>
          <cell r="E991">
            <v>0</v>
          </cell>
        </row>
        <row r="992">
          <cell r="A992">
            <v>0</v>
          </cell>
          <cell r="B992" t="str">
            <v/>
          </cell>
          <cell r="C992" t="str">
            <v/>
          </cell>
          <cell r="D992" t="str">
            <v/>
          </cell>
          <cell r="E992">
            <v>0</v>
          </cell>
        </row>
        <row r="993">
          <cell r="A993">
            <v>0</v>
          </cell>
          <cell r="B993" t="str">
            <v/>
          </cell>
          <cell r="C993" t="str">
            <v/>
          </cell>
          <cell r="D993" t="str">
            <v/>
          </cell>
          <cell r="E993">
            <v>0</v>
          </cell>
        </row>
        <row r="994">
          <cell r="A994">
            <v>0</v>
          </cell>
          <cell r="B994" t="str">
            <v/>
          </cell>
          <cell r="C994" t="str">
            <v/>
          </cell>
          <cell r="D994" t="str">
            <v/>
          </cell>
          <cell r="E994">
            <v>0</v>
          </cell>
        </row>
        <row r="995">
          <cell r="A995">
            <v>0</v>
          </cell>
          <cell r="B995" t="str">
            <v/>
          </cell>
          <cell r="C995" t="str">
            <v/>
          </cell>
          <cell r="D995" t="str">
            <v/>
          </cell>
          <cell r="E995">
            <v>0</v>
          </cell>
        </row>
        <row r="996">
          <cell r="A996">
            <v>0</v>
          </cell>
          <cell r="B996" t="str">
            <v/>
          </cell>
          <cell r="C996" t="str">
            <v/>
          </cell>
          <cell r="D996" t="str">
            <v/>
          </cell>
          <cell r="E996">
            <v>0</v>
          </cell>
        </row>
        <row r="997">
          <cell r="A997">
            <v>0</v>
          </cell>
          <cell r="B997" t="str">
            <v/>
          </cell>
          <cell r="C997" t="str">
            <v/>
          </cell>
          <cell r="D997" t="str">
            <v/>
          </cell>
          <cell r="E997">
            <v>0</v>
          </cell>
        </row>
        <row r="998">
          <cell r="A998">
            <v>0</v>
          </cell>
          <cell r="B998" t="str">
            <v/>
          </cell>
          <cell r="C998" t="str">
            <v/>
          </cell>
          <cell r="D998" t="str">
            <v/>
          </cell>
          <cell r="E998">
            <v>0</v>
          </cell>
        </row>
        <row r="999">
          <cell r="A999">
            <v>0</v>
          </cell>
          <cell r="B999" t="str">
            <v/>
          </cell>
          <cell r="C999" t="str">
            <v/>
          </cell>
          <cell r="D999" t="str">
            <v/>
          </cell>
          <cell r="E999">
            <v>0</v>
          </cell>
        </row>
        <row r="1000">
          <cell r="A1000">
            <v>0</v>
          </cell>
          <cell r="B1000" t="str">
            <v/>
          </cell>
          <cell r="C1000" t="str">
            <v/>
          </cell>
          <cell r="D1000" t="str">
            <v/>
          </cell>
          <cell r="E1000">
            <v>0</v>
          </cell>
        </row>
        <row r="1001">
          <cell r="A1001">
            <v>0</v>
          </cell>
          <cell r="B1001" t="str">
            <v/>
          </cell>
          <cell r="C1001" t="str">
            <v/>
          </cell>
          <cell r="D1001" t="str">
            <v/>
          </cell>
          <cell r="E1001">
            <v>0</v>
          </cell>
        </row>
        <row r="1002">
          <cell r="A1002">
            <v>0</v>
          </cell>
          <cell r="B1002" t="str">
            <v/>
          </cell>
          <cell r="C1002" t="str">
            <v/>
          </cell>
          <cell r="D1002" t="str">
            <v/>
          </cell>
          <cell r="E1002">
            <v>0</v>
          </cell>
        </row>
        <row r="1003">
          <cell r="A1003">
            <v>0</v>
          </cell>
          <cell r="B1003" t="str">
            <v/>
          </cell>
          <cell r="C1003" t="str">
            <v/>
          </cell>
          <cell r="D1003" t="str">
            <v/>
          </cell>
          <cell r="E1003">
            <v>0</v>
          </cell>
        </row>
        <row r="1004">
          <cell r="A1004">
            <v>0</v>
          </cell>
          <cell r="B1004" t="str">
            <v/>
          </cell>
          <cell r="C1004" t="str">
            <v/>
          </cell>
          <cell r="D1004" t="str">
            <v/>
          </cell>
          <cell r="E1004">
            <v>0</v>
          </cell>
        </row>
        <row r="1005">
          <cell r="A1005">
            <v>0</v>
          </cell>
          <cell r="B1005" t="str">
            <v/>
          </cell>
          <cell r="C1005" t="str">
            <v/>
          </cell>
          <cell r="D1005" t="str">
            <v/>
          </cell>
          <cell r="E1005">
            <v>0</v>
          </cell>
        </row>
        <row r="1006">
          <cell r="A1006">
            <v>0</v>
          </cell>
          <cell r="B1006" t="str">
            <v/>
          </cell>
          <cell r="C1006" t="str">
            <v/>
          </cell>
          <cell r="D1006" t="str">
            <v/>
          </cell>
          <cell r="E1006">
            <v>0</v>
          </cell>
        </row>
        <row r="1007">
          <cell r="A1007">
            <v>0</v>
          </cell>
          <cell r="B1007" t="str">
            <v/>
          </cell>
          <cell r="C1007" t="str">
            <v/>
          </cell>
          <cell r="D1007" t="str">
            <v/>
          </cell>
          <cell r="E1007">
            <v>0</v>
          </cell>
        </row>
        <row r="1008">
          <cell r="A1008">
            <v>0</v>
          </cell>
          <cell r="B1008" t="str">
            <v/>
          </cell>
          <cell r="C1008" t="str">
            <v/>
          </cell>
          <cell r="D1008" t="str">
            <v/>
          </cell>
          <cell r="E1008">
            <v>0</v>
          </cell>
        </row>
        <row r="1009">
          <cell r="A1009">
            <v>0</v>
          </cell>
          <cell r="B1009" t="str">
            <v/>
          </cell>
          <cell r="C1009" t="str">
            <v/>
          </cell>
          <cell r="D1009" t="str">
            <v/>
          </cell>
          <cell r="E1009">
            <v>0</v>
          </cell>
        </row>
        <row r="1010">
          <cell r="A1010">
            <v>0</v>
          </cell>
          <cell r="B1010" t="str">
            <v/>
          </cell>
          <cell r="C1010" t="str">
            <v/>
          </cell>
          <cell r="D1010" t="str">
            <v/>
          </cell>
          <cell r="E1010">
            <v>0</v>
          </cell>
        </row>
        <row r="1011">
          <cell r="A1011">
            <v>0</v>
          </cell>
          <cell r="B1011" t="str">
            <v/>
          </cell>
          <cell r="C1011" t="str">
            <v/>
          </cell>
          <cell r="D1011" t="str">
            <v/>
          </cell>
          <cell r="E1011">
            <v>0</v>
          </cell>
        </row>
        <row r="1012">
          <cell r="A1012">
            <v>0</v>
          </cell>
          <cell r="B1012" t="str">
            <v/>
          </cell>
          <cell r="C1012" t="str">
            <v/>
          </cell>
          <cell r="D1012" t="str">
            <v/>
          </cell>
          <cell r="E1012">
            <v>0</v>
          </cell>
        </row>
        <row r="1013">
          <cell r="A1013">
            <v>0</v>
          </cell>
          <cell r="B1013" t="str">
            <v/>
          </cell>
          <cell r="C1013" t="str">
            <v/>
          </cell>
          <cell r="D1013" t="str">
            <v/>
          </cell>
          <cell r="E1013">
            <v>0</v>
          </cell>
        </row>
        <row r="1014">
          <cell r="A1014">
            <v>0</v>
          </cell>
          <cell r="B1014" t="str">
            <v/>
          </cell>
          <cell r="C1014" t="str">
            <v/>
          </cell>
          <cell r="D1014" t="str">
            <v/>
          </cell>
          <cell r="E1014">
            <v>0</v>
          </cell>
        </row>
        <row r="1015">
          <cell r="A1015">
            <v>0</v>
          </cell>
          <cell r="B1015" t="str">
            <v/>
          </cell>
          <cell r="C1015" t="str">
            <v/>
          </cell>
          <cell r="D1015" t="str">
            <v/>
          </cell>
          <cell r="E1015">
            <v>0</v>
          </cell>
        </row>
        <row r="1016">
          <cell r="A1016">
            <v>0</v>
          </cell>
          <cell r="B1016" t="str">
            <v/>
          </cell>
          <cell r="C1016" t="str">
            <v/>
          </cell>
          <cell r="D1016" t="str">
            <v/>
          </cell>
          <cell r="E1016">
            <v>0</v>
          </cell>
        </row>
        <row r="1017">
          <cell r="A1017">
            <v>0</v>
          </cell>
          <cell r="B1017" t="str">
            <v/>
          </cell>
          <cell r="C1017" t="str">
            <v/>
          </cell>
          <cell r="D1017" t="str">
            <v/>
          </cell>
          <cell r="E1017">
            <v>0</v>
          </cell>
        </row>
        <row r="1018">
          <cell r="A1018">
            <v>0</v>
          </cell>
          <cell r="B1018" t="str">
            <v/>
          </cell>
          <cell r="C1018" t="str">
            <v/>
          </cell>
          <cell r="D1018" t="str">
            <v/>
          </cell>
          <cell r="E1018">
            <v>0</v>
          </cell>
        </row>
        <row r="1019">
          <cell r="A1019">
            <v>0</v>
          </cell>
          <cell r="B1019" t="str">
            <v/>
          </cell>
          <cell r="C1019" t="str">
            <v/>
          </cell>
          <cell r="D1019" t="str">
            <v/>
          </cell>
          <cell r="E1019">
            <v>0</v>
          </cell>
        </row>
        <row r="1020">
          <cell r="A1020">
            <v>0</v>
          </cell>
          <cell r="B1020" t="str">
            <v/>
          </cell>
          <cell r="C1020" t="str">
            <v/>
          </cell>
          <cell r="D1020" t="str">
            <v/>
          </cell>
          <cell r="E1020">
            <v>0</v>
          </cell>
        </row>
        <row r="1021">
          <cell r="A1021">
            <v>0</v>
          </cell>
          <cell r="B1021" t="str">
            <v/>
          </cell>
          <cell r="C1021" t="str">
            <v/>
          </cell>
          <cell r="D1021" t="str">
            <v/>
          </cell>
          <cell r="E1021">
            <v>0</v>
          </cell>
        </row>
        <row r="1022">
          <cell r="A1022">
            <v>0</v>
          </cell>
          <cell r="B1022" t="str">
            <v/>
          </cell>
          <cell r="C1022" t="str">
            <v/>
          </cell>
          <cell r="D1022" t="str">
            <v/>
          </cell>
          <cell r="E1022">
            <v>0</v>
          </cell>
        </row>
        <row r="1023">
          <cell r="A1023">
            <v>0</v>
          </cell>
          <cell r="B1023" t="str">
            <v/>
          </cell>
          <cell r="C1023" t="str">
            <v/>
          </cell>
          <cell r="D1023" t="str">
            <v/>
          </cell>
          <cell r="E1023">
            <v>0</v>
          </cell>
        </row>
        <row r="1024">
          <cell r="A1024">
            <v>0</v>
          </cell>
          <cell r="B1024" t="str">
            <v/>
          </cell>
          <cell r="C1024" t="str">
            <v/>
          </cell>
          <cell r="D1024" t="str">
            <v/>
          </cell>
          <cell r="E1024">
            <v>0</v>
          </cell>
        </row>
        <row r="1025">
          <cell r="A1025">
            <v>0</v>
          </cell>
          <cell r="B1025" t="str">
            <v/>
          </cell>
          <cell r="C1025" t="str">
            <v/>
          </cell>
          <cell r="D1025" t="str">
            <v/>
          </cell>
          <cell r="E1025">
            <v>0</v>
          </cell>
        </row>
        <row r="1026">
          <cell r="A1026">
            <v>0</v>
          </cell>
          <cell r="B1026" t="str">
            <v/>
          </cell>
          <cell r="C1026" t="str">
            <v/>
          </cell>
          <cell r="D1026" t="str">
            <v/>
          </cell>
          <cell r="E1026">
            <v>0</v>
          </cell>
        </row>
        <row r="1027">
          <cell r="A1027">
            <v>0</v>
          </cell>
          <cell r="B1027" t="str">
            <v/>
          </cell>
          <cell r="C1027" t="str">
            <v/>
          </cell>
          <cell r="D1027" t="str">
            <v/>
          </cell>
          <cell r="E1027">
            <v>0</v>
          </cell>
        </row>
        <row r="1028">
          <cell r="A1028">
            <v>0</v>
          </cell>
          <cell r="B1028" t="str">
            <v/>
          </cell>
          <cell r="C1028" t="str">
            <v/>
          </cell>
          <cell r="D1028" t="str">
            <v/>
          </cell>
          <cell r="E1028">
            <v>0</v>
          </cell>
        </row>
        <row r="1029">
          <cell r="A1029">
            <v>0</v>
          </cell>
          <cell r="B1029" t="str">
            <v/>
          </cell>
          <cell r="C1029" t="str">
            <v/>
          </cell>
          <cell r="D1029" t="str">
            <v/>
          </cell>
          <cell r="E1029">
            <v>0</v>
          </cell>
        </row>
        <row r="1030">
          <cell r="A1030">
            <v>0</v>
          </cell>
          <cell r="B1030" t="str">
            <v/>
          </cell>
          <cell r="C1030" t="str">
            <v/>
          </cell>
          <cell r="D1030" t="str">
            <v/>
          </cell>
          <cell r="E1030">
            <v>0</v>
          </cell>
        </row>
        <row r="1031">
          <cell r="A1031">
            <v>0</v>
          </cell>
          <cell r="B1031" t="str">
            <v/>
          </cell>
          <cell r="C1031" t="str">
            <v/>
          </cell>
          <cell r="D1031" t="str">
            <v/>
          </cell>
          <cell r="E1031">
            <v>0</v>
          </cell>
        </row>
        <row r="1032">
          <cell r="A1032">
            <v>0</v>
          </cell>
          <cell r="B1032" t="str">
            <v/>
          </cell>
          <cell r="C1032" t="str">
            <v/>
          </cell>
          <cell r="D1032" t="str">
            <v/>
          </cell>
          <cell r="E1032">
            <v>0</v>
          </cell>
        </row>
        <row r="1033">
          <cell r="A1033">
            <v>0</v>
          </cell>
          <cell r="B1033" t="str">
            <v/>
          </cell>
          <cell r="C1033" t="str">
            <v/>
          </cell>
          <cell r="D1033" t="str">
            <v/>
          </cell>
          <cell r="E1033">
            <v>0</v>
          </cell>
        </row>
        <row r="1034">
          <cell r="A1034">
            <v>0</v>
          </cell>
          <cell r="B1034" t="str">
            <v/>
          </cell>
          <cell r="C1034" t="str">
            <v/>
          </cell>
          <cell r="D1034" t="str">
            <v/>
          </cell>
          <cell r="E1034">
            <v>0</v>
          </cell>
        </row>
        <row r="1035">
          <cell r="A1035">
            <v>0</v>
          </cell>
          <cell r="B1035" t="str">
            <v/>
          </cell>
          <cell r="C1035" t="str">
            <v/>
          </cell>
          <cell r="D1035" t="str">
            <v/>
          </cell>
          <cell r="E1035">
            <v>0</v>
          </cell>
        </row>
        <row r="1036">
          <cell r="A1036">
            <v>0</v>
          </cell>
          <cell r="B1036" t="str">
            <v/>
          </cell>
          <cell r="C1036" t="str">
            <v/>
          </cell>
          <cell r="D1036" t="str">
            <v/>
          </cell>
          <cell r="E1036">
            <v>0</v>
          </cell>
        </row>
        <row r="1037">
          <cell r="A1037">
            <v>0</v>
          </cell>
          <cell r="B1037" t="str">
            <v/>
          </cell>
          <cell r="C1037" t="str">
            <v/>
          </cell>
          <cell r="D1037" t="str">
            <v/>
          </cell>
          <cell r="E1037">
            <v>0</v>
          </cell>
        </row>
        <row r="1038">
          <cell r="A1038">
            <v>0</v>
          </cell>
          <cell r="B1038" t="str">
            <v/>
          </cell>
          <cell r="C1038" t="str">
            <v/>
          </cell>
          <cell r="D1038" t="str">
            <v/>
          </cell>
          <cell r="E1038">
            <v>0</v>
          </cell>
        </row>
        <row r="1039">
          <cell r="A1039">
            <v>0</v>
          </cell>
          <cell r="B1039" t="str">
            <v/>
          </cell>
          <cell r="C1039" t="str">
            <v/>
          </cell>
          <cell r="D1039" t="str">
            <v/>
          </cell>
          <cell r="E1039">
            <v>0</v>
          </cell>
        </row>
        <row r="1040">
          <cell r="A1040">
            <v>0</v>
          </cell>
          <cell r="B1040" t="str">
            <v/>
          </cell>
          <cell r="C1040" t="str">
            <v/>
          </cell>
          <cell r="D1040" t="str">
            <v/>
          </cell>
          <cell r="E1040">
            <v>0</v>
          </cell>
        </row>
        <row r="1041">
          <cell r="A1041">
            <v>0</v>
          </cell>
          <cell r="B1041" t="str">
            <v/>
          </cell>
          <cell r="C1041" t="str">
            <v/>
          </cell>
          <cell r="D1041" t="str">
            <v/>
          </cell>
          <cell r="E1041">
            <v>0</v>
          </cell>
        </row>
        <row r="1042">
          <cell r="A1042">
            <v>0</v>
          </cell>
          <cell r="B1042" t="str">
            <v/>
          </cell>
          <cell r="C1042" t="str">
            <v/>
          </cell>
          <cell r="D1042" t="str">
            <v/>
          </cell>
          <cell r="E1042">
            <v>0</v>
          </cell>
        </row>
        <row r="1043">
          <cell r="A1043">
            <v>0</v>
          </cell>
          <cell r="B1043" t="str">
            <v/>
          </cell>
          <cell r="C1043" t="str">
            <v/>
          </cell>
          <cell r="D1043" t="str">
            <v/>
          </cell>
          <cell r="E1043">
            <v>0</v>
          </cell>
        </row>
        <row r="1044">
          <cell r="A1044">
            <v>0</v>
          </cell>
          <cell r="B1044" t="str">
            <v/>
          </cell>
          <cell r="C1044" t="str">
            <v/>
          </cell>
          <cell r="D1044" t="str">
            <v/>
          </cell>
          <cell r="E1044">
            <v>0</v>
          </cell>
        </row>
        <row r="1045">
          <cell r="A1045">
            <v>0</v>
          </cell>
          <cell r="B1045" t="str">
            <v/>
          </cell>
          <cell r="C1045" t="str">
            <v/>
          </cell>
          <cell r="D1045" t="str">
            <v/>
          </cell>
          <cell r="E1045">
            <v>0</v>
          </cell>
        </row>
        <row r="1046">
          <cell r="A1046">
            <v>0</v>
          </cell>
          <cell r="B1046" t="str">
            <v/>
          </cell>
          <cell r="C1046" t="str">
            <v/>
          </cell>
          <cell r="D1046" t="str">
            <v/>
          </cell>
          <cell r="E1046">
            <v>0</v>
          </cell>
        </row>
        <row r="1047">
          <cell r="A1047">
            <v>0</v>
          </cell>
          <cell r="B1047" t="str">
            <v/>
          </cell>
          <cell r="C1047" t="str">
            <v/>
          </cell>
          <cell r="D1047" t="str">
            <v/>
          </cell>
          <cell r="E1047">
            <v>0</v>
          </cell>
        </row>
        <row r="1048">
          <cell r="A1048">
            <v>0</v>
          </cell>
          <cell r="B1048" t="str">
            <v/>
          </cell>
          <cell r="C1048" t="str">
            <v/>
          </cell>
          <cell r="D1048" t="str">
            <v/>
          </cell>
          <cell r="E1048">
            <v>0</v>
          </cell>
        </row>
        <row r="1049">
          <cell r="A1049">
            <v>0</v>
          </cell>
          <cell r="B1049" t="str">
            <v/>
          </cell>
          <cell r="C1049" t="str">
            <v/>
          </cell>
          <cell r="D1049" t="str">
            <v/>
          </cell>
          <cell r="E1049">
            <v>0</v>
          </cell>
        </row>
        <row r="1050">
          <cell r="A1050">
            <v>0</v>
          </cell>
          <cell r="B1050" t="str">
            <v/>
          </cell>
          <cell r="C1050" t="str">
            <v/>
          </cell>
          <cell r="D1050" t="str">
            <v/>
          </cell>
          <cell r="E1050">
            <v>0</v>
          </cell>
        </row>
        <row r="1051">
          <cell r="A1051">
            <v>0</v>
          </cell>
          <cell r="B1051" t="str">
            <v/>
          </cell>
          <cell r="C1051" t="str">
            <v/>
          </cell>
          <cell r="D1051" t="str">
            <v/>
          </cell>
          <cell r="E1051">
            <v>0</v>
          </cell>
        </row>
        <row r="1052">
          <cell r="A1052">
            <v>0</v>
          </cell>
          <cell r="B1052" t="str">
            <v/>
          </cell>
          <cell r="C1052" t="str">
            <v/>
          </cell>
          <cell r="D1052" t="str">
            <v/>
          </cell>
          <cell r="E1052">
            <v>0</v>
          </cell>
        </row>
        <row r="1053">
          <cell r="A1053">
            <v>0</v>
          </cell>
          <cell r="B1053" t="str">
            <v/>
          </cell>
          <cell r="C1053" t="str">
            <v/>
          </cell>
          <cell r="D1053" t="str">
            <v/>
          </cell>
          <cell r="E1053">
            <v>0</v>
          </cell>
        </row>
        <row r="1054">
          <cell r="A1054">
            <v>0</v>
          </cell>
          <cell r="B1054" t="str">
            <v/>
          </cell>
          <cell r="C1054" t="str">
            <v/>
          </cell>
          <cell r="D1054" t="str">
            <v/>
          </cell>
          <cell r="E1054">
            <v>0</v>
          </cell>
        </row>
        <row r="1055">
          <cell r="A1055">
            <v>0</v>
          </cell>
          <cell r="B1055" t="str">
            <v/>
          </cell>
          <cell r="C1055" t="str">
            <v/>
          </cell>
          <cell r="D1055" t="str">
            <v/>
          </cell>
          <cell r="E1055">
            <v>0</v>
          </cell>
        </row>
        <row r="1056">
          <cell r="A1056">
            <v>0</v>
          </cell>
          <cell r="B1056" t="str">
            <v/>
          </cell>
          <cell r="C1056" t="str">
            <v/>
          </cell>
          <cell r="D1056" t="str">
            <v/>
          </cell>
          <cell r="E1056">
            <v>0</v>
          </cell>
        </row>
        <row r="1057">
          <cell r="A1057">
            <v>0</v>
          </cell>
          <cell r="B1057" t="str">
            <v/>
          </cell>
          <cell r="C1057" t="str">
            <v/>
          </cell>
          <cell r="D1057" t="str">
            <v/>
          </cell>
          <cell r="E1057">
            <v>0</v>
          </cell>
        </row>
        <row r="1058">
          <cell r="A1058">
            <v>0</v>
          </cell>
          <cell r="B1058" t="str">
            <v/>
          </cell>
          <cell r="C1058" t="str">
            <v/>
          </cell>
          <cell r="D1058" t="str">
            <v/>
          </cell>
          <cell r="E1058">
            <v>0</v>
          </cell>
        </row>
        <row r="1059">
          <cell r="A1059">
            <v>0</v>
          </cell>
          <cell r="B1059" t="str">
            <v/>
          </cell>
          <cell r="C1059" t="str">
            <v/>
          </cell>
          <cell r="D1059" t="str">
            <v/>
          </cell>
          <cell r="E1059">
            <v>0</v>
          </cell>
        </row>
        <row r="1060">
          <cell r="A1060">
            <v>0</v>
          </cell>
          <cell r="B1060" t="str">
            <v/>
          </cell>
          <cell r="C1060" t="str">
            <v/>
          </cell>
          <cell r="D1060" t="str">
            <v/>
          </cell>
          <cell r="E1060">
            <v>0</v>
          </cell>
        </row>
        <row r="1061">
          <cell r="A1061">
            <v>0</v>
          </cell>
          <cell r="B1061" t="str">
            <v/>
          </cell>
          <cell r="C1061" t="str">
            <v/>
          </cell>
          <cell r="D1061" t="str">
            <v/>
          </cell>
          <cell r="E1061">
            <v>0</v>
          </cell>
        </row>
        <row r="1062">
          <cell r="A1062">
            <v>0</v>
          </cell>
          <cell r="B1062" t="str">
            <v/>
          </cell>
          <cell r="C1062" t="str">
            <v/>
          </cell>
          <cell r="D1062" t="str">
            <v/>
          </cell>
          <cell r="E1062">
            <v>0</v>
          </cell>
        </row>
        <row r="1063">
          <cell r="A1063">
            <v>0</v>
          </cell>
          <cell r="B1063" t="str">
            <v/>
          </cell>
          <cell r="C1063" t="str">
            <v/>
          </cell>
          <cell r="D1063" t="str">
            <v/>
          </cell>
          <cell r="E1063">
            <v>0</v>
          </cell>
        </row>
        <row r="1064">
          <cell r="A1064">
            <v>0</v>
          </cell>
          <cell r="B1064" t="str">
            <v/>
          </cell>
          <cell r="C1064" t="str">
            <v/>
          </cell>
          <cell r="D1064" t="str">
            <v/>
          </cell>
          <cell r="E1064">
            <v>0</v>
          </cell>
        </row>
        <row r="1065">
          <cell r="A1065">
            <v>0</v>
          </cell>
          <cell r="B1065" t="str">
            <v/>
          </cell>
          <cell r="C1065" t="str">
            <v/>
          </cell>
          <cell r="D1065" t="str">
            <v/>
          </cell>
          <cell r="E1065">
            <v>0</v>
          </cell>
        </row>
        <row r="1066">
          <cell r="A1066">
            <v>0</v>
          </cell>
          <cell r="B1066" t="str">
            <v/>
          </cell>
          <cell r="C1066" t="str">
            <v/>
          </cell>
          <cell r="D1066" t="str">
            <v/>
          </cell>
          <cell r="E1066">
            <v>0</v>
          </cell>
        </row>
        <row r="1067">
          <cell r="A1067">
            <v>0</v>
          </cell>
          <cell r="B1067" t="str">
            <v/>
          </cell>
          <cell r="C1067" t="str">
            <v/>
          </cell>
          <cell r="D1067" t="str">
            <v/>
          </cell>
          <cell r="E1067">
            <v>0</v>
          </cell>
        </row>
        <row r="1068">
          <cell r="A1068">
            <v>0</v>
          </cell>
          <cell r="B1068" t="str">
            <v/>
          </cell>
          <cell r="C1068" t="str">
            <v/>
          </cell>
          <cell r="D1068" t="str">
            <v/>
          </cell>
          <cell r="E1068">
            <v>0</v>
          </cell>
        </row>
        <row r="1069">
          <cell r="A1069">
            <v>0</v>
          </cell>
          <cell r="B1069" t="str">
            <v/>
          </cell>
          <cell r="C1069" t="str">
            <v/>
          </cell>
          <cell r="D1069" t="str">
            <v/>
          </cell>
          <cell r="E1069">
            <v>0</v>
          </cell>
        </row>
        <row r="1070">
          <cell r="A1070">
            <v>0</v>
          </cell>
          <cell r="B1070" t="str">
            <v/>
          </cell>
          <cell r="C1070" t="str">
            <v/>
          </cell>
          <cell r="D1070" t="str">
            <v/>
          </cell>
          <cell r="E1070">
            <v>0</v>
          </cell>
        </row>
        <row r="1071">
          <cell r="A1071">
            <v>0</v>
          </cell>
          <cell r="B1071" t="str">
            <v/>
          </cell>
          <cell r="C1071" t="str">
            <v/>
          </cell>
          <cell r="D1071" t="str">
            <v/>
          </cell>
          <cell r="E1071">
            <v>0</v>
          </cell>
        </row>
        <row r="1072">
          <cell r="A1072">
            <v>0</v>
          </cell>
          <cell r="B1072" t="str">
            <v/>
          </cell>
          <cell r="C1072" t="str">
            <v/>
          </cell>
          <cell r="D1072" t="str">
            <v/>
          </cell>
          <cell r="E1072">
            <v>0</v>
          </cell>
        </row>
        <row r="1073">
          <cell r="A1073">
            <v>0</v>
          </cell>
          <cell r="B1073" t="str">
            <v/>
          </cell>
          <cell r="C1073" t="str">
            <v/>
          </cell>
          <cell r="D1073" t="str">
            <v/>
          </cell>
          <cell r="E1073">
            <v>0</v>
          </cell>
        </row>
        <row r="1074">
          <cell r="A1074">
            <v>0</v>
          </cell>
          <cell r="B1074" t="str">
            <v/>
          </cell>
          <cell r="C1074" t="str">
            <v/>
          </cell>
          <cell r="D1074" t="str">
            <v/>
          </cell>
          <cell r="E1074">
            <v>0</v>
          </cell>
        </row>
        <row r="1075">
          <cell r="A1075">
            <v>0</v>
          </cell>
          <cell r="B1075" t="str">
            <v/>
          </cell>
          <cell r="C1075" t="str">
            <v/>
          </cell>
          <cell r="D1075" t="str">
            <v/>
          </cell>
          <cell r="E1075">
            <v>0</v>
          </cell>
        </row>
        <row r="1076">
          <cell r="A1076">
            <v>0</v>
          </cell>
          <cell r="B1076" t="str">
            <v/>
          </cell>
          <cell r="C1076" t="str">
            <v/>
          </cell>
          <cell r="D1076" t="str">
            <v/>
          </cell>
          <cell r="E1076">
            <v>0</v>
          </cell>
        </row>
        <row r="1077">
          <cell r="A1077">
            <v>0</v>
          </cell>
          <cell r="B1077" t="str">
            <v/>
          </cell>
          <cell r="C1077" t="str">
            <v/>
          </cell>
          <cell r="D1077" t="str">
            <v/>
          </cell>
          <cell r="E1077">
            <v>0</v>
          </cell>
        </row>
        <row r="1078">
          <cell r="A1078">
            <v>0</v>
          </cell>
          <cell r="B1078" t="str">
            <v/>
          </cell>
          <cell r="C1078" t="str">
            <v/>
          </cell>
          <cell r="D1078" t="str">
            <v/>
          </cell>
          <cell r="E1078">
            <v>0</v>
          </cell>
        </row>
        <row r="1079">
          <cell r="A1079">
            <v>0</v>
          </cell>
          <cell r="B1079" t="str">
            <v/>
          </cell>
          <cell r="C1079" t="str">
            <v/>
          </cell>
          <cell r="D1079" t="str">
            <v/>
          </cell>
          <cell r="E1079">
            <v>0</v>
          </cell>
        </row>
        <row r="1080">
          <cell r="A1080">
            <v>0</v>
          </cell>
          <cell r="B1080" t="str">
            <v/>
          </cell>
          <cell r="C1080" t="str">
            <v/>
          </cell>
          <cell r="D1080" t="str">
            <v/>
          </cell>
          <cell r="E1080">
            <v>0</v>
          </cell>
        </row>
        <row r="1081">
          <cell r="A1081">
            <v>0</v>
          </cell>
          <cell r="B1081" t="str">
            <v/>
          </cell>
          <cell r="C1081" t="str">
            <v/>
          </cell>
          <cell r="D1081" t="str">
            <v/>
          </cell>
          <cell r="E1081">
            <v>0</v>
          </cell>
        </row>
        <row r="1082">
          <cell r="A1082">
            <v>0</v>
          </cell>
          <cell r="B1082" t="str">
            <v/>
          </cell>
          <cell r="C1082" t="str">
            <v/>
          </cell>
          <cell r="D1082" t="str">
            <v/>
          </cell>
          <cell r="E1082">
            <v>0</v>
          </cell>
        </row>
        <row r="1083">
          <cell r="A1083">
            <v>0</v>
          </cell>
          <cell r="B1083" t="str">
            <v/>
          </cell>
          <cell r="C1083" t="str">
            <v/>
          </cell>
          <cell r="D1083" t="str">
            <v/>
          </cell>
          <cell r="E1083">
            <v>0</v>
          </cell>
        </row>
        <row r="1084">
          <cell r="A1084">
            <v>0</v>
          </cell>
          <cell r="B1084" t="str">
            <v/>
          </cell>
          <cell r="C1084" t="str">
            <v/>
          </cell>
          <cell r="D1084" t="str">
            <v/>
          </cell>
          <cell r="E1084">
            <v>0</v>
          </cell>
        </row>
        <row r="1085">
          <cell r="A1085">
            <v>0</v>
          </cell>
          <cell r="B1085" t="str">
            <v/>
          </cell>
          <cell r="C1085" t="str">
            <v/>
          </cell>
          <cell r="D1085" t="str">
            <v/>
          </cell>
          <cell r="E1085">
            <v>0</v>
          </cell>
        </row>
        <row r="1086">
          <cell r="A1086">
            <v>0</v>
          </cell>
          <cell r="B1086" t="str">
            <v/>
          </cell>
          <cell r="C1086" t="str">
            <v/>
          </cell>
          <cell r="D1086" t="str">
            <v/>
          </cell>
          <cell r="E1086">
            <v>0</v>
          </cell>
        </row>
        <row r="1087">
          <cell r="A1087">
            <v>0</v>
          </cell>
          <cell r="B1087" t="str">
            <v/>
          </cell>
          <cell r="C1087" t="str">
            <v/>
          </cell>
          <cell r="D1087" t="str">
            <v/>
          </cell>
          <cell r="E1087">
            <v>0</v>
          </cell>
        </row>
        <row r="1088">
          <cell r="A1088">
            <v>0</v>
          </cell>
          <cell r="B1088" t="str">
            <v/>
          </cell>
          <cell r="C1088" t="str">
            <v/>
          </cell>
          <cell r="D1088" t="str">
            <v/>
          </cell>
          <cell r="E1088">
            <v>0</v>
          </cell>
        </row>
        <row r="1089">
          <cell r="A1089">
            <v>0</v>
          </cell>
          <cell r="B1089" t="str">
            <v/>
          </cell>
          <cell r="C1089" t="str">
            <v/>
          </cell>
          <cell r="D1089" t="str">
            <v/>
          </cell>
          <cell r="E1089">
            <v>0</v>
          </cell>
        </row>
        <row r="1090">
          <cell r="A1090">
            <v>0</v>
          </cell>
          <cell r="B1090" t="str">
            <v/>
          </cell>
          <cell r="C1090" t="str">
            <v/>
          </cell>
          <cell r="D1090" t="str">
            <v/>
          </cell>
          <cell r="E1090">
            <v>0</v>
          </cell>
        </row>
        <row r="1091">
          <cell r="A1091">
            <v>0</v>
          </cell>
          <cell r="B1091" t="str">
            <v/>
          </cell>
          <cell r="C1091" t="str">
            <v/>
          </cell>
          <cell r="D1091" t="str">
            <v/>
          </cell>
          <cell r="E1091">
            <v>0</v>
          </cell>
        </row>
        <row r="1092">
          <cell r="A1092">
            <v>0</v>
          </cell>
          <cell r="B1092" t="str">
            <v/>
          </cell>
          <cell r="C1092" t="str">
            <v/>
          </cell>
          <cell r="D1092" t="str">
            <v/>
          </cell>
          <cell r="E1092">
            <v>0</v>
          </cell>
        </row>
        <row r="1093">
          <cell r="A1093">
            <v>0</v>
          </cell>
          <cell r="B1093" t="str">
            <v/>
          </cell>
          <cell r="C1093" t="str">
            <v/>
          </cell>
          <cell r="D1093" t="str">
            <v/>
          </cell>
          <cell r="E1093">
            <v>0</v>
          </cell>
        </row>
        <row r="1094">
          <cell r="A1094">
            <v>0</v>
          </cell>
          <cell r="B1094" t="str">
            <v/>
          </cell>
          <cell r="C1094" t="str">
            <v/>
          </cell>
          <cell r="D1094" t="str">
            <v/>
          </cell>
          <cell r="E1094">
            <v>0</v>
          </cell>
        </row>
        <row r="1095">
          <cell r="A1095">
            <v>0</v>
          </cell>
          <cell r="B1095" t="str">
            <v/>
          </cell>
          <cell r="C1095" t="str">
            <v/>
          </cell>
          <cell r="D1095" t="str">
            <v/>
          </cell>
          <cell r="E1095">
            <v>0</v>
          </cell>
        </row>
        <row r="1096">
          <cell r="A1096">
            <v>0</v>
          </cell>
          <cell r="B1096" t="str">
            <v/>
          </cell>
          <cell r="C1096" t="str">
            <v/>
          </cell>
          <cell r="D1096" t="str">
            <v/>
          </cell>
          <cell r="E1096">
            <v>0</v>
          </cell>
        </row>
        <row r="1097">
          <cell r="A1097">
            <v>0</v>
          </cell>
          <cell r="B1097" t="str">
            <v/>
          </cell>
          <cell r="C1097" t="str">
            <v/>
          </cell>
          <cell r="D1097" t="str">
            <v/>
          </cell>
          <cell r="E1097">
            <v>0</v>
          </cell>
        </row>
        <row r="1098">
          <cell r="A1098">
            <v>0</v>
          </cell>
          <cell r="B1098" t="str">
            <v/>
          </cell>
          <cell r="C1098" t="str">
            <v/>
          </cell>
          <cell r="D1098" t="str">
            <v/>
          </cell>
          <cell r="E1098">
            <v>0</v>
          </cell>
        </row>
        <row r="1099">
          <cell r="A1099">
            <v>0</v>
          </cell>
          <cell r="B1099" t="str">
            <v/>
          </cell>
          <cell r="C1099" t="str">
            <v/>
          </cell>
          <cell r="D1099" t="str">
            <v/>
          </cell>
          <cell r="E1099">
            <v>0</v>
          </cell>
        </row>
        <row r="1100">
          <cell r="A1100">
            <v>0</v>
          </cell>
          <cell r="B1100" t="str">
            <v/>
          </cell>
          <cell r="C1100" t="str">
            <v/>
          </cell>
          <cell r="D1100" t="str">
            <v/>
          </cell>
          <cell r="E1100">
            <v>0</v>
          </cell>
        </row>
        <row r="1101">
          <cell r="A1101">
            <v>0</v>
          </cell>
          <cell r="B1101" t="str">
            <v/>
          </cell>
          <cell r="C1101" t="str">
            <v/>
          </cell>
          <cell r="D1101" t="str">
            <v/>
          </cell>
          <cell r="E1101">
            <v>0</v>
          </cell>
        </row>
        <row r="1102">
          <cell r="A1102">
            <v>0</v>
          </cell>
          <cell r="B1102" t="str">
            <v/>
          </cell>
          <cell r="C1102" t="str">
            <v/>
          </cell>
          <cell r="D1102" t="str">
            <v/>
          </cell>
          <cell r="E1102">
            <v>0</v>
          </cell>
        </row>
        <row r="1103">
          <cell r="A1103">
            <v>0</v>
          </cell>
          <cell r="B1103" t="str">
            <v/>
          </cell>
          <cell r="C1103" t="str">
            <v/>
          </cell>
          <cell r="D1103" t="str">
            <v/>
          </cell>
          <cell r="E1103">
            <v>0</v>
          </cell>
        </row>
        <row r="1104">
          <cell r="A1104">
            <v>0</v>
          </cell>
          <cell r="B1104" t="str">
            <v/>
          </cell>
          <cell r="C1104" t="str">
            <v/>
          </cell>
          <cell r="D1104" t="str">
            <v/>
          </cell>
          <cell r="E1104">
            <v>0</v>
          </cell>
        </row>
        <row r="1105">
          <cell r="A1105">
            <v>0</v>
          </cell>
          <cell r="B1105" t="str">
            <v/>
          </cell>
          <cell r="C1105" t="str">
            <v/>
          </cell>
          <cell r="D1105" t="str">
            <v/>
          </cell>
          <cell r="E1105">
            <v>0</v>
          </cell>
        </row>
        <row r="1106">
          <cell r="A1106">
            <v>0</v>
          </cell>
          <cell r="B1106" t="str">
            <v/>
          </cell>
          <cell r="C1106" t="str">
            <v/>
          </cell>
          <cell r="D1106" t="str">
            <v/>
          </cell>
          <cell r="E1106">
            <v>0</v>
          </cell>
        </row>
        <row r="1107">
          <cell r="A1107">
            <v>0</v>
          </cell>
          <cell r="B1107" t="str">
            <v/>
          </cell>
          <cell r="C1107" t="str">
            <v/>
          </cell>
          <cell r="D1107" t="str">
            <v/>
          </cell>
          <cell r="E1107">
            <v>0</v>
          </cell>
        </row>
        <row r="1108">
          <cell r="A1108">
            <v>0</v>
          </cell>
          <cell r="B1108" t="str">
            <v/>
          </cell>
          <cell r="C1108" t="str">
            <v/>
          </cell>
          <cell r="D1108" t="str">
            <v/>
          </cell>
          <cell r="E1108">
            <v>0</v>
          </cell>
        </row>
        <row r="1109">
          <cell r="A1109">
            <v>0</v>
          </cell>
          <cell r="B1109" t="str">
            <v/>
          </cell>
          <cell r="C1109" t="str">
            <v/>
          </cell>
          <cell r="D1109" t="str">
            <v/>
          </cell>
          <cell r="E1109">
            <v>0</v>
          </cell>
        </row>
        <row r="1110">
          <cell r="A1110">
            <v>0</v>
          </cell>
          <cell r="B1110" t="str">
            <v/>
          </cell>
          <cell r="C1110" t="str">
            <v/>
          </cell>
          <cell r="D1110" t="str">
            <v/>
          </cell>
          <cell r="E1110">
            <v>0</v>
          </cell>
        </row>
        <row r="1111">
          <cell r="A1111">
            <v>0</v>
          </cell>
          <cell r="B1111" t="str">
            <v/>
          </cell>
          <cell r="C1111" t="str">
            <v/>
          </cell>
          <cell r="D1111" t="str">
            <v/>
          </cell>
          <cell r="E1111">
            <v>0</v>
          </cell>
        </row>
        <row r="1112">
          <cell r="A1112">
            <v>0</v>
          </cell>
          <cell r="B1112" t="str">
            <v/>
          </cell>
          <cell r="C1112" t="str">
            <v/>
          </cell>
          <cell r="D1112" t="str">
            <v/>
          </cell>
          <cell r="E1112">
            <v>0</v>
          </cell>
        </row>
        <row r="1113">
          <cell r="A1113">
            <v>0</v>
          </cell>
          <cell r="B1113" t="str">
            <v/>
          </cell>
          <cell r="C1113" t="str">
            <v/>
          </cell>
          <cell r="D1113" t="str">
            <v/>
          </cell>
          <cell r="E1113">
            <v>0</v>
          </cell>
        </row>
        <row r="1114">
          <cell r="A1114">
            <v>0</v>
          </cell>
          <cell r="B1114" t="str">
            <v/>
          </cell>
          <cell r="C1114" t="str">
            <v/>
          </cell>
          <cell r="D1114" t="str">
            <v/>
          </cell>
          <cell r="E1114">
            <v>0</v>
          </cell>
        </row>
        <row r="1115">
          <cell r="A1115">
            <v>0</v>
          </cell>
          <cell r="B1115" t="str">
            <v/>
          </cell>
          <cell r="C1115" t="str">
            <v/>
          </cell>
          <cell r="D1115" t="str">
            <v/>
          </cell>
          <cell r="E1115">
            <v>0</v>
          </cell>
        </row>
        <row r="1116">
          <cell r="A1116">
            <v>0</v>
          </cell>
          <cell r="B1116" t="str">
            <v/>
          </cell>
          <cell r="C1116" t="str">
            <v/>
          </cell>
          <cell r="D1116" t="str">
            <v/>
          </cell>
          <cell r="E1116">
            <v>0</v>
          </cell>
        </row>
        <row r="1117">
          <cell r="A1117">
            <v>0</v>
          </cell>
          <cell r="B1117" t="str">
            <v/>
          </cell>
          <cell r="C1117" t="str">
            <v/>
          </cell>
          <cell r="D1117" t="str">
            <v/>
          </cell>
          <cell r="E1117">
            <v>0</v>
          </cell>
        </row>
        <row r="1118">
          <cell r="A1118">
            <v>0</v>
          </cell>
          <cell r="B1118" t="str">
            <v/>
          </cell>
          <cell r="C1118" t="str">
            <v/>
          </cell>
          <cell r="D1118" t="str">
            <v/>
          </cell>
          <cell r="E1118">
            <v>0</v>
          </cell>
        </row>
        <row r="1119">
          <cell r="A1119">
            <v>0</v>
          </cell>
          <cell r="B1119" t="str">
            <v/>
          </cell>
          <cell r="C1119" t="str">
            <v/>
          </cell>
          <cell r="D1119" t="str">
            <v/>
          </cell>
          <cell r="E1119">
            <v>0</v>
          </cell>
        </row>
        <row r="1120">
          <cell r="A1120">
            <v>0</v>
          </cell>
          <cell r="B1120" t="str">
            <v/>
          </cell>
          <cell r="C1120" t="str">
            <v/>
          </cell>
          <cell r="D1120" t="str">
            <v/>
          </cell>
          <cell r="E1120">
            <v>0</v>
          </cell>
        </row>
        <row r="1121">
          <cell r="A1121">
            <v>0</v>
          </cell>
          <cell r="B1121" t="str">
            <v/>
          </cell>
          <cell r="C1121" t="str">
            <v/>
          </cell>
          <cell r="D1121" t="str">
            <v/>
          </cell>
          <cell r="E1121">
            <v>0</v>
          </cell>
        </row>
        <row r="1122">
          <cell r="A1122">
            <v>0</v>
          </cell>
          <cell r="B1122" t="str">
            <v/>
          </cell>
          <cell r="C1122" t="str">
            <v/>
          </cell>
          <cell r="D1122" t="str">
            <v/>
          </cell>
          <cell r="E1122">
            <v>0</v>
          </cell>
        </row>
        <row r="1123">
          <cell r="A1123">
            <v>0</v>
          </cell>
          <cell r="B1123" t="str">
            <v/>
          </cell>
          <cell r="C1123" t="str">
            <v/>
          </cell>
          <cell r="D1123" t="str">
            <v/>
          </cell>
          <cell r="E1123">
            <v>0</v>
          </cell>
        </row>
        <row r="1124">
          <cell r="A1124">
            <v>0</v>
          </cell>
          <cell r="B1124" t="str">
            <v/>
          </cell>
          <cell r="C1124" t="str">
            <v/>
          </cell>
          <cell r="D1124" t="str">
            <v/>
          </cell>
          <cell r="E1124">
            <v>0</v>
          </cell>
        </row>
        <row r="1125">
          <cell r="A1125">
            <v>0</v>
          </cell>
          <cell r="B1125" t="str">
            <v/>
          </cell>
          <cell r="C1125" t="str">
            <v/>
          </cell>
          <cell r="D1125" t="str">
            <v/>
          </cell>
          <cell r="E1125">
            <v>0</v>
          </cell>
        </row>
        <row r="1126">
          <cell r="A1126">
            <v>0</v>
          </cell>
          <cell r="B1126" t="str">
            <v/>
          </cell>
          <cell r="C1126" t="str">
            <v/>
          </cell>
          <cell r="D1126" t="str">
            <v/>
          </cell>
          <cell r="E1126">
            <v>0</v>
          </cell>
        </row>
        <row r="1127">
          <cell r="A1127">
            <v>0</v>
          </cell>
          <cell r="B1127" t="str">
            <v/>
          </cell>
          <cell r="C1127" t="str">
            <v/>
          </cell>
          <cell r="D1127" t="str">
            <v/>
          </cell>
          <cell r="E1127">
            <v>0</v>
          </cell>
        </row>
        <row r="1128">
          <cell r="A1128">
            <v>0</v>
          </cell>
          <cell r="B1128" t="str">
            <v/>
          </cell>
          <cell r="C1128" t="str">
            <v/>
          </cell>
          <cell r="D1128" t="str">
            <v/>
          </cell>
          <cell r="E1128">
            <v>0</v>
          </cell>
        </row>
        <row r="1129">
          <cell r="A1129">
            <v>0</v>
          </cell>
          <cell r="B1129" t="str">
            <v/>
          </cell>
          <cell r="C1129" t="str">
            <v/>
          </cell>
          <cell r="D1129" t="str">
            <v/>
          </cell>
          <cell r="E1129">
            <v>0</v>
          </cell>
        </row>
        <row r="1130">
          <cell r="A1130">
            <v>0</v>
          </cell>
          <cell r="B1130" t="str">
            <v/>
          </cell>
          <cell r="C1130" t="str">
            <v/>
          </cell>
          <cell r="D1130" t="str">
            <v/>
          </cell>
          <cell r="E1130">
            <v>0</v>
          </cell>
        </row>
        <row r="1131">
          <cell r="A1131">
            <v>0</v>
          </cell>
          <cell r="B1131" t="str">
            <v/>
          </cell>
          <cell r="C1131" t="str">
            <v/>
          </cell>
          <cell r="D1131" t="str">
            <v/>
          </cell>
          <cell r="E1131">
            <v>0</v>
          </cell>
        </row>
        <row r="1132">
          <cell r="A1132">
            <v>0</v>
          </cell>
          <cell r="B1132" t="str">
            <v/>
          </cell>
          <cell r="C1132" t="str">
            <v/>
          </cell>
          <cell r="D1132" t="str">
            <v/>
          </cell>
          <cell r="E1132">
            <v>0</v>
          </cell>
        </row>
        <row r="1133">
          <cell r="A1133">
            <v>0</v>
          </cell>
          <cell r="B1133" t="str">
            <v/>
          </cell>
          <cell r="C1133" t="str">
            <v/>
          </cell>
          <cell r="D1133" t="str">
            <v/>
          </cell>
          <cell r="E1133">
            <v>0</v>
          </cell>
        </row>
        <row r="1134">
          <cell r="A1134">
            <v>0</v>
          </cell>
          <cell r="B1134" t="str">
            <v/>
          </cell>
          <cell r="C1134" t="str">
            <v/>
          </cell>
          <cell r="D1134" t="str">
            <v/>
          </cell>
          <cell r="E1134">
            <v>0</v>
          </cell>
        </row>
        <row r="1135">
          <cell r="A1135">
            <v>0</v>
          </cell>
          <cell r="B1135" t="str">
            <v/>
          </cell>
          <cell r="C1135" t="str">
            <v/>
          </cell>
          <cell r="D1135" t="str">
            <v/>
          </cell>
          <cell r="E1135">
            <v>0</v>
          </cell>
        </row>
        <row r="1136">
          <cell r="A1136">
            <v>0</v>
          </cell>
          <cell r="B1136" t="str">
            <v/>
          </cell>
          <cell r="C1136" t="str">
            <v/>
          </cell>
          <cell r="D1136" t="str">
            <v/>
          </cell>
          <cell r="E1136">
            <v>0</v>
          </cell>
        </row>
        <row r="1137">
          <cell r="A1137">
            <v>0</v>
          </cell>
          <cell r="B1137" t="str">
            <v/>
          </cell>
          <cell r="C1137" t="str">
            <v/>
          </cell>
          <cell r="D1137" t="str">
            <v/>
          </cell>
          <cell r="E1137">
            <v>0</v>
          </cell>
        </row>
        <row r="1138">
          <cell r="A1138">
            <v>0</v>
          </cell>
          <cell r="B1138" t="str">
            <v/>
          </cell>
          <cell r="C1138" t="str">
            <v/>
          </cell>
          <cell r="D1138" t="str">
            <v/>
          </cell>
          <cell r="E1138">
            <v>0</v>
          </cell>
        </row>
        <row r="1139">
          <cell r="A1139">
            <v>0</v>
          </cell>
          <cell r="B1139" t="str">
            <v/>
          </cell>
          <cell r="C1139" t="str">
            <v/>
          </cell>
          <cell r="D1139" t="str">
            <v/>
          </cell>
          <cell r="E1139">
            <v>0</v>
          </cell>
        </row>
        <row r="1140">
          <cell r="A1140">
            <v>0</v>
          </cell>
          <cell r="B1140" t="str">
            <v/>
          </cell>
          <cell r="C1140" t="str">
            <v/>
          </cell>
          <cell r="D1140" t="str">
            <v/>
          </cell>
          <cell r="E1140">
            <v>0</v>
          </cell>
        </row>
        <row r="1141">
          <cell r="A1141">
            <v>0</v>
          </cell>
          <cell r="B1141" t="str">
            <v/>
          </cell>
          <cell r="C1141" t="str">
            <v/>
          </cell>
          <cell r="D1141" t="str">
            <v/>
          </cell>
          <cell r="E1141">
            <v>0</v>
          </cell>
        </row>
        <row r="1142">
          <cell r="A1142">
            <v>0</v>
          </cell>
          <cell r="B1142" t="str">
            <v/>
          </cell>
          <cell r="C1142" t="str">
            <v/>
          </cell>
          <cell r="D1142" t="str">
            <v/>
          </cell>
          <cell r="E1142">
            <v>0</v>
          </cell>
        </row>
        <row r="1143">
          <cell r="A1143">
            <v>0</v>
          </cell>
          <cell r="B1143" t="str">
            <v/>
          </cell>
          <cell r="C1143" t="str">
            <v/>
          </cell>
          <cell r="D1143" t="str">
            <v/>
          </cell>
          <cell r="E1143">
            <v>0</v>
          </cell>
        </row>
        <row r="1144">
          <cell r="A1144">
            <v>0</v>
          </cell>
          <cell r="B1144" t="str">
            <v/>
          </cell>
          <cell r="C1144" t="str">
            <v/>
          </cell>
          <cell r="D1144" t="str">
            <v/>
          </cell>
          <cell r="E1144">
            <v>0</v>
          </cell>
        </row>
        <row r="1145">
          <cell r="A1145">
            <v>0</v>
          </cell>
          <cell r="B1145" t="str">
            <v/>
          </cell>
          <cell r="C1145" t="str">
            <v/>
          </cell>
          <cell r="D1145" t="str">
            <v/>
          </cell>
          <cell r="E1145">
            <v>0</v>
          </cell>
        </row>
        <row r="1146">
          <cell r="A1146">
            <v>0</v>
          </cell>
          <cell r="B1146" t="str">
            <v/>
          </cell>
          <cell r="C1146" t="str">
            <v/>
          </cell>
          <cell r="D1146" t="str">
            <v/>
          </cell>
          <cell r="E1146">
            <v>0</v>
          </cell>
        </row>
        <row r="1147">
          <cell r="A1147">
            <v>0</v>
          </cell>
          <cell r="B1147" t="str">
            <v/>
          </cell>
          <cell r="C1147" t="str">
            <v/>
          </cell>
          <cell r="D1147" t="str">
            <v/>
          </cell>
          <cell r="E1147">
            <v>0</v>
          </cell>
        </row>
        <row r="1148">
          <cell r="A1148">
            <v>0</v>
          </cell>
          <cell r="B1148" t="str">
            <v/>
          </cell>
          <cell r="C1148" t="str">
            <v/>
          </cell>
          <cell r="D1148" t="str">
            <v/>
          </cell>
          <cell r="E1148">
            <v>0</v>
          </cell>
        </row>
        <row r="1149">
          <cell r="A1149">
            <v>0</v>
          </cell>
          <cell r="B1149" t="str">
            <v/>
          </cell>
          <cell r="C1149" t="str">
            <v/>
          </cell>
          <cell r="D1149" t="str">
            <v/>
          </cell>
          <cell r="E1149">
            <v>0</v>
          </cell>
        </row>
        <row r="1150">
          <cell r="A1150">
            <v>0</v>
          </cell>
          <cell r="B1150" t="str">
            <v/>
          </cell>
          <cell r="C1150" t="str">
            <v/>
          </cell>
          <cell r="D1150" t="str">
            <v/>
          </cell>
          <cell r="E1150">
            <v>0</v>
          </cell>
        </row>
        <row r="1151">
          <cell r="A1151">
            <v>0</v>
          </cell>
          <cell r="B1151" t="str">
            <v/>
          </cell>
          <cell r="C1151" t="str">
            <v/>
          </cell>
          <cell r="D1151" t="str">
            <v/>
          </cell>
          <cell r="E1151">
            <v>0</v>
          </cell>
        </row>
        <row r="1152">
          <cell r="A1152">
            <v>0</v>
          </cell>
          <cell r="B1152" t="str">
            <v/>
          </cell>
          <cell r="C1152" t="str">
            <v/>
          </cell>
          <cell r="D1152" t="str">
            <v/>
          </cell>
          <cell r="E1152">
            <v>0</v>
          </cell>
        </row>
        <row r="1153">
          <cell r="A1153">
            <v>0</v>
          </cell>
          <cell r="B1153" t="str">
            <v/>
          </cell>
          <cell r="C1153" t="str">
            <v/>
          </cell>
          <cell r="D1153" t="str">
            <v/>
          </cell>
          <cell r="E1153">
            <v>0</v>
          </cell>
        </row>
        <row r="1154">
          <cell r="A1154">
            <v>0</v>
          </cell>
          <cell r="B1154" t="str">
            <v/>
          </cell>
          <cell r="C1154" t="str">
            <v/>
          </cell>
          <cell r="D1154" t="str">
            <v/>
          </cell>
          <cell r="E1154">
            <v>0</v>
          </cell>
        </row>
        <row r="1155">
          <cell r="A1155">
            <v>0</v>
          </cell>
          <cell r="B1155" t="str">
            <v/>
          </cell>
          <cell r="C1155" t="str">
            <v/>
          </cell>
          <cell r="D1155" t="str">
            <v/>
          </cell>
          <cell r="E1155">
            <v>0</v>
          </cell>
        </row>
        <row r="1156">
          <cell r="A1156">
            <v>0</v>
          </cell>
          <cell r="B1156" t="str">
            <v/>
          </cell>
          <cell r="C1156" t="str">
            <v/>
          </cell>
          <cell r="D1156" t="str">
            <v/>
          </cell>
          <cell r="E1156">
            <v>0</v>
          </cell>
        </row>
        <row r="1157">
          <cell r="A1157">
            <v>0</v>
          </cell>
          <cell r="B1157" t="str">
            <v/>
          </cell>
          <cell r="C1157" t="str">
            <v/>
          </cell>
          <cell r="D1157" t="str">
            <v/>
          </cell>
          <cell r="E1157">
            <v>0</v>
          </cell>
        </row>
        <row r="1158">
          <cell r="A1158">
            <v>0</v>
          </cell>
          <cell r="B1158" t="str">
            <v/>
          </cell>
          <cell r="C1158" t="str">
            <v/>
          </cell>
          <cell r="D1158" t="str">
            <v/>
          </cell>
          <cell r="E1158">
            <v>0</v>
          </cell>
        </row>
        <row r="1159">
          <cell r="A1159">
            <v>0</v>
          </cell>
          <cell r="B1159" t="str">
            <v/>
          </cell>
          <cell r="C1159" t="str">
            <v/>
          </cell>
          <cell r="D1159" t="str">
            <v/>
          </cell>
          <cell r="E1159">
            <v>0</v>
          </cell>
        </row>
        <row r="1160">
          <cell r="A1160">
            <v>0</v>
          </cell>
          <cell r="B1160" t="str">
            <v/>
          </cell>
          <cell r="C1160" t="str">
            <v/>
          </cell>
          <cell r="D1160" t="str">
            <v/>
          </cell>
          <cell r="E1160">
            <v>0</v>
          </cell>
        </row>
        <row r="1161">
          <cell r="A1161">
            <v>0</v>
          </cell>
          <cell r="B1161" t="str">
            <v/>
          </cell>
          <cell r="C1161" t="str">
            <v/>
          </cell>
          <cell r="D1161" t="str">
            <v/>
          </cell>
          <cell r="E1161">
            <v>0</v>
          </cell>
        </row>
        <row r="1162">
          <cell r="A1162">
            <v>0</v>
          </cell>
          <cell r="B1162" t="str">
            <v/>
          </cell>
          <cell r="C1162" t="str">
            <v/>
          </cell>
          <cell r="D1162" t="str">
            <v/>
          </cell>
          <cell r="E1162">
            <v>0</v>
          </cell>
        </row>
        <row r="1163">
          <cell r="A1163">
            <v>0</v>
          </cell>
          <cell r="B1163" t="str">
            <v/>
          </cell>
          <cell r="C1163" t="str">
            <v/>
          </cell>
          <cell r="D1163" t="str">
            <v/>
          </cell>
          <cell r="E1163">
            <v>0</v>
          </cell>
        </row>
        <row r="1164">
          <cell r="A1164">
            <v>0</v>
          </cell>
          <cell r="B1164" t="str">
            <v/>
          </cell>
          <cell r="C1164" t="str">
            <v/>
          </cell>
          <cell r="D1164" t="str">
            <v/>
          </cell>
          <cell r="E1164">
            <v>0</v>
          </cell>
        </row>
      </sheetData>
      <sheetData sheetId="5"/>
      <sheetData sheetId="6">
        <row r="4">
          <cell r="A4" t="str">
            <v>001-00</v>
          </cell>
          <cell r="B4" t="str">
            <v>BOLSA SEGURIDAD</v>
          </cell>
          <cell r="C4" t="str">
            <v>ALPOPULAR S.A.</v>
          </cell>
          <cell r="D4" t="str">
            <v>BOLSA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</row>
        <row r="5">
          <cell r="A5" t="str">
            <v>003-02</v>
          </cell>
          <cell r="B5" t="str">
            <v>BOLSA SEGURIDAD</v>
          </cell>
          <cell r="C5" t="str">
            <v>ALBERTO CADAVID R &amp; CIA S.A.</v>
          </cell>
          <cell r="D5" t="str">
            <v>BOLSA</v>
          </cell>
          <cell r="E5">
            <v>10650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8800</v>
          </cell>
          <cell r="V5">
            <v>20950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29750</v>
          </cell>
        </row>
        <row r="6">
          <cell r="A6" t="str">
            <v>004-01</v>
          </cell>
          <cell r="B6" t="str">
            <v>BOLSA SEGURIDAD</v>
          </cell>
          <cell r="C6" t="str">
            <v>THOMAS GREG AND SONS DE COLOMBIA S.A</v>
          </cell>
          <cell r="D6" t="str">
            <v>BOLSA</v>
          </cell>
          <cell r="E6">
            <v>7100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</row>
        <row r="7">
          <cell r="A7" t="str">
            <v>005-01</v>
          </cell>
          <cell r="B7" t="str">
            <v>BOLSA SEGURIDAD</v>
          </cell>
          <cell r="C7" t="str">
            <v>ALBERTO CADAVID R &amp; CIA S.A.</v>
          </cell>
          <cell r="D7" t="str">
            <v>BOLSA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</row>
        <row r="8">
          <cell r="A8" t="str">
            <v>008-00</v>
          </cell>
          <cell r="B8" t="str">
            <v>BOLSA SEGURIDAD</v>
          </cell>
          <cell r="C8" t="str">
            <v>ALBERTO CADAVID R &amp; CIA S.A.</v>
          </cell>
          <cell r="D8" t="str">
            <v>BOLSA</v>
          </cell>
          <cell r="E8">
            <v>1950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21900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21900</v>
          </cell>
        </row>
        <row r="9">
          <cell r="A9" t="str">
            <v>010-00</v>
          </cell>
          <cell r="B9" t="str">
            <v>BOLSA SEGURIDAD</v>
          </cell>
          <cell r="C9" t="str">
            <v>ALBERTO CADAVID R &amp; CIA S.A.</v>
          </cell>
          <cell r="D9" t="str">
            <v>BOLSA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</row>
        <row r="10">
          <cell r="A10" t="str">
            <v>011-00</v>
          </cell>
          <cell r="B10" t="str">
            <v>BOLSA SEGURIDAD</v>
          </cell>
          <cell r="C10" t="str">
            <v>BRINKS COLOMBIA S.A.</v>
          </cell>
          <cell r="D10" t="str">
            <v>BOLSA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</row>
        <row r="11">
          <cell r="A11" t="str">
            <v>012-00</v>
          </cell>
          <cell r="B11" t="str">
            <v>BOLSA SEGURIDAD</v>
          </cell>
          <cell r="C11" t="str">
            <v>BRINKS COLOMBIA S.A.</v>
          </cell>
          <cell r="D11" t="str">
            <v>BOLSA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</row>
        <row r="12">
          <cell r="A12" t="str">
            <v>013-01</v>
          </cell>
          <cell r="B12" t="str">
            <v>BOLSA SEGURIDAD</v>
          </cell>
          <cell r="C12" t="str">
            <v>TRANSPORTADORA DE VALORES ATLAS LTDA</v>
          </cell>
          <cell r="D12" t="str">
            <v>BOLSA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</row>
        <row r="13">
          <cell r="A13" t="str">
            <v>015-00</v>
          </cell>
          <cell r="B13" t="str">
            <v>BOLSA SEGURIDAD</v>
          </cell>
          <cell r="C13" t="str">
            <v>CARVAJAL TECNOLOGIA Y SERVICIOS S.A.S.</v>
          </cell>
          <cell r="D13" t="str">
            <v>BOLSA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</row>
        <row r="14">
          <cell r="A14" t="str">
            <v>016-01</v>
          </cell>
          <cell r="B14" t="str">
            <v>BOLSA SEGURIDAD</v>
          </cell>
          <cell r="C14" t="str">
            <v>CARVAJAL TECNOLOGIA Y SERVICIOS S.A.S.</v>
          </cell>
          <cell r="D14" t="str">
            <v>BOLSA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</row>
        <row r="15">
          <cell r="A15" t="str">
            <v>017-03</v>
          </cell>
          <cell r="B15" t="str">
            <v>BOLSA SEGURIDAD</v>
          </cell>
          <cell r="C15" t="str">
            <v>OFIXPRES S.A.S</v>
          </cell>
          <cell r="D15" t="str">
            <v>BOLSA</v>
          </cell>
          <cell r="E15">
            <v>46875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</row>
        <row r="16">
          <cell r="A16" t="str">
            <v>018-00</v>
          </cell>
          <cell r="B16" t="str">
            <v>BOLSA SEGURIDAD</v>
          </cell>
          <cell r="C16" t="str">
            <v>BRINKS PANAMA S.A.</v>
          </cell>
          <cell r="D16" t="str">
            <v>BOLSA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</row>
        <row r="17">
          <cell r="A17" t="str">
            <v>019-00</v>
          </cell>
          <cell r="B17" t="str">
            <v>BOLSA SEGURIDAD</v>
          </cell>
          <cell r="C17" t="str">
            <v>BRINKS PANAMA S.A.</v>
          </cell>
          <cell r="D17" t="str">
            <v>BOLSA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</row>
        <row r="18">
          <cell r="A18" t="str">
            <v>020-01</v>
          </cell>
          <cell r="B18" t="str">
            <v>BOLSA SEGURIDAD</v>
          </cell>
          <cell r="C18" t="str">
            <v>BRINKS PANAMA S.A.</v>
          </cell>
          <cell r="D18" t="str">
            <v>BOLSA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</row>
        <row r="19">
          <cell r="A19" t="str">
            <v>024-01</v>
          </cell>
          <cell r="B19" t="str">
            <v>BOLSA PLASTICA</v>
          </cell>
          <cell r="C19" t="str">
            <v>BRINKS PANAMA S.A.</v>
          </cell>
          <cell r="D19" t="str">
            <v>BOLSA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</row>
        <row r="20">
          <cell r="A20" t="str">
            <v>026-00</v>
          </cell>
          <cell r="B20" t="str">
            <v>BOLSA SEGURIDAD</v>
          </cell>
          <cell r="C20" t="str">
            <v>ALBERTO CADAVID R &amp; CIA S.A.</v>
          </cell>
          <cell r="D20" t="str">
            <v>BOLSA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</row>
        <row r="21">
          <cell r="A21" t="str">
            <v>028-01</v>
          </cell>
          <cell r="B21" t="str">
            <v>BOLSA SEGURIDAD</v>
          </cell>
          <cell r="C21" t="str">
            <v>BANCO CORPBANCA COLOMBIA S.A</v>
          </cell>
          <cell r="D21" t="str">
            <v>BOLSA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</row>
        <row r="22">
          <cell r="A22" t="str">
            <v>029-02</v>
          </cell>
          <cell r="B22" t="str">
            <v>BOLSA SEGURIDAD</v>
          </cell>
          <cell r="C22" t="str">
            <v>BANCO CORPBANCA COLOMBIA S.A</v>
          </cell>
          <cell r="D22" t="str">
            <v>BOLSA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</row>
        <row r="23">
          <cell r="A23" t="str">
            <v>030-02</v>
          </cell>
          <cell r="B23" t="str">
            <v>BOLSA SEGURIDAD</v>
          </cell>
          <cell r="C23" t="str">
            <v>BANCO CORPBANCA COLOMBIA S.A</v>
          </cell>
          <cell r="D23" t="str">
            <v>BOLSA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</row>
        <row r="24">
          <cell r="A24" t="str">
            <v>031-03</v>
          </cell>
          <cell r="B24" t="str">
            <v>BOLSA SEGURIDAD</v>
          </cell>
          <cell r="C24" t="str">
            <v>BANCO DE BOGOTA</v>
          </cell>
          <cell r="D24" t="str">
            <v>BOLSA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</row>
        <row r="25">
          <cell r="A25" t="str">
            <v>032-03</v>
          </cell>
          <cell r="B25" t="str">
            <v>BOLSA SEGURIDAD</v>
          </cell>
          <cell r="C25" t="str">
            <v>BANCO DE BOGOTA</v>
          </cell>
          <cell r="D25" t="str">
            <v>BOLSA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</row>
        <row r="26">
          <cell r="A26" t="str">
            <v>033-00</v>
          </cell>
          <cell r="B26" t="str">
            <v>BOLSA SEGURIDAD</v>
          </cell>
          <cell r="C26" t="str">
            <v>BANCO DE BOGOTA</v>
          </cell>
          <cell r="D26" t="str">
            <v>BOLSA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</row>
        <row r="27">
          <cell r="A27" t="str">
            <v>034-03</v>
          </cell>
          <cell r="B27" t="str">
            <v>BOLSA SEGURIDAD</v>
          </cell>
          <cell r="C27" t="str">
            <v>BANCO DE BOGOTA</v>
          </cell>
          <cell r="D27" t="str">
            <v>BOLSA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</row>
        <row r="28">
          <cell r="A28" t="str">
            <v>035-05</v>
          </cell>
          <cell r="B28" t="str">
            <v>BOLSA SEGURIDAD</v>
          </cell>
          <cell r="C28" t="str">
            <v>HERMES TRANSPORTES BLINDADOS S.A.</v>
          </cell>
          <cell r="D28" t="str">
            <v>BOLSA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</row>
        <row r="29">
          <cell r="A29" t="str">
            <v>036-05</v>
          </cell>
          <cell r="B29" t="str">
            <v>BOLSA SEGURIDAD</v>
          </cell>
          <cell r="C29" t="str">
            <v>HERMES TRANSPORTES BLINDADOS S.A.</v>
          </cell>
          <cell r="D29" t="str">
            <v>BOLSA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</row>
        <row r="30">
          <cell r="A30" t="str">
            <v>037-05</v>
          </cell>
          <cell r="B30" t="str">
            <v>BOLSA SEGURIDAD</v>
          </cell>
          <cell r="C30" t="str">
            <v>HERMES TRANSPORTES BLINDADOS S.A.</v>
          </cell>
          <cell r="D30" t="str">
            <v>BOLSA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</row>
        <row r="31">
          <cell r="A31" t="str">
            <v>038-01</v>
          </cell>
          <cell r="B31" t="str">
            <v>BOLSA SEGURIDAD</v>
          </cell>
          <cell r="C31" t="str">
            <v>HERMES TRANSPORTES BLINDADOS S.A.</v>
          </cell>
          <cell r="D31" t="str">
            <v>BOLSA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</row>
        <row r="32">
          <cell r="A32" t="str">
            <v>039-04</v>
          </cell>
          <cell r="B32" t="str">
            <v>BOLSA SEGURIDAD</v>
          </cell>
          <cell r="C32" t="str">
            <v>HERMES TRANSPORTES BLINDADOS S.A.</v>
          </cell>
          <cell r="D32" t="str">
            <v>BOLSA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</row>
        <row r="33">
          <cell r="A33" t="str">
            <v>040-00</v>
          </cell>
          <cell r="B33" t="str">
            <v>BOLSA SEGURIDAD</v>
          </cell>
          <cell r="C33" t="str">
            <v>BRINKS BOLIVIA S.A.</v>
          </cell>
          <cell r="D33" t="str">
            <v>BOLSA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</row>
        <row r="34">
          <cell r="A34" t="str">
            <v>042-00</v>
          </cell>
          <cell r="B34" t="str">
            <v>BOLSA SEGURIDAD</v>
          </cell>
          <cell r="C34" t="str">
            <v>BRINKS BOLIVIA S.A.</v>
          </cell>
          <cell r="D34" t="str">
            <v>BOLSA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</row>
        <row r="35">
          <cell r="A35" t="str">
            <v>043-00</v>
          </cell>
          <cell r="B35" t="str">
            <v>BOLSA SEGURIDAD</v>
          </cell>
          <cell r="C35" t="str">
            <v>BRINKS BOLIVIA S.A.</v>
          </cell>
          <cell r="D35" t="str">
            <v>BOLSA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</row>
        <row r="36">
          <cell r="A36" t="str">
            <v>044-01</v>
          </cell>
          <cell r="B36" t="str">
            <v>BOLSA SEGURIDAD</v>
          </cell>
          <cell r="C36" t="str">
            <v>DOMESA DE COLOMBIA S.A.</v>
          </cell>
          <cell r="D36" t="str">
            <v>BOLSA</v>
          </cell>
          <cell r="E36">
            <v>5700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</row>
        <row r="37">
          <cell r="A37" t="str">
            <v>045-00</v>
          </cell>
          <cell r="B37" t="str">
            <v>BOLSA SEGURIDAD</v>
          </cell>
          <cell r="C37" t="str">
            <v>DOMESA DE COLOMBIA S.A.</v>
          </cell>
          <cell r="D37" t="str">
            <v>BOLSA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</row>
        <row r="38">
          <cell r="A38" t="str">
            <v>046-01</v>
          </cell>
          <cell r="B38" t="str">
            <v>BOLSA SEGURIDAD</v>
          </cell>
          <cell r="C38" t="str">
            <v>DOMESA DE COLOMBIA S.A.</v>
          </cell>
          <cell r="D38" t="str">
            <v>BOLSA</v>
          </cell>
          <cell r="E38">
            <v>19199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</row>
        <row r="39">
          <cell r="A39" t="str">
            <v>047-00</v>
          </cell>
          <cell r="B39" t="str">
            <v>BOLSA CURRIER</v>
          </cell>
          <cell r="C39" t="str">
            <v>DOMESA DE COLOMBIA S.A.</v>
          </cell>
          <cell r="D39" t="str">
            <v>BOLSA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</row>
        <row r="40">
          <cell r="A40" t="str">
            <v>048-00</v>
          </cell>
          <cell r="B40" t="str">
            <v>BOLSA SEGURIDAD</v>
          </cell>
          <cell r="C40" t="str">
            <v>DOMESA DE COLOMBIA S.A.</v>
          </cell>
          <cell r="D40" t="str">
            <v>BOLSA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</row>
        <row r="41">
          <cell r="A41" t="str">
            <v>049-03</v>
          </cell>
          <cell r="B41" t="str">
            <v>BOLSA SEGURIDAD</v>
          </cell>
          <cell r="C41" t="str">
            <v>SERVIENTREGA S.A.</v>
          </cell>
          <cell r="D41" t="str">
            <v>BOLSA</v>
          </cell>
          <cell r="E41">
            <v>2250</v>
          </cell>
          <cell r="F41">
            <v>0</v>
          </cell>
          <cell r="G41">
            <v>0</v>
          </cell>
          <cell r="H41">
            <v>0</v>
          </cell>
          <cell r="I41">
            <v>9650</v>
          </cell>
          <cell r="J41">
            <v>0</v>
          </cell>
          <cell r="K41">
            <v>52600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62250</v>
          </cell>
        </row>
        <row r="42">
          <cell r="A42" t="str">
            <v>050-01</v>
          </cell>
          <cell r="B42" t="str">
            <v>BOLSA SEGURIDAD</v>
          </cell>
          <cell r="C42" t="str">
            <v>ELECTRIFICADORA DEL CARIBE S.A.</v>
          </cell>
          <cell r="D42" t="str">
            <v>BOLSA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</row>
        <row r="43">
          <cell r="A43" t="str">
            <v>052-00</v>
          </cell>
          <cell r="B43" t="str">
            <v>BOLSA SEGURIDAD</v>
          </cell>
          <cell r="C43" t="str">
            <v>AM CORPORATIVE SERVICES SAS</v>
          </cell>
          <cell r="D43" t="str">
            <v>BOLSA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</row>
        <row r="44">
          <cell r="A44" t="str">
            <v>053-00</v>
          </cell>
          <cell r="B44" t="str">
            <v>BOLSA SEGURIDAD</v>
          </cell>
          <cell r="C44" t="str">
            <v>ELECTRIFICADORA DE SANTANDER S.A.</v>
          </cell>
          <cell r="D44" t="str">
            <v>BOLSA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</row>
        <row r="45">
          <cell r="A45" t="str">
            <v>054-00</v>
          </cell>
          <cell r="B45" t="str">
            <v>BOLSA SEGURIDAD</v>
          </cell>
          <cell r="C45" t="str">
            <v>ELECTRIFICADORA DE SANTANDER S.A.</v>
          </cell>
          <cell r="D45" t="str">
            <v>BOLSA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</row>
        <row r="46">
          <cell r="A46" t="str">
            <v>055-00</v>
          </cell>
          <cell r="B46" t="str">
            <v>BOLSA SEGURIDAD</v>
          </cell>
          <cell r="C46" t="str">
            <v>CARVAJAL TECNOLOGIA Y SERVICIOS S.A.S.</v>
          </cell>
          <cell r="D46" t="str">
            <v>BOLSA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</row>
        <row r="47">
          <cell r="A47" t="str">
            <v>056-02</v>
          </cell>
          <cell r="B47" t="str">
            <v>BOLSA SEGURIDAD</v>
          </cell>
          <cell r="C47" t="str">
            <v>SERVIENTREGA S.A.</v>
          </cell>
          <cell r="D47" t="str">
            <v>BOLSA</v>
          </cell>
          <cell r="E47">
            <v>148700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</row>
        <row r="48">
          <cell r="A48" t="str">
            <v>057-02</v>
          </cell>
          <cell r="B48" t="str">
            <v>BOLSA SEGURIDAD</v>
          </cell>
          <cell r="C48" t="str">
            <v>SERVIENTREGA S.A.</v>
          </cell>
          <cell r="D48" t="str">
            <v>BOLSA</v>
          </cell>
          <cell r="E48">
            <v>65300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</row>
        <row r="49">
          <cell r="A49" t="str">
            <v>058-00</v>
          </cell>
          <cell r="B49" t="str">
            <v>BOLSA CURRIER</v>
          </cell>
          <cell r="C49" t="str">
            <v>LINIO COLOMBIA SAS</v>
          </cell>
          <cell r="D49" t="str">
            <v>BOLSA</v>
          </cell>
          <cell r="E49">
            <v>2600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</row>
        <row r="50">
          <cell r="A50" t="str">
            <v>058-01</v>
          </cell>
          <cell r="B50" t="str">
            <v>BOLSA CURRIER</v>
          </cell>
          <cell r="C50" t="str">
            <v>LINIO COLOMBIA SAS</v>
          </cell>
          <cell r="D50" t="str">
            <v>BOLSA</v>
          </cell>
          <cell r="E50">
            <v>12850</v>
          </cell>
          <cell r="F50">
            <v>0</v>
          </cell>
          <cell r="G50">
            <v>28675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28675</v>
          </cell>
        </row>
        <row r="51">
          <cell r="A51" t="str">
            <v>059-00</v>
          </cell>
          <cell r="B51" t="str">
            <v>BOLSA CURRIER</v>
          </cell>
          <cell r="C51" t="str">
            <v>FABRICA DE CALCETINES CRYSTAL S.A.</v>
          </cell>
          <cell r="D51" t="str">
            <v>BOLSA</v>
          </cell>
          <cell r="E51">
            <v>600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</row>
        <row r="52">
          <cell r="A52" t="str">
            <v>059-01</v>
          </cell>
          <cell r="B52" t="str">
            <v>BOLSA CURRIER</v>
          </cell>
          <cell r="C52" t="str">
            <v>FABRICA DE CALCETINES CRYSTAL S.A.</v>
          </cell>
          <cell r="D52" t="str">
            <v>BOLSA</v>
          </cell>
          <cell r="E52">
            <v>20610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</row>
        <row r="53">
          <cell r="A53" t="str">
            <v>060-00</v>
          </cell>
          <cell r="B53" t="str">
            <v>BOLSA SEGURIDAD</v>
          </cell>
          <cell r="C53" t="str">
            <v>BRINKS COLOMBIA S.A.</v>
          </cell>
          <cell r="D53" t="str">
            <v>BOLSA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</row>
        <row r="54">
          <cell r="A54" t="str">
            <v>061-00</v>
          </cell>
          <cell r="B54" t="str">
            <v>BOLSA PLASTICA</v>
          </cell>
          <cell r="C54" t="str">
            <v>BRINKS COLOMBIA S.A.</v>
          </cell>
          <cell r="D54" t="str">
            <v>BOLSA</v>
          </cell>
          <cell r="E54">
            <v>77300</v>
          </cell>
          <cell r="F54">
            <v>0</v>
          </cell>
          <cell r="G54">
            <v>0</v>
          </cell>
          <cell r="H54">
            <v>70000</v>
          </cell>
          <cell r="I54">
            <v>200000</v>
          </cell>
          <cell r="J54">
            <v>0</v>
          </cell>
          <cell r="K54">
            <v>335300</v>
          </cell>
          <cell r="L54">
            <v>0</v>
          </cell>
          <cell r="M54">
            <v>196000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801300</v>
          </cell>
        </row>
        <row r="55">
          <cell r="A55" t="str">
            <v>062-00</v>
          </cell>
          <cell r="B55" t="str">
            <v>BOLSA SEGURIDAD</v>
          </cell>
          <cell r="C55" t="str">
            <v>DOMESA DE COLOMBIA S.A.</v>
          </cell>
          <cell r="D55" t="str">
            <v>BOLSA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</row>
        <row r="56">
          <cell r="A56" t="str">
            <v>063-00</v>
          </cell>
          <cell r="B56" t="str">
            <v>BOLSA SEGURIDAD</v>
          </cell>
          <cell r="C56" t="str">
            <v>BRINKS COLOMBIA S.A.</v>
          </cell>
          <cell r="D56" t="str">
            <v>BOLSA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</row>
        <row r="57">
          <cell r="A57" t="str">
            <v>065-02</v>
          </cell>
          <cell r="B57" t="str">
            <v>BOLSA SEGURIDAD</v>
          </cell>
          <cell r="C57" t="str">
            <v>CARVAJAL TECNOLOGIA Y SERVICIOS S.A.S.</v>
          </cell>
          <cell r="D57" t="str">
            <v>BOLSA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</row>
        <row r="58">
          <cell r="A58" t="str">
            <v>066-00</v>
          </cell>
          <cell r="B58" t="str">
            <v>BOLSA SEGURIDAD</v>
          </cell>
          <cell r="C58" t="str">
            <v>CARVAJAL TECNOLOGIA Y SERVICIOS S.A.S.</v>
          </cell>
          <cell r="D58" t="str">
            <v>BOLSA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</row>
        <row r="59">
          <cell r="A59" t="str">
            <v>070-01</v>
          </cell>
          <cell r="B59" t="str">
            <v>BOLSA SEGURIDAD</v>
          </cell>
          <cell r="C59" t="str">
            <v>CARVAJAL TECNOLOGIA Y SERVICIOS S.A.S.</v>
          </cell>
          <cell r="D59" t="str">
            <v>BOLSA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</row>
        <row r="60">
          <cell r="A60" t="str">
            <v>071-03</v>
          </cell>
          <cell r="B60" t="str">
            <v>BOLSA SEGURIDAD</v>
          </cell>
          <cell r="C60" t="str">
            <v>OFIXPRES S.A.S</v>
          </cell>
          <cell r="D60" t="str">
            <v>BOLSA</v>
          </cell>
          <cell r="E60">
            <v>6400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</row>
        <row r="61">
          <cell r="A61" t="str">
            <v>072-01</v>
          </cell>
          <cell r="B61" t="str">
            <v>BOLSA SEGURIDAD</v>
          </cell>
          <cell r="C61" t="str">
            <v>CARVAJAL TECNOLOGIA Y SERVICIOS S.A.S.</v>
          </cell>
          <cell r="D61" t="str">
            <v>BOLSA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</row>
        <row r="62">
          <cell r="A62" t="str">
            <v>073-01</v>
          </cell>
          <cell r="B62" t="str">
            <v>BOLSA CURRIER</v>
          </cell>
          <cell r="C62" t="str">
            <v>OFIXPRES S.A.S</v>
          </cell>
          <cell r="D62" t="str">
            <v>BOLSA</v>
          </cell>
          <cell r="E62">
            <v>27350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14700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14700</v>
          </cell>
        </row>
        <row r="63">
          <cell r="A63" t="str">
            <v>074-00</v>
          </cell>
          <cell r="B63" t="str">
            <v>BOLSA SEGURIDAD</v>
          </cell>
          <cell r="C63" t="str">
            <v>METRO DE MEDELLIN</v>
          </cell>
          <cell r="D63" t="str">
            <v>BOLSA</v>
          </cell>
          <cell r="E63">
            <v>2400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</row>
        <row r="64">
          <cell r="A64" t="str">
            <v>075-00</v>
          </cell>
          <cell r="B64" t="str">
            <v>BOLSA SEGURIDAD</v>
          </cell>
          <cell r="C64" t="str">
            <v>ALBERTO CADAVID R &amp; CIA S.A.</v>
          </cell>
          <cell r="D64" t="str">
            <v>BOLSA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</row>
        <row r="65">
          <cell r="A65" t="str">
            <v>079-00</v>
          </cell>
          <cell r="B65" t="str">
            <v>BOLSA CURRIER</v>
          </cell>
          <cell r="C65" t="str">
            <v>CADENA S.A.</v>
          </cell>
          <cell r="D65" t="str">
            <v>BOLSA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</row>
        <row r="66">
          <cell r="A66" t="str">
            <v>081-02</v>
          </cell>
          <cell r="B66" t="str">
            <v>BOLSA SEGURIDAD</v>
          </cell>
          <cell r="C66" t="str">
            <v>BANCO BOLIVARIANO S.A.</v>
          </cell>
          <cell r="D66" t="str">
            <v>BOLSA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</row>
        <row r="67">
          <cell r="A67" t="str">
            <v>082-00</v>
          </cell>
          <cell r="B67" t="str">
            <v>BOLSA SEGURIDAD</v>
          </cell>
          <cell r="C67" t="str">
            <v>BBVA S.A.</v>
          </cell>
          <cell r="D67" t="str">
            <v>BOLSA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</row>
        <row r="68">
          <cell r="A68" t="str">
            <v>083-01</v>
          </cell>
          <cell r="B68" t="str">
            <v>BOLSA SEGURIDAD</v>
          </cell>
          <cell r="C68" t="str">
            <v>SODEXHO PASS</v>
          </cell>
          <cell r="D68" t="str">
            <v>BOLSA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</row>
        <row r="69">
          <cell r="A69" t="str">
            <v>085-00</v>
          </cell>
          <cell r="B69" t="str">
            <v>BOLSA SEGURIDAD</v>
          </cell>
          <cell r="C69" t="str">
            <v>ALBERTO CADAVID R &amp; CIA S.A.</v>
          </cell>
          <cell r="D69" t="str">
            <v>BOLSA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</row>
        <row r="70">
          <cell r="A70" t="str">
            <v>086-00</v>
          </cell>
          <cell r="B70" t="str">
            <v>BOLSA SEGURIDAD</v>
          </cell>
          <cell r="C70" t="str">
            <v>ALBERTO CADAVID R &amp; CIA S.A.</v>
          </cell>
          <cell r="D70" t="str">
            <v>BOLSA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</row>
        <row r="71">
          <cell r="A71" t="str">
            <v>087-00</v>
          </cell>
          <cell r="B71" t="str">
            <v>BOLSA CURRIER</v>
          </cell>
          <cell r="C71" t="str">
            <v>DOMESA DE COLOMBIA S.A.</v>
          </cell>
          <cell r="D71" t="str">
            <v>BOLSA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</row>
        <row r="72">
          <cell r="A72" t="str">
            <v>090-00</v>
          </cell>
          <cell r="B72" t="str">
            <v>BOLSA CURRIER</v>
          </cell>
          <cell r="C72" t="str">
            <v>CADENA S.A.</v>
          </cell>
          <cell r="D72" t="str">
            <v>BOLSA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</row>
        <row r="73">
          <cell r="A73" t="str">
            <v>093-01</v>
          </cell>
          <cell r="B73" t="str">
            <v>BOLSA SEGURIDAD</v>
          </cell>
          <cell r="C73" t="str">
            <v>A RIFKIN Co.</v>
          </cell>
          <cell r="D73" t="str">
            <v>BOLSA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</row>
        <row r="74">
          <cell r="A74" t="str">
            <v>094-00</v>
          </cell>
          <cell r="B74" t="str">
            <v>BOLSA SEGURIDAD</v>
          </cell>
          <cell r="C74" t="str">
            <v>ELECTRICAS DE MEDELLIN S.A.</v>
          </cell>
          <cell r="D74" t="str">
            <v>BOLSA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</row>
        <row r="75">
          <cell r="A75" t="str">
            <v>095-00</v>
          </cell>
          <cell r="B75" t="str">
            <v>N.A.</v>
          </cell>
          <cell r="C75" t="str">
            <v/>
          </cell>
          <cell r="D75" t="str">
            <v>BOLSA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</row>
        <row r="76">
          <cell r="A76" t="str">
            <v>096-01</v>
          </cell>
          <cell r="B76" t="str">
            <v>BOLSA SEGURIDAD</v>
          </cell>
          <cell r="C76" t="str">
            <v>OFIXPRES S.A.S</v>
          </cell>
          <cell r="D76" t="str">
            <v>BOLSA</v>
          </cell>
          <cell r="E76">
            <v>5500</v>
          </cell>
          <cell r="F76">
            <v>0</v>
          </cell>
          <cell r="G76">
            <v>0</v>
          </cell>
          <cell r="H76">
            <v>15800</v>
          </cell>
          <cell r="I76">
            <v>15000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30800</v>
          </cell>
        </row>
        <row r="77">
          <cell r="A77" t="str">
            <v>097-01</v>
          </cell>
          <cell r="B77" t="str">
            <v>BOLSA SEGURIDAD</v>
          </cell>
          <cell r="C77" t="str">
            <v>BIG PASS</v>
          </cell>
          <cell r="D77" t="str">
            <v>BOLSA</v>
          </cell>
          <cell r="E77">
            <v>37200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</row>
        <row r="78">
          <cell r="A78" t="str">
            <v>099-00</v>
          </cell>
          <cell r="B78" t="str">
            <v>N.A.</v>
          </cell>
          <cell r="C78" t="str">
            <v>INDUSTRIAS PRINTEX S.A.S.</v>
          </cell>
          <cell r="D78" t="str">
            <v>BOLSA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</row>
        <row r="79">
          <cell r="A79" t="str">
            <v>100-00</v>
          </cell>
          <cell r="B79" t="str">
            <v>BOLSA SEGURIDAD</v>
          </cell>
          <cell r="C79" t="str">
            <v>BIG PASS</v>
          </cell>
          <cell r="D79" t="str">
            <v>BOLSA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</row>
        <row r="80">
          <cell r="A80" t="str">
            <v>101-01</v>
          </cell>
          <cell r="B80" t="str">
            <v>BOLSA SEGURIDAD</v>
          </cell>
          <cell r="C80" t="str">
            <v>BIG PASS</v>
          </cell>
          <cell r="D80" t="str">
            <v>BOLSA</v>
          </cell>
          <cell r="E80">
            <v>3400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</row>
        <row r="81">
          <cell r="A81" t="str">
            <v>102-00</v>
          </cell>
          <cell r="B81" t="str">
            <v>BOLSA SEGURIDAD</v>
          </cell>
          <cell r="C81" t="str">
            <v>BRINKS BOLIVIA S.A.</v>
          </cell>
          <cell r="D81" t="str">
            <v>BOLSA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</row>
        <row r="82">
          <cell r="A82" t="str">
            <v>103-00</v>
          </cell>
          <cell r="B82" t="str">
            <v>N.A.</v>
          </cell>
          <cell r="C82" t="str">
            <v>INDUSTRIAS PRINTEX S.A.S.</v>
          </cell>
          <cell r="D82" t="str">
            <v>BOLSA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</row>
        <row r="83">
          <cell r="A83" t="str">
            <v>104-00</v>
          </cell>
          <cell r="B83" t="str">
            <v>N.A.</v>
          </cell>
          <cell r="C83" t="str">
            <v>INDUSTRIAS PRINTEX S.A.S.</v>
          </cell>
          <cell r="D83" t="str">
            <v>BOLSA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</row>
        <row r="84">
          <cell r="A84" t="str">
            <v>105-00</v>
          </cell>
          <cell r="B84" t="str">
            <v>BOLSA SEGURIDAD</v>
          </cell>
          <cell r="C84" t="str">
            <v>BBVA S.A.</v>
          </cell>
          <cell r="D84" t="str">
            <v>BOLSA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</row>
        <row r="85">
          <cell r="A85" t="str">
            <v>106-00</v>
          </cell>
          <cell r="B85" t="str">
            <v>BOLSA SEGURIDAD</v>
          </cell>
          <cell r="C85" t="str">
            <v>BRINKS BOLIVIA S.A.</v>
          </cell>
          <cell r="D85" t="str">
            <v>BOLSA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</row>
        <row r="86">
          <cell r="A86" t="str">
            <v>107-00</v>
          </cell>
          <cell r="B86" t="str">
            <v>BOLSA SEGURIDAD</v>
          </cell>
          <cell r="C86" t="str">
            <v/>
          </cell>
          <cell r="D86" t="str">
            <v>BOLSA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</row>
        <row r="87">
          <cell r="A87" t="str">
            <v>108-00</v>
          </cell>
          <cell r="B87" t="str">
            <v>BOLSA SEGURIDAD</v>
          </cell>
          <cell r="C87" t="str">
            <v/>
          </cell>
          <cell r="D87" t="str">
            <v>BOLSA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</row>
        <row r="88">
          <cell r="A88" t="str">
            <v>109-00</v>
          </cell>
          <cell r="B88" t="str">
            <v>BOLSA SEGURIDAD</v>
          </cell>
          <cell r="C88" t="str">
            <v/>
          </cell>
          <cell r="D88" t="str">
            <v>BOLSA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</row>
        <row r="89">
          <cell r="A89" t="str">
            <v>110-00</v>
          </cell>
          <cell r="B89" t="str">
            <v>BOLSA SEGURIDAD</v>
          </cell>
          <cell r="C89" t="str">
            <v>A RIFKIN Co.</v>
          </cell>
          <cell r="D89" t="str">
            <v>BOLSA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</row>
        <row r="90">
          <cell r="A90" t="str">
            <v>111-01</v>
          </cell>
          <cell r="B90" t="str">
            <v>BOLSA SEGURIDAD</v>
          </cell>
          <cell r="C90" t="str">
            <v>CADENA S.A.</v>
          </cell>
          <cell r="D90" t="str">
            <v>BOLSA</v>
          </cell>
          <cell r="E90">
            <v>86800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2500</v>
          </cell>
          <cell r="Q90">
            <v>37400</v>
          </cell>
          <cell r="R90">
            <v>8400</v>
          </cell>
          <cell r="S90">
            <v>14400</v>
          </cell>
          <cell r="T90">
            <v>14200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76900</v>
          </cell>
        </row>
        <row r="91">
          <cell r="A91" t="str">
            <v>112-04</v>
          </cell>
          <cell r="B91" t="str">
            <v>BOLSA SEGURIDAD</v>
          </cell>
          <cell r="C91" t="str">
            <v>TRANSPORTADORA DE VALORES ATLAS LTDA</v>
          </cell>
          <cell r="D91" t="str">
            <v>BOLSA</v>
          </cell>
          <cell r="E91">
            <v>52484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</row>
        <row r="92">
          <cell r="A92" t="str">
            <v>113-00</v>
          </cell>
          <cell r="B92" t="str">
            <v>BOLSA SEGURIDAD</v>
          </cell>
          <cell r="C92" t="str">
            <v>BANCO CORPBANCA COLOMBIA S.A</v>
          </cell>
          <cell r="D92" t="str">
            <v>BOLSA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</row>
        <row r="93">
          <cell r="A93" t="str">
            <v>114-01</v>
          </cell>
          <cell r="B93" t="str">
            <v>BOLSA SEGURIDAD</v>
          </cell>
          <cell r="C93" t="str">
            <v>SODEXHO PASS</v>
          </cell>
          <cell r="D93" t="str">
            <v>BOLSA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</row>
        <row r="94">
          <cell r="A94" t="str">
            <v>116-01</v>
          </cell>
          <cell r="B94" t="str">
            <v>BOLSA SEGURIDAD</v>
          </cell>
          <cell r="C94" t="str">
            <v/>
          </cell>
          <cell r="D94" t="str">
            <v>BOLSA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</row>
        <row r="95">
          <cell r="A95" t="str">
            <v>117-00</v>
          </cell>
          <cell r="B95" t="str">
            <v>BOLSA SEGURIDAD</v>
          </cell>
          <cell r="C95" t="str">
            <v>A RIFKIN Co.</v>
          </cell>
          <cell r="D95" t="str">
            <v>BOLSA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</row>
        <row r="96">
          <cell r="A96" t="str">
            <v>118-01</v>
          </cell>
          <cell r="B96" t="str">
            <v>BOLSA SEGURIDAD</v>
          </cell>
          <cell r="C96" t="str">
            <v>C.I. GOLDEX S.A.</v>
          </cell>
          <cell r="D96" t="str">
            <v>BOLSA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</row>
        <row r="97">
          <cell r="A97" t="str">
            <v>120-00</v>
          </cell>
          <cell r="B97" t="str">
            <v>BOLSA SEGURIDAD</v>
          </cell>
          <cell r="C97" t="str">
            <v>ALBERTO CADAVID R &amp; CIA S.A.</v>
          </cell>
          <cell r="D97" t="str">
            <v>BOLSA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</row>
        <row r="98">
          <cell r="A98" t="str">
            <v>121-00</v>
          </cell>
          <cell r="B98" t="str">
            <v>BOLSA SEGURIDAD</v>
          </cell>
          <cell r="C98" t="str">
            <v>BANCO CORPBANCA COLOMBIA S.A</v>
          </cell>
          <cell r="D98" t="str">
            <v>BOLSA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</row>
        <row r="99">
          <cell r="A99" t="str">
            <v>122-00</v>
          </cell>
          <cell r="B99" t="str">
            <v>BOLSA SEGURIDAD</v>
          </cell>
          <cell r="C99" t="str">
            <v>BANCO CORPBANCA COLOMBIA S.A</v>
          </cell>
          <cell r="D99" t="str">
            <v>BOLSA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</row>
        <row r="100">
          <cell r="A100" t="str">
            <v>123-00</v>
          </cell>
          <cell r="B100" t="str">
            <v>BOLSA SEGURIDAD</v>
          </cell>
          <cell r="C100" t="str">
            <v>A RIFKIN Co.</v>
          </cell>
          <cell r="D100" t="str">
            <v>BOLSA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</row>
        <row r="101">
          <cell r="A101" t="str">
            <v>124-00</v>
          </cell>
          <cell r="B101" t="str">
            <v>BOLSA CURRIER</v>
          </cell>
          <cell r="C101" t="str">
            <v>CARVAJAL TECNOLOGIA Y SERVICIOS S.A.S.</v>
          </cell>
          <cell r="D101" t="str">
            <v>BOLSA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</row>
        <row r="102">
          <cell r="A102" t="str">
            <v>125-00</v>
          </cell>
          <cell r="B102" t="str">
            <v>BOLSA CURRIER</v>
          </cell>
          <cell r="C102" t="str">
            <v>CARVAJAL TECNOLOGIA Y SERVICIOS S.A.S.</v>
          </cell>
          <cell r="D102" t="str">
            <v>BOLSA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</row>
        <row r="103">
          <cell r="A103" t="str">
            <v>128-00</v>
          </cell>
          <cell r="B103" t="str">
            <v>BOLSA SEGURIDAD</v>
          </cell>
          <cell r="C103" t="str">
            <v>COMPAÑIA DE ACUEDUCTO Y ALCANTARILLADO METROPOLITA</v>
          </cell>
          <cell r="D103" t="str">
            <v>BOLSA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</row>
        <row r="104">
          <cell r="A104" t="str">
            <v>129-01</v>
          </cell>
          <cell r="B104" t="str">
            <v>BOLSA SEGURIDAD</v>
          </cell>
          <cell r="C104" t="str">
            <v>INVERSIONES MARIN HERNANDEZ</v>
          </cell>
          <cell r="D104" t="str">
            <v>BOLSA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</row>
        <row r="105">
          <cell r="A105" t="str">
            <v>131-01</v>
          </cell>
          <cell r="B105" t="str">
            <v>BOLSA SEGURIDAD</v>
          </cell>
          <cell r="C105" t="str">
            <v>HERMES TRANSPORTES BLINDADOS S.A.</v>
          </cell>
          <cell r="D105" t="str">
            <v>BOLSA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</row>
        <row r="106">
          <cell r="A106" t="str">
            <v>133-00</v>
          </cell>
          <cell r="B106" t="str">
            <v>N.A.</v>
          </cell>
          <cell r="C106" t="str">
            <v>BANCO CORPBANCA COLOMBIA S.A</v>
          </cell>
          <cell r="D106" t="str">
            <v>BOLSA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</row>
        <row r="107">
          <cell r="A107" t="str">
            <v>134-00</v>
          </cell>
          <cell r="B107" t="str">
            <v>BOLSA CURRIER</v>
          </cell>
          <cell r="C107" t="str">
            <v>BANCO CORPBANCA COLOMBIA S.A</v>
          </cell>
          <cell r="D107" t="str">
            <v>BOLSA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</row>
        <row r="108">
          <cell r="A108" t="str">
            <v>135-00</v>
          </cell>
          <cell r="B108" t="str">
            <v>BOLSA CURRIER</v>
          </cell>
          <cell r="C108" t="str">
            <v>BANCOLOMBIA S.A.</v>
          </cell>
          <cell r="D108" t="str">
            <v>BOLSA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</row>
        <row r="109">
          <cell r="A109" t="str">
            <v>136-00</v>
          </cell>
          <cell r="B109" t="str">
            <v>BOLSA CURRIER</v>
          </cell>
          <cell r="C109" t="str">
            <v>BANCOLOMBIA S.A.</v>
          </cell>
          <cell r="D109" t="str">
            <v>BOLSA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</row>
        <row r="110">
          <cell r="A110" t="str">
            <v>137-04</v>
          </cell>
          <cell r="B110" t="str">
            <v>BOLSA SEGURIDAD</v>
          </cell>
          <cell r="C110" t="str">
            <v>BRINKS COLOMBIA S.A.</v>
          </cell>
          <cell r="D110" t="str">
            <v>BOLSA</v>
          </cell>
          <cell r="E110">
            <v>86000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49700</v>
          </cell>
          <cell r="L110">
            <v>0</v>
          </cell>
          <cell r="M110">
            <v>49800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99500</v>
          </cell>
        </row>
        <row r="111">
          <cell r="A111" t="str">
            <v>138-04</v>
          </cell>
          <cell r="B111" t="str">
            <v>BOLSA SEGURIDAD</v>
          </cell>
          <cell r="C111" t="str">
            <v>BRINKS COLOMBIA S.A.</v>
          </cell>
          <cell r="D111" t="str">
            <v>BOLSA</v>
          </cell>
          <cell r="E111">
            <v>37450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</row>
        <row r="112">
          <cell r="A112" t="str">
            <v>139-04</v>
          </cell>
          <cell r="B112" t="str">
            <v>BOLSA SEGURIDAD</v>
          </cell>
          <cell r="C112" t="str">
            <v>BRINKS COLOMBIA S.A.</v>
          </cell>
          <cell r="D112" t="str">
            <v>BOLSA</v>
          </cell>
          <cell r="E112">
            <v>13800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</row>
        <row r="113">
          <cell r="A113" t="str">
            <v>140-02</v>
          </cell>
          <cell r="B113" t="str">
            <v>BOLSA SEGURIDAD</v>
          </cell>
          <cell r="C113" t="str">
            <v>BRINKS COLOMBIA S.A.</v>
          </cell>
          <cell r="D113" t="str">
            <v>BOLSA</v>
          </cell>
          <cell r="E113">
            <v>250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</row>
        <row r="114">
          <cell r="A114" t="str">
            <v>141-04</v>
          </cell>
          <cell r="B114" t="str">
            <v>BOLSA SEGURIDAD</v>
          </cell>
          <cell r="C114" t="str">
            <v>TRANSPORTADORA DE VALORES ATLAS LTDA</v>
          </cell>
          <cell r="D114" t="str">
            <v>BOLSA</v>
          </cell>
          <cell r="E114">
            <v>15100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</row>
        <row r="115">
          <cell r="A115" t="str">
            <v>142-00</v>
          </cell>
          <cell r="B115" t="str">
            <v>BOLSA CURRIER</v>
          </cell>
          <cell r="C115" t="str">
            <v>AXPRESS</v>
          </cell>
          <cell r="D115" t="str">
            <v>BOLSA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</row>
        <row r="116">
          <cell r="A116" t="str">
            <v>143-02</v>
          </cell>
          <cell r="B116" t="str">
            <v>BOLSA SEGURIDAD</v>
          </cell>
          <cell r="C116" t="str">
            <v>T.G EXPRESS S.A</v>
          </cell>
          <cell r="D116" t="str">
            <v>BOLSA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</row>
        <row r="117">
          <cell r="A117" t="str">
            <v>144-00</v>
          </cell>
          <cell r="B117" t="str">
            <v>BOLSA SEGURIDAD</v>
          </cell>
          <cell r="C117" t="str">
            <v>T.G EXPRESS S.A</v>
          </cell>
          <cell r="D117" t="str">
            <v>BOLSA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</row>
        <row r="118">
          <cell r="A118" t="str">
            <v>145-01</v>
          </cell>
          <cell r="B118" t="str">
            <v>BOLSA CURRIER</v>
          </cell>
          <cell r="C118" t="str">
            <v>T.G EXPRESS S.A</v>
          </cell>
          <cell r="D118" t="str">
            <v>BOLSA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</row>
        <row r="119">
          <cell r="A119" t="str">
            <v>146-02</v>
          </cell>
          <cell r="B119" t="str">
            <v>BOLSA CURRIER</v>
          </cell>
          <cell r="C119" t="str">
            <v>T.G EXPRESS S.A</v>
          </cell>
          <cell r="D119" t="str">
            <v>BOLSA</v>
          </cell>
          <cell r="E119">
            <v>3600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</row>
        <row r="120">
          <cell r="A120" t="str">
            <v>147-00</v>
          </cell>
          <cell r="B120" t="str">
            <v>BOLSA CURRIER</v>
          </cell>
          <cell r="C120" t="str">
            <v>T.G EXPRESS S.A</v>
          </cell>
          <cell r="D120" t="str">
            <v>BOLSA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</row>
        <row r="121">
          <cell r="A121" t="str">
            <v>148-00</v>
          </cell>
          <cell r="B121" t="str">
            <v>BOLSA SEGURIDAD</v>
          </cell>
          <cell r="C121" t="str">
            <v>ALBERTO CADAVID R &amp; CIA S.A.</v>
          </cell>
          <cell r="D121" t="str">
            <v>BOLSA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</row>
        <row r="122">
          <cell r="A122" t="str">
            <v>150-01</v>
          </cell>
          <cell r="B122" t="str">
            <v>BOLSA SEGURIDAD</v>
          </cell>
          <cell r="C122" t="str">
            <v>SEGURIDAD MOVIL DE COLOMBIA S.A</v>
          </cell>
          <cell r="D122" t="str">
            <v>BOLSA</v>
          </cell>
          <cell r="E122">
            <v>6100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</row>
        <row r="123">
          <cell r="A123" t="str">
            <v>156-00</v>
          </cell>
          <cell r="B123" t="str">
            <v>BOLSA SEGURIDAD</v>
          </cell>
          <cell r="C123" t="str">
            <v>DOMESA DE COLOMBIA S.A.</v>
          </cell>
          <cell r="D123" t="str">
            <v>BOLSA</v>
          </cell>
          <cell r="E123">
            <v>21500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</row>
        <row r="124">
          <cell r="A124" t="str">
            <v>158-01</v>
          </cell>
          <cell r="B124" t="str">
            <v>BOLSA CURRIER</v>
          </cell>
          <cell r="C124" t="str">
            <v>OCASA S. A.</v>
          </cell>
          <cell r="D124" t="str">
            <v>BOLSA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</row>
        <row r="125">
          <cell r="A125" t="str">
            <v>159-00</v>
          </cell>
          <cell r="B125" t="str">
            <v>BOLSA SEGURIDAD</v>
          </cell>
          <cell r="C125" t="str">
            <v>GESTION TECNOLOGICA DE RECAUDOS</v>
          </cell>
          <cell r="D125" t="str">
            <v>BOLSA</v>
          </cell>
          <cell r="E125">
            <v>4300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</row>
        <row r="126">
          <cell r="A126" t="str">
            <v>163-00</v>
          </cell>
          <cell r="B126" t="str">
            <v>BOLSA SEGURIDAD</v>
          </cell>
          <cell r="C126" t="str">
            <v>SOLUCIONES DINAMICAS S.A.</v>
          </cell>
          <cell r="D126" t="str">
            <v>BOLSA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</row>
        <row r="127">
          <cell r="A127" t="str">
            <v>175-01</v>
          </cell>
          <cell r="B127" t="str">
            <v>BOLSA CURRIER</v>
          </cell>
          <cell r="C127" t="str">
            <v>BRINKS COLOMBIA S.A.</v>
          </cell>
          <cell r="D127" t="str">
            <v>BOLSA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</row>
        <row r="128">
          <cell r="A128" t="str">
            <v>182-00</v>
          </cell>
          <cell r="B128" t="str">
            <v>BOLSA SEGURIDAD</v>
          </cell>
          <cell r="C128" t="str">
            <v>SOLUCIONES DINAMICAS S.A.</v>
          </cell>
          <cell r="D128" t="str">
            <v>BOLSA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</row>
        <row r="129">
          <cell r="A129" t="str">
            <v>189-01</v>
          </cell>
          <cell r="B129" t="str">
            <v>BOLSA PLASTICA</v>
          </cell>
          <cell r="C129" t="str">
            <v>TRANSPORTADORA DE VALORES PROSEGUR DE COLOMBIA S.A</v>
          </cell>
          <cell r="D129" t="str">
            <v>BOLSA</v>
          </cell>
          <cell r="E129">
            <v>19625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</row>
        <row r="130">
          <cell r="A130" t="str">
            <v>190-01</v>
          </cell>
          <cell r="B130" t="str">
            <v>BOLSA PLASTICA</v>
          </cell>
          <cell r="C130" t="str">
            <v>TRANSPORTADORA DE VALORES PROSEGUR DE COLOMBIA S.A</v>
          </cell>
          <cell r="D130" t="str">
            <v>BOLSA</v>
          </cell>
          <cell r="E130">
            <v>16500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</row>
        <row r="131">
          <cell r="A131" t="str">
            <v>196-00</v>
          </cell>
          <cell r="B131" t="str">
            <v>BOLSA SEGURIDAD</v>
          </cell>
          <cell r="C131" t="str">
            <v>CARVAJAL TECNOLOGIA Y SERVICIOS S.A.S.</v>
          </cell>
          <cell r="D131" t="str">
            <v>BOLSA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</row>
        <row r="132">
          <cell r="A132" t="str">
            <v>197-00</v>
          </cell>
          <cell r="B132" t="str">
            <v>BOLSA SEGURIDAD</v>
          </cell>
          <cell r="C132" t="str">
            <v>CARVAJAL TECNOLOGIA Y SERVICIOS S.A.S.</v>
          </cell>
          <cell r="D132" t="str">
            <v>BOLSA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</row>
        <row r="133">
          <cell r="A133" t="str">
            <v>198-00</v>
          </cell>
          <cell r="B133" t="str">
            <v>BOLSA CURRIER</v>
          </cell>
          <cell r="C133" t="str">
            <v>COORDINADORA MERCANTIL</v>
          </cell>
          <cell r="D133" t="str">
            <v>BOLSA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</row>
        <row r="134">
          <cell r="A134" t="str">
            <v>201-00</v>
          </cell>
          <cell r="B134" t="str">
            <v>BOLSA CURRIER</v>
          </cell>
          <cell r="C134" t="str">
            <v>AXPRESS</v>
          </cell>
          <cell r="D134" t="str">
            <v>BOLSA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</row>
        <row r="135">
          <cell r="A135" t="str">
            <v>202-01</v>
          </cell>
          <cell r="B135" t="str">
            <v>BOLSA PLASTICA</v>
          </cell>
          <cell r="C135" t="str">
            <v>TRANSPORTADORA DE VALORES PROSEGUR DE COLOMBIA S.A</v>
          </cell>
          <cell r="D135" t="str">
            <v>BOLSA</v>
          </cell>
          <cell r="E135">
            <v>18600</v>
          </cell>
          <cell r="F135">
            <v>0</v>
          </cell>
          <cell r="G135">
            <v>22850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36500</v>
          </cell>
          <cell r="W135">
            <v>10200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69550</v>
          </cell>
        </row>
        <row r="136">
          <cell r="A136" t="str">
            <v>207-00</v>
          </cell>
          <cell r="B136" t="str">
            <v>BOLSA CURRIER</v>
          </cell>
          <cell r="C136" t="str">
            <v>GLOBAL MENSAJERIA S.A.</v>
          </cell>
          <cell r="D136" t="str">
            <v>BOLSA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</row>
        <row r="137">
          <cell r="A137" t="str">
            <v>214-00</v>
          </cell>
          <cell r="B137" t="str">
            <v>BOLSA CURRIER</v>
          </cell>
          <cell r="C137" t="str">
            <v/>
          </cell>
          <cell r="D137" t="str">
            <v>BOLSA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</row>
        <row r="138">
          <cell r="A138" t="str">
            <v>216-00</v>
          </cell>
          <cell r="B138" t="str">
            <v>BOLSA SEGURIDAD</v>
          </cell>
          <cell r="C138" t="str">
            <v>GANA S.A.</v>
          </cell>
          <cell r="D138" t="str">
            <v>BOLSA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</row>
        <row r="139">
          <cell r="A139" t="str">
            <v>217-00</v>
          </cell>
          <cell r="B139" t="str">
            <v>BOLSA SEGURIDAD</v>
          </cell>
          <cell r="C139" t="str">
            <v>C.I. GOLDEX S.A.</v>
          </cell>
          <cell r="D139" t="str">
            <v>BOLSA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</row>
        <row r="140">
          <cell r="A140" t="str">
            <v>218-00</v>
          </cell>
          <cell r="B140" t="str">
            <v>BOLSA SEGURIDAD</v>
          </cell>
          <cell r="C140" t="str">
            <v>ALBERTO CADAVID R &amp; CIA S.A.</v>
          </cell>
          <cell r="D140" t="str">
            <v>BOLSA</v>
          </cell>
          <cell r="E140">
            <v>147600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</row>
        <row r="141">
          <cell r="A141" t="str">
            <v>219-00</v>
          </cell>
          <cell r="B141" t="str">
            <v>BOLSA SEGURIDAD</v>
          </cell>
          <cell r="C141" t="str">
            <v>DOMESA DE COLOMBIA S.A.</v>
          </cell>
          <cell r="D141" t="str">
            <v>BOLSA</v>
          </cell>
          <cell r="E141">
            <v>39800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48300</v>
          </cell>
          <cell r="T141">
            <v>77200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125500</v>
          </cell>
        </row>
        <row r="142">
          <cell r="A142" t="str">
            <v>223-02</v>
          </cell>
          <cell r="B142" t="str">
            <v>BOLSA SEGURIDAD</v>
          </cell>
          <cell r="C142" t="str">
            <v>G4S DOCUMENT</v>
          </cell>
          <cell r="D142" t="str">
            <v>BOLSA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</row>
        <row r="143">
          <cell r="A143" t="str">
            <v>226-01</v>
          </cell>
          <cell r="B143" t="str">
            <v>BOLSA CURRIER</v>
          </cell>
          <cell r="C143" t="str">
            <v>G4S DOCUMENT</v>
          </cell>
          <cell r="D143" t="str">
            <v>BOLSA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</row>
        <row r="144">
          <cell r="A144" t="str">
            <v>230-00</v>
          </cell>
          <cell r="B144" t="str">
            <v>BOLSA SEGURIDAD</v>
          </cell>
          <cell r="C144" t="str">
            <v>ALBERTO CADAVID R &amp; CIA S.A.</v>
          </cell>
          <cell r="D144" t="str">
            <v>BOLSA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</row>
        <row r="145">
          <cell r="A145" t="str">
            <v>231-02</v>
          </cell>
          <cell r="B145" t="str">
            <v>BOLSA SEGURIDAD</v>
          </cell>
          <cell r="C145" t="str">
            <v>TRANSPORTADORA DE VALORES DEL SUR LTDA</v>
          </cell>
          <cell r="D145" t="str">
            <v>BOLSA</v>
          </cell>
          <cell r="E145">
            <v>1600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</row>
        <row r="146">
          <cell r="A146" t="str">
            <v>232-01</v>
          </cell>
          <cell r="B146" t="str">
            <v>BOLSA SEGURIDAD</v>
          </cell>
          <cell r="C146" t="str">
            <v>INTERLOGISTICA DE VALORES LTDA.</v>
          </cell>
          <cell r="D146" t="str">
            <v>BOLSA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</row>
        <row r="147">
          <cell r="A147" t="str">
            <v>233-01</v>
          </cell>
          <cell r="B147" t="str">
            <v>BOLSA SEGURIDAD</v>
          </cell>
          <cell r="C147" t="str">
            <v>INTERLOGISTICA DE VALORES LTDA.</v>
          </cell>
          <cell r="D147" t="str">
            <v>BOLSA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</row>
        <row r="148">
          <cell r="A148" t="str">
            <v>241-00</v>
          </cell>
          <cell r="B148" t="str">
            <v>BOLSA CURRIER</v>
          </cell>
          <cell r="C148" t="str">
            <v>BRINKS COLOMBIA S.A.</v>
          </cell>
          <cell r="D148" t="str">
            <v>BOLSA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</row>
        <row r="149">
          <cell r="A149" t="str">
            <v>244-00</v>
          </cell>
          <cell r="B149" t="str">
            <v>BOLSA CURRIER</v>
          </cell>
          <cell r="C149" t="str">
            <v>BRINKS COLOMBIA S.A.</v>
          </cell>
          <cell r="D149" t="str">
            <v>BOLSA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</row>
        <row r="150">
          <cell r="A150" t="str">
            <v>245-00</v>
          </cell>
          <cell r="B150" t="str">
            <v>BOLSA CURRIER</v>
          </cell>
          <cell r="C150" t="str">
            <v>BRINKS COLOMBIA S.A.</v>
          </cell>
          <cell r="D150" t="str">
            <v>BOLSA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</row>
        <row r="151">
          <cell r="A151" t="str">
            <v>246-00</v>
          </cell>
          <cell r="B151" t="str">
            <v>BOLSA CURRIER</v>
          </cell>
          <cell r="C151" t="str">
            <v>BRINKS COLOMBIA S.A.</v>
          </cell>
          <cell r="D151" t="str">
            <v>BOLSA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</row>
        <row r="152">
          <cell r="A152" t="str">
            <v>247-00</v>
          </cell>
          <cell r="B152" t="str">
            <v>BOLSA CURRIER</v>
          </cell>
          <cell r="C152" t="str">
            <v>BRINKS COLOMBIA S.A.</v>
          </cell>
          <cell r="D152" t="str">
            <v>BOLSA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</row>
        <row r="153">
          <cell r="A153" t="str">
            <v>249-00</v>
          </cell>
          <cell r="B153" t="str">
            <v>BOLSA CURRIER</v>
          </cell>
          <cell r="C153" t="str">
            <v>ALBERTO CADAVID R &amp; CIA S.A.</v>
          </cell>
          <cell r="D153" t="str">
            <v>BOLSA</v>
          </cell>
          <cell r="E153">
            <v>37900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</row>
        <row r="154">
          <cell r="A154" t="str">
            <v>250-04</v>
          </cell>
          <cell r="B154" t="str">
            <v>BOLSA SEGURIDAD</v>
          </cell>
          <cell r="C154" t="str">
            <v>TRANSPORTADORA DE VALORES ATLAS LTDA</v>
          </cell>
          <cell r="D154" t="str">
            <v>BOLSA</v>
          </cell>
          <cell r="E154">
            <v>28072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</row>
        <row r="155">
          <cell r="A155" t="str">
            <v>253-00</v>
          </cell>
          <cell r="B155" t="str">
            <v>BOLSA SEGURIDAD</v>
          </cell>
          <cell r="C155" t="str">
            <v>DIBEL &amp; CIA LTDA.</v>
          </cell>
          <cell r="D155" t="str">
            <v>BOLSA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</row>
        <row r="156">
          <cell r="A156" t="str">
            <v>266-01</v>
          </cell>
          <cell r="B156" t="str">
            <v>BOLSA SEGURIDAD</v>
          </cell>
          <cell r="C156" t="str">
            <v>SOLUCIONES DINAMICAS S.A.</v>
          </cell>
          <cell r="D156" t="str">
            <v>BOLSA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</row>
        <row r="157">
          <cell r="A157" t="str">
            <v>272-00</v>
          </cell>
          <cell r="B157" t="str">
            <v>BOLSA SEGURIDAD</v>
          </cell>
          <cell r="C157" t="str">
            <v>ALBERTO CADAVID R &amp; CIA S.A.</v>
          </cell>
          <cell r="D157" t="str">
            <v>BOLSA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</row>
        <row r="158">
          <cell r="A158" t="str">
            <v>273-01</v>
          </cell>
          <cell r="B158" t="str">
            <v>BOLSA SEGURIDAD</v>
          </cell>
          <cell r="C158" t="str">
            <v>JAKA IMPORT &amp; EXPO</v>
          </cell>
          <cell r="D158" t="str">
            <v>BOLSA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</row>
        <row r="159">
          <cell r="A159" t="str">
            <v>279-00</v>
          </cell>
          <cell r="B159" t="str">
            <v>BOLSA SEGURIDAD</v>
          </cell>
          <cell r="C159" t="str">
            <v>JAKA IMPORT &amp; EXPO</v>
          </cell>
          <cell r="D159" t="str">
            <v>BOLSA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</row>
        <row r="160">
          <cell r="A160" t="str">
            <v>280-00</v>
          </cell>
          <cell r="B160" t="str">
            <v>BOLSA CURRIER</v>
          </cell>
          <cell r="C160" t="str">
            <v>WOODGROUP COLOMBIA</v>
          </cell>
          <cell r="D160" t="str">
            <v>BOLSA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</row>
        <row r="161">
          <cell r="A161" t="str">
            <v>285-00</v>
          </cell>
          <cell r="B161" t="str">
            <v>BOLSA CURRIER</v>
          </cell>
          <cell r="C161" t="str">
            <v>ALBERTO CADAVID R &amp; CIA S.A.</v>
          </cell>
          <cell r="D161" t="str">
            <v>BOLSA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</row>
        <row r="162">
          <cell r="A162" t="str">
            <v>286-00</v>
          </cell>
          <cell r="B162" t="str">
            <v>BOLSA CURRIER</v>
          </cell>
          <cell r="C162" t="str">
            <v>ALBERTO CADAVID R &amp; CIA S.A.</v>
          </cell>
          <cell r="D162" t="str">
            <v>BOLSA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</row>
        <row r="163">
          <cell r="A163" t="str">
            <v>290-00</v>
          </cell>
          <cell r="B163" t="str">
            <v>BOLSA SEGURIDAD</v>
          </cell>
          <cell r="C163" t="str">
            <v>OFIXPRES S.A.S</v>
          </cell>
          <cell r="D163" t="str">
            <v>BOLSA</v>
          </cell>
          <cell r="E163">
            <v>133100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</row>
        <row r="164">
          <cell r="A164" t="str">
            <v>301-02</v>
          </cell>
          <cell r="B164" t="str">
            <v>BOLSA SEGURIDAD</v>
          </cell>
          <cell r="C164" t="str">
            <v>AM CORPORATIVE SERVICES SAS</v>
          </cell>
          <cell r="D164" t="str">
            <v>BOLSA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</row>
        <row r="165">
          <cell r="A165" t="str">
            <v>302-00</v>
          </cell>
          <cell r="B165" t="str">
            <v>BOLSA PLASTICA</v>
          </cell>
          <cell r="C165" t="str">
            <v>ATM NET SYSTEMS</v>
          </cell>
          <cell r="D165" t="str">
            <v>BOLSA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</row>
        <row r="166">
          <cell r="A166" t="str">
            <v>306-01</v>
          </cell>
          <cell r="B166" t="str">
            <v>BOLSA SEGURIDAD</v>
          </cell>
          <cell r="C166" t="str">
            <v>SECURICOR SEGURA S.A.</v>
          </cell>
          <cell r="D166" t="str">
            <v>BOLSA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</row>
        <row r="167">
          <cell r="A167" t="str">
            <v>307-01</v>
          </cell>
          <cell r="B167" t="str">
            <v>BOLSA CURRIER</v>
          </cell>
          <cell r="C167" t="str">
            <v>SERVICIOS POSTALES NACIONALES S.A</v>
          </cell>
          <cell r="D167" t="str">
            <v>BOLSA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</row>
        <row r="168">
          <cell r="A168" t="str">
            <v>308-00</v>
          </cell>
          <cell r="B168" t="str">
            <v>BOLSA SEGURIDAD</v>
          </cell>
          <cell r="C168" t="str">
            <v>HA BICICLETAS</v>
          </cell>
          <cell r="D168" t="str">
            <v>BOLSA</v>
          </cell>
          <cell r="E168">
            <v>4700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</row>
        <row r="169">
          <cell r="A169" t="str">
            <v>309-00</v>
          </cell>
          <cell r="B169" t="str">
            <v>BOLSA SEGURIDAD</v>
          </cell>
          <cell r="C169" t="str">
            <v>EMPRESA MULTIPROPOSITO DE CALARCA S.A. ESP.</v>
          </cell>
          <cell r="D169" t="str">
            <v>BOLSA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</row>
        <row r="170">
          <cell r="A170" t="str">
            <v>314-00</v>
          </cell>
          <cell r="B170" t="str">
            <v>BOLSA SEGURIDAD</v>
          </cell>
          <cell r="C170" t="str">
            <v>T.S.E. INTERNATIONAL</v>
          </cell>
          <cell r="D170" t="str">
            <v>BOLSA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</row>
        <row r="171">
          <cell r="A171" t="str">
            <v>315-02</v>
          </cell>
          <cell r="B171" t="str">
            <v>BOLSA SEGURIDAD</v>
          </cell>
          <cell r="C171" t="str">
            <v>T.G EXPRESS S.A</v>
          </cell>
          <cell r="D171" t="str">
            <v>BOLSA</v>
          </cell>
          <cell r="E171">
            <v>53100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</row>
        <row r="172">
          <cell r="A172" t="str">
            <v>316-00</v>
          </cell>
          <cell r="B172" t="str">
            <v>BOLSA SEGURIDAD</v>
          </cell>
          <cell r="C172" t="str">
            <v>DISPAPELES S.A.</v>
          </cell>
          <cell r="D172" t="str">
            <v>BOLSA</v>
          </cell>
          <cell r="E172">
            <v>8800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</row>
        <row r="173">
          <cell r="A173" t="str">
            <v>317-00</v>
          </cell>
          <cell r="B173" t="str">
            <v>BOLSA PLASTICA</v>
          </cell>
          <cell r="C173" t="str">
            <v>C.I. GOLDEX S.A.</v>
          </cell>
          <cell r="D173" t="str">
            <v>BOLSA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</row>
        <row r="174">
          <cell r="A174" t="str">
            <v>319-00</v>
          </cell>
          <cell r="B174" t="str">
            <v>BOLSA SEGURIDAD</v>
          </cell>
          <cell r="C174" t="str">
            <v>ATTENZA DE ECUADOR S.A</v>
          </cell>
          <cell r="D174" t="str">
            <v>BOLSA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5226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5226</v>
          </cell>
        </row>
        <row r="175">
          <cell r="A175" t="str">
            <v>320-00</v>
          </cell>
          <cell r="B175" t="str">
            <v>BOLSA PLASTICA</v>
          </cell>
          <cell r="C175" t="str">
            <v>C.I. VIELST GROUP LTDA</v>
          </cell>
          <cell r="D175" t="str">
            <v>BOLSA</v>
          </cell>
          <cell r="E175">
            <v>3200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</row>
        <row r="176">
          <cell r="A176" t="str">
            <v>321-00</v>
          </cell>
          <cell r="B176" t="str">
            <v>BOLSA CURRIER</v>
          </cell>
          <cell r="C176" t="str">
            <v>T.G EXPRESS S.A</v>
          </cell>
          <cell r="D176" t="str">
            <v>BOLSA</v>
          </cell>
          <cell r="E176">
            <v>41619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</row>
        <row r="177">
          <cell r="A177" t="str">
            <v>322-00</v>
          </cell>
          <cell r="B177" t="str">
            <v>BOLSA CURRIER</v>
          </cell>
          <cell r="C177" t="str">
            <v>ELITE LOGISTICA Y RENDIMIENTO SAS</v>
          </cell>
          <cell r="D177" t="str">
            <v>BOLSA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16100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16100</v>
          </cell>
        </row>
        <row r="178">
          <cell r="A178" t="str">
            <v>323-01</v>
          </cell>
          <cell r="B178" t="str">
            <v>BOLSA CURRIER</v>
          </cell>
          <cell r="C178" t="str">
            <v>OFIXPRES S.A.S</v>
          </cell>
          <cell r="D178" t="str">
            <v>BOLSA</v>
          </cell>
          <cell r="E178">
            <v>2000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</row>
        <row r="179">
          <cell r="A179" t="str">
            <v>324-01</v>
          </cell>
          <cell r="B179" t="str">
            <v>BOLSA CURRIER</v>
          </cell>
          <cell r="C179" t="str">
            <v>OFIXPRES S.A.S</v>
          </cell>
          <cell r="D179" t="str">
            <v>BOLSA</v>
          </cell>
          <cell r="E179">
            <v>7997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</row>
        <row r="180">
          <cell r="A180" t="str">
            <v>325-01</v>
          </cell>
          <cell r="B180" t="str">
            <v>BOLSA CURRIER</v>
          </cell>
          <cell r="C180" t="str">
            <v>OFIXPRES S.A.S</v>
          </cell>
          <cell r="D180" t="str">
            <v>BOLSA</v>
          </cell>
          <cell r="E180">
            <v>8500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</row>
        <row r="181">
          <cell r="A181" t="str">
            <v>326-00</v>
          </cell>
          <cell r="B181" t="str">
            <v>BOLSA CURRIER</v>
          </cell>
          <cell r="C181" t="str">
            <v>BIG PASS</v>
          </cell>
          <cell r="D181" t="str">
            <v>BOLSA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</row>
        <row r="182">
          <cell r="A182" t="str">
            <v>327-00</v>
          </cell>
          <cell r="B182" t="str">
            <v>BOLSA CURRIER</v>
          </cell>
          <cell r="C182" t="str">
            <v>BIG PASS</v>
          </cell>
          <cell r="D182" t="str">
            <v>BOLSA</v>
          </cell>
          <cell r="E182">
            <v>30600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</row>
        <row r="183">
          <cell r="A183" t="str">
            <v>328-00</v>
          </cell>
          <cell r="B183" t="str">
            <v>BOLSA SEGURIDAD</v>
          </cell>
          <cell r="C183" t="str">
            <v>TRANSPORTADORA DE VALORES DEL SUR LTDA</v>
          </cell>
          <cell r="D183" t="str">
            <v>BOLSA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</row>
        <row r="184">
          <cell r="A184" t="str">
            <v>329-01</v>
          </cell>
          <cell r="B184" t="str">
            <v>BOLSA SEGURIDAD</v>
          </cell>
          <cell r="C184" t="str">
            <v>BIG PASS</v>
          </cell>
          <cell r="D184" t="str">
            <v>BOLSA</v>
          </cell>
          <cell r="E184">
            <v>7200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</row>
        <row r="185">
          <cell r="A185" t="str">
            <v>331-00</v>
          </cell>
          <cell r="B185" t="str">
            <v>BOLSA CURRIER</v>
          </cell>
          <cell r="C185" t="str">
            <v>SISTEMAS Y COMPUTADORES S.A.</v>
          </cell>
          <cell r="D185" t="str">
            <v>BOLSA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</row>
        <row r="186">
          <cell r="A186" t="str">
            <v>332-01</v>
          </cell>
          <cell r="B186" t="str">
            <v>BOLSA SEGURIDAD</v>
          </cell>
          <cell r="C186" t="str">
            <v>ROAD TRACK DE COLOMBIA S.A</v>
          </cell>
          <cell r="D186" t="str">
            <v>BOLSA</v>
          </cell>
          <cell r="E186">
            <v>3800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</row>
        <row r="187">
          <cell r="A187" t="str">
            <v>333-00</v>
          </cell>
          <cell r="B187" t="str">
            <v>BOLSA SEGURIDAD</v>
          </cell>
          <cell r="C187" t="str">
            <v>DISPAPELES S.A.</v>
          </cell>
          <cell r="D187" t="str">
            <v>BOLSA</v>
          </cell>
          <cell r="E187">
            <v>1850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</row>
        <row r="188">
          <cell r="A188" t="str">
            <v>334-04</v>
          </cell>
          <cell r="B188" t="str">
            <v>BOLSA CURRIER</v>
          </cell>
          <cell r="C188" t="str">
            <v>AEROVIAS DEL CONTINENTE AMERICANO S.A, AVIANCA</v>
          </cell>
          <cell r="D188" t="str">
            <v>BOLSA</v>
          </cell>
          <cell r="E188">
            <v>330000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3200</v>
          </cell>
          <cell r="O188">
            <v>0</v>
          </cell>
          <cell r="P188">
            <v>1450</v>
          </cell>
          <cell r="Q188">
            <v>0</v>
          </cell>
          <cell r="R188">
            <v>0</v>
          </cell>
          <cell r="S188">
            <v>2175</v>
          </cell>
          <cell r="T188">
            <v>2325</v>
          </cell>
          <cell r="U188">
            <v>1500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3010</v>
          </cell>
          <cell r="AA188">
            <v>340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14000</v>
          </cell>
        </row>
        <row r="189">
          <cell r="A189" t="str">
            <v>335-04</v>
          </cell>
          <cell r="B189" t="str">
            <v>BOLSA CURRIER</v>
          </cell>
          <cell r="C189" t="str">
            <v>AEROVIAS DEL CONTINENTE AMERICANO S.A, AVIANCA</v>
          </cell>
          <cell r="D189" t="str">
            <v>BOLSA</v>
          </cell>
          <cell r="E189">
            <v>21200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2900</v>
          </cell>
          <cell r="AA189">
            <v>1500</v>
          </cell>
          <cell r="AB189">
            <v>2700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7100</v>
          </cell>
        </row>
        <row r="190">
          <cell r="A190" t="str">
            <v>336-00</v>
          </cell>
          <cell r="B190" t="str">
            <v>BOLSA CURRIER</v>
          </cell>
          <cell r="C190" t="str">
            <v>AEROVIAS DEL CONTINENTE AMERICANO S.A, AVIANCA</v>
          </cell>
          <cell r="D190" t="str">
            <v>BOLSA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</row>
        <row r="191">
          <cell r="A191" t="str">
            <v>337-02</v>
          </cell>
          <cell r="B191" t="str">
            <v>BOLSA CURRIER</v>
          </cell>
          <cell r="C191" t="str">
            <v>BRIGHTSTAR COLOMBIA SAS</v>
          </cell>
          <cell r="D191" t="str">
            <v>BOLSA</v>
          </cell>
          <cell r="E191">
            <v>64200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</row>
        <row r="192">
          <cell r="A192" t="str">
            <v>338-00</v>
          </cell>
          <cell r="B192" t="str">
            <v>BOLSA SEGURIDAD</v>
          </cell>
          <cell r="C192" t="str">
            <v>JAKA IMPORT &amp; EXPO</v>
          </cell>
          <cell r="D192" t="str">
            <v>BOLSA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</row>
        <row r="193">
          <cell r="A193" t="str">
            <v>339-00</v>
          </cell>
          <cell r="B193" t="str">
            <v>BOLSA SEGURIDAD</v>
          </cell>
          <cell r="C193" t="str">
            <v>TRANSPORTADORA DE VALORES DEL SUR LTDA</v>
          </cell>
          <cell r="D193" t="str">
            <v>BOLSA</v>
          </cell>
          <cell r="E193">
            <v>6900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</row>
        <row r="194">
          <cell r="A194" t="str">
            <v>340-00</v>
          </cell>
          <cell r="B194" t="str">
            <v>BOLSA SEGURIDAD</v>
          </cell>
          <cell r="C194" t="str">
            <v>TRANSPORTADORA DE VALORES DEL SUR LTDA</v>
          </cell>
          <cell r="D194" t="str">
            <v>BOLSA</v>
          </cell>
          <cell r="E194">
            <v>2782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</row>
        <row r="195">
          <cell r="A195" t="str">
            <v>343-01</v>
          </cell>
          <cell r="B195" t="str">
            <v>BOLSA SEGURIDAD</v>
          </cell>
          <cell r="C195" t="str">
            <v>COMPAÑIA ENERGETICA DE OCCIDENTE</v>
          </cell>
          <cell r="D195" t="str">
            <v>BOLSA</v>
          </cell>
          <cell r="E195">
            <v>1800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</row>
        <row r="196">
          <cell r="A196" t="str">
            <v>344-04</v>
          </cell>
          <cell r="B196" t="str">
            <v>PACKING LIST</v>
          </cell>
          <cell r="C196" t="str">
            <v>AEROVIAS DEL CONTINENTE AMERICANO S.A, AVIANCA</v>
          </cell>
          <cell r="D196" t="str">
            <v>BOLSA</v>
          </cell>
          <cell r="E196">
            <v>14750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15300</v>
          </cell>
          <cell r="T196">
            <v>37800</v>
          </cell>
          <cell r="U196">
            <v>26850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79950</v>
          </cell>
        </row>
        <row r="197">
          <cell r="A197" t="str">
            <v>346-01</v>
          </cell>
          <cell r="B197" t="str">
            <v>BOLSA PLASTICA</v>
          </cell>
          <cell r="C197" t="str">
            <v>TRANSPORTADORA DE VALORES PROSEGUR DE COLOMBIA S.A</v>
          </cell>
          <cell r="D197" t="str">
            <v>BOLSA</v>
          </cell>
          <cell r="E197">
            <v>63</v>
          </cell>
          <cell r="F197">
            <v>0</v>
          </cell>
          <cell r="G197">
            <v>33037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17600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50637</v>
          </cell>
        </row>
        <row r="198">
          <cell r="A198" t="str">
            <v>348-00</v>
          </cell>
          <cell r="B198" t="str">
            <v>BOLSA SEGURIDAD</v>
          </cell>
          <cell r="C198" t="str">
            <v/>
          </cell>
          <cell r="D198" t="str">
            <v>BOLSA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</row>
        <row r="199">
          <cell r="A199" t="str">
            <v>349-00</v>
          </cell>
          <cell r="B199" t="str">
            <v>BOLSA SEGURIDAD</v>
          </cell>
          <cell r="C199" t="str">
            <v>BRINKS CHILE S.A.</v>
          </cell>
          <cell r="D199" t="str">
            <v>BOLSA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</row>
        <row r="200">
          <cell r="A200" t="str">
            <v>350-01</v>
          </cell>
          <cell r="B200" t="str">
            <v>BOLSA PLASTICA</v>
          </cell>
          <cell r="C200" t="str">
            <v>SIKA COLOMBIA S.A.</v>
          </cell>
          <cell r="D200" t="str">
            <v>BOLSA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</row>
        <row r="201">
          <cell r="A201" t="str">
            <v>352-01</v>
          </cell>
          <cell r="B201" t="str">
            <v>BOLSA SEGURIDAD</v>
          </cell>
          <cell r="C201" t="str">
            <v>G4S LOGISTICA &amp; TECNOLOGIA PERU S.A.</v>
          </cell>
          <cell r="D201" t="str">
            <v>BOLSA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</row>
        <row r="202">
          <cell r="A202" t="str">
            <v>353-00</v>
          </cell>
          <cell r="B202" t="str">
            <v>BOLSA CURRIER</v>
          </cell>
          <cell r="C202" t="str">
            <v>DOMESA DE COLOMBIA S.A.</v>
          </cell>
          <cell r="D202" t="str">
            <v>BOLSA</v>
          </cell>
          <cell r="E202">
            <v>2000</v>
          </cell>
          <cell r="F202">
            <v>0</v>
          </cell>
          <cell r="G202">
            <v>20700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20700</v>
          </cell>
        </row>
        <row r="203">
          <cell r="A203" t="str">
            <v>354-00</v>
          </cell>
          <cell r="B203" t="str">
            <v>BOLSA CURRIER</v>
          </cell>
          <cell r="C203" t="str">
            <v>DOMESA DE COLOMBIA S.A.</v>
          </cell>
          <cell r="D203" t="str">
            <v>BOLSA</v>
          </cell>
          <cell r="E203">
            <v>19300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</row>
        <row r="204">
          <cell r="A204" t="str">
            <v>355-00</v>
          </cell>
          <cell r="B204" t="str">
            <v>BOLSA SEGURIDAD</v>
          </cell>
          <cell r="C204" t="str">
            <v>DOMESA DE COLOMBIA S.A.</v>
          </cell>
          <cell r="D204" t="str">
            <v>BOLSA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</row>
        <row r="205">
          <cell r="A205" t="str">
            <v>356-00</v>
          </cell>
          <cell r="B205" t="str">
            <v>BOLSA CURRIER</v>
          </cell>
          <cell r="C205" t="str">
            <v>LOGOFORMAS S.A.S</v>
          </cell>
          <cell r="D205" t="str">
            <v>BOLSA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</row>
        <row r="206">
          <cell r="A206" t="str">
            <v>359-00</v>
          </cell>
          <cell r="B206" t="str">
            <v>BOLSA CURRIER</v>
          </cell>
          <cell r="C206" t="str">
            <v>AEROREPUBLICA S.A.</v>
          </cell>
          <cell r="D206" t="str">
            <v>BOLSA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</row>
        <row r="207">
          <cell r="A207" t="str">
            <v>360-00</v>
          </cell>
          <cell r="B207" t="str">
            <v>BOLSA CURRIER</v>
          </cell>
          <cell r="C207" t="str">
            <v>AEROREPUBLICA S.A.</v>
          </cell>
          <cell r="D207" t="str">
            <v>BOLSA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</row>
        <row r="208">
          <cell r="A208" t="str">
            <v>361-00</v>
          </cell>
          <cell r="B208" t="str">
            <v>BOLSA CURRIER</v>
          </cell>
          <cell r="C208" t="str">
            <v>COPA AIRLINES</v>
          </cell>
          <cell r="D208" t="str">
            <v>BOLSA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</row>
        <row r="209">
          <cell r="A209" t="str">
            <v>362-00</v>
          </cell>
          <cell r="B209" t="str">
            <v>BOLSA CURRIER</v>
          </cell>
          <cell r="C209" t="str">
            <v>COPA AIRLINES</v>
          </cell>
          <cell r="D209" t="str">
            <v>BOLSA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</row>
        <row r="210">
          <cell r="A210" t="str">
            <v>363-00</v>
          </cell>
          <cell r="B210" t="str">
            <v>BOLSA SEGURIDAD</v>
          </cell>
          <cell r="C210" t="str">
            <v>ALBERTO CADAVID R &amp; CIA S.A.</v>
          </cell>
          <cell r="D210" t="str">
            <v>BOLSA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</row>
        <row r="211">
          <cell r="A211" t="str">
            <v>364-00</v>
          </cell>
          <cell r="B211" t="str">
            <v>BOLSA CURRIER</v>
          </cell>
          <cell r="C211" t="str">
            <v>MERCADEO Y MODA S.A.S.</v>
          </cell>
          <cell r="D211" t="str">
            <v>BOLSA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</row>
        <row r="212">
          <cell r="A212" t="str">
            <v>365-00</v>
          </cell>
          <cell r="B212" t="str">
            <v>BOLSA CURRIER</v>
          </cell>
          <cell r="C212" t="str">
            <v xml:space="preserve">BEAT MARCAS VITALES </v>
          </cell>
          <cell r="D212" t="str">
            <v>BOLSA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</row>
        <row r="213">
          <cell r="A213" t="str">
            <v>366-00</v>
          </cell>
          <cell r="B213" t="str">
            <v>BOLSA SEGURIDAD</v>
          </cell>
          <cell r="C213" t="str">
            <v>EMPRESA DE TRANSPORTE DE VALORES ETV S.A.</v>
          </cell>
          <cell r="D213" t="str">
            <v>BOLSA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</row>
        <row r="214">
          <cell r="A214" t="str">
            <v>367-00</v>
          </cell>
          <cell r="B214" t="str">
            <v>BOLSA SEGURIDAD</v>
          </cell>
          <cell r="C214" t="str">
            <v>EMPRESA DE TRANSPORTE DE VALORES ETV S.A.</v>
          </cell>
          <cell r="D214" t="str">
            <v>BOLSA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</row>
        <row r="215">
          <cell r="A215" t="str">
            <v>368-00</v>
          </cell>
          <cell r="B215" t="str">
            <v>BOLSA SEGURIDAD</v>
          </cell>
          <cell r="C215" t="str">
            <v>EMPRESA DE TRANSPORTE DE VALORES ETV S.A.</v>
          </cell>
          <cell r="D215" t="str">
            <v>BOLSA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</row>
        <row r="216">
          <cell r="A216" t="str">
            <v>369-00</v>
          </cell>
          <cell r="B216" t="str">
            <v>BOLSA CURRIER</v>
          </cell>
          <cell r="C216" t="str">
            <v>JORGE HUMBERTO CASTRO SUAREZ</v>
          </cell>
          <cell r="D216" t="str">
            <v>BOLSA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</row>
        <row r="217">
          <cell r="A217" t="str">
            <v>370-00</v>
          </cell>
          <cell r="B217" t="str">
            <v>BOLSA SEGURIDAD</v>
          </cell>
          <cell r="C217" t="str">
            <v>BRINKS ARGENTINA S.A.</v>
          </cell>
          <cell r="D217" t="str">
            <v>BOLSA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</row>
        <row r="218">
          <cell r="A218" t="str">
            <v>371-00</v>
          </cell>
          <cell r="B218" t="str">
            <v>BOLSA SEGURIDAD</v>
          </cell>
          <cell r="C218" t="str">
            <v>BRINKS ARGENTINA S.A.</v>
          </cell>
          <cell r="D218" t="str">
            <v>BOLSA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</row>
        <row r="219">
          <cell r="A219" t="str">
            <v>372-00</v>
          </cell>
          <cell r="B219" t="str">
            <v>BOLSA SEGURIDAD</v>
          </cell>
          <cell r="C219" t="str">
            <v>BRINKS ARGENTINA S.A.</v>
          </cell>
          <cell r="D219" t="str">
            <v>BOLSA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</row>
        <row r="220">
          <cell r="A220" t="str">
            <v>373-00</v>
          </cell>
          <cell r="B220" t="str">
            <v>BOLSA SEGURIDAD</v>
          </cell>
          <cell r="C220" t="str">
            <v>BRINKS ARGENTINA S.A.</v>
          </cell>
          <cell r="D220" t="str">
            <v>BOLSA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</row>
        <row r="221">
          <cell r="A221" t="str">
            <v>374-00</v>
          </cell>
          <cell r="B221" t="str">
            <v>BOLSA PLASTICA</v>
          </cell>
          <cell r="C221" t="str">
            <v>SERVICIOS POSTALES NACIONALES S.A</v>
          </cell>
          <cell r="D221" t="str">
            <v>BOLSA</v>
          </cell>
          <cell r="E221">
            <v>3872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</row>
        <row r="222">
          <cell r="A222" t="str">
            <v>375-01</v>
          </cell>
          <cell r="B222" t="str">
            <v>PACKING LIST</v>
          </cell>
          <cell r="C222" t="str">
            <v>SERVICIOS POSTALES NACIONALES S.A</v>
          </cell>
          <cell r="D222" t="str">
            <v>BOLSA</v>
          </cell>
          <cell r="E222">
            <v>37400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</row>
        <row r="223">
          <cell r="A223" t="str">
            <v>376-01</v>
          </cell>
          <cell r="B223" t="str">
            <v>BOLSA SEGURIDAD</v>
          </cell>
          <cell r="C223" t="str">
            <v>SERVICIO PANAMERICANO DE PROTECCION C.A.</v>
          </cell>
          <cell r="D223" t="str">
            <v>BOLSA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</row>
        <row r="224">
          <cell r="A224" t="str">
            <v>377-01</v>
          </cell>
          <cell r="B224" t="str">
            <v>BOLSA SEGURIDAD</v>
          </cell>
          <cell r="C224" t="str">
            <v>SERVICIO PANAMERICANO DE PROTECCION C.A.</v>
          </cell>
          <cell r="D224" t="str">
            <v>BOLSA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</row>
        <row r="225">
          <cell r="A225" t="str">
            <v>378-01</v>
          </cell>
          <cell r="B225" t="str">
            <v>BOLSA SEGURIDAD</v>
          </cell>
          <cell r="C225" t="str">
            <v>DOMESA ARUBA</v>
          </cell>
          <cell r="D225" t="str">
            <v>BOLSA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</row>
        <row r="226">
          <cell r="A226" t="str">
            <v>379-01</v>
          </cell>
          <cell r="B226" t="str">
            <v>BOLSA SEGURIDAD</v>
          </cell>
          <cell r="C226" t="str">
            <v>G4S LOGISTICA &amp; TECNOLOGIA PERU S.A.</v>
          </cell>
          <cell r="D226" t="str">
            <v>BOLSA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</row>
        <row r="227">
          <cell r="A227" t="str">
            <v>380-01</v>
          </cell>
          <cell r="B227" t="str">
            <v>BOLSA SEGURIDAD</v>
          </cell>
          <cell r="C227" t="str">
            <v>G4S LOGISTICA &amp; TECNOLOGIA PERU S.A.</v>
          </cell>
          <cell r="D227" t="str">
            <v>BOLSA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</row>
        <row r="228">
          <cell r="A228" t="str">
            <v>381-00</v>
          </cell>
          <cell r="B228" t="str">
            <v>BOLSA SEGURIDAD</v>
          </cell>
          <cell r="C228" t="str">
            <v>BRINKS CHILE S.A.</v>
          </cell>
          <cell r="D228" t="str">
            <v>BOLSA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</row>
        <row r="229">
          <cell r="A229" t="str">
            <v>382-00</v>
          </cell>
          <cell r="B229" t="str">
            <v>BOLSA SEGURIDAD</v>
          </cell>
          <cell r="C229" t="str">
            <v>G4S LOGISTICA &amp; TECNOLOGIA PERU S.A.</v>
          </cell>
          <cell r="D229" t="str">
            <v>BOLSA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</row>
        <row r="230">
          <cell r="A230" t="str">
            <v>383-00</v>
          </cell>
          <cell r="B230" t="str">
            <v>BOLSA CURRIER</v>
          </cell>
          <cell r="C230" t="str">
            <v>THOMAS GREG AND SONS DE COLOMBIA S.A</v>
          </cell>
          <cell r="D230" t="str">
            <v>BOLSA</v>
          </cell>
          <cell r="E230">
            <v>62250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</row>
        <row r="231">
          <cell r="A231" t="str">
            <v>384-01</v>
          </cell>
          <cell r="B231" t="str">
            <v>BOLSA CURRIER</v>
          </cell>
          <cell r="C231" t="str">
            <v>GLOBAL MENSAJERIA S.A.</v>
          </cell>
          <cell r="D231" t="str">
            <v>BOLSA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</row>
        <row r="232">
          <cell r="A232" t="str">
            <v>385-01</v>
          </cell>
          <cell r="B232" t="str">
            <v>BOLSA CURRIER</v>
          </cell>
          <cell r="C232" t="str">
            <v>GLOBAL MENSAJERIA S.A.</v>
          </cell>
          <cell r="D232" t="str">
            <v>BOLSA</v>
          </cell>
          <cell r="E232">
            <v>0</v>
          </cell>
          <cell r="F232">
            <v>0</v>
          </cell>
          <cell r="G232">
            <v>103125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103125</v>
          </cell>
        </row>
        <row r="233">
          <cell r="A233" t="str">
            <v>386-01</v>
          </cell>
          <cell r="B233" t="str">
            <v>BOLSA CURRIER</v>
          </cell>
          <cell r="C233" t="str">
            <v>GLOBAL MENSAJERIA S.A.</v>
          </cell>
          <cell r="D233" t="str">
            <v>BOLSA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3300</v>
          </cell>
          <cell r="AB233">
            <v>78225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81525</v>
          </cell>
        </row>
        <row r="234">
          <cell r="A234" t="str">
            <v>387-01</v>
          </cell>
          <cell r="B234" t="str">
            <v>BOLSA CURRIER</v>
          </cell>
          <cell r="C234" t="str">
            <v>GLOBAL MENSAJERIA S.A.</v>
          </cell>
          <cell r="D234" t="str">
            <v>BOLSA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</row>
        <row r="235">
          <cell r="A235" t="str">
            <v>388-00</v>
          </cell>
          <cell r="B235" t="str">
            <v>BOLSA SEGURIDAD</v>
          </cell>
          <cell r="C235" t="str">
            <v>G4S DOCUMENT</v>
          </cell>
          <cell r="D235" t="str">
            <v>BOLSA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</row>
        <row r="236">
          <cell r="A236" t="str">
            <v>389-00</v>
          </cell>
          <cell r="B236" t="str">
            <v>BOLSA PLASTICA</v>
          </cell>
          <cell r="C236" t="str">
            <v>TRANSPORTADORA DE VALORES ATLAS LTDA</v>
          </cell>
          <cell r="D236" t="str">
            <v>BOLSA</v>
          </cell>
          <cell r="E236">
            <v>164500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</row>
        <row r="237">
          <cell r="A237" t="str">
            <v>390-00</v>
          </cell>
          <cell r="B237" t="str">
            <v>BOLSA SEGURIDAD</v>
          </cell>
          <cell r="C237" t="str">
            <v>NEGOCIOS DEL CARIBE SRL</v>
          </cell>
          <cell r="D237" t="str">
            <v>BOLSA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</row>
        <row r="238">
          <cell r="A238" t="str">
            <v>391-00</v>
          </cell>
          <cell r="B238" t="str">
            <v>BOLSA PLASTICA</v>
          </cell>
          <cell r="C238" t="str">
            <v>SIKA COLOMBIA S.A.</v>
          </cell>
          <cell r="D238" t="str">
            <v>BOLSA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</row>
        <row r="239">
          <cell r="A239" t="str">
            <v>392-00</v>
          </cell>
          <cell r="B239" t="str">
            <v>BOLSA SEGURIDAD</v>
          </cell>
          <cell r="C239" t="str">
            <v>SERVICIO PANAMERICANO DE PROTECCION CURACAO N.V.</v>
          </cell>
          <cell r="D239" t="str">
            <v>BOLSA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</row>
        <row r="240">
          <cell r="A240" t="str">
            <v>393-00</v>
          </cell>
          <cell r="B240" t="str">
            <v>BOLSA SEGURIDAD</v>
          </cell>
          <cell r="C240" t="str">
            <v>SERVICIO PANAMERICANO DE PROTECCION CURACAO N.V.</v>
          </cell>
          <cell r="D240" t="str">
            <v>BOLSA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</row>
        <row r="241">
          <cell r="A241" t="str">
            <v>394-00</v>
          </cell>
          <cell r="B241" t="str">
            <v>BOLSA SEGURIDAD</v>
          </cell>
          <cell r="C241" t="str">
            <v>SERVICIO PANAMERICANO DE PROTECCION CURACAO N.V.</v>
          </cell>
          <cell r="D241" t="str">
            <v>BOLSA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</row>
        <row r="242">
          <cell r="A242" t="str">
            <v>395-00</v>
          </cell>
          <cell r="B242" t="str">
            <v>BOLSA SEGURIDAD</v>
          </cell>
          <cell r="C242" t="str">
            <v>PANAMERICAN PROTECTIVE SERVICE SAINT MAARTEN N.V.</v>
          </cell>
          <cell r="D242" t="str">
            <v>BOLSA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</row>
        <row r="243">
          <cell r="A243" t="str">
            <v>396-00</v>
          </cell>
          <cell r="B243" t="str">
            <v>BOLSA SEGURIDAD</v>
          </cell>
          <cell r="C243" t="str">
            <v>PANAMERICAN PROTECTIVE SERVICE SAINT MAARTEN N.V.</v>
          </cell>
          <cell r="D243" t="str">
            <v>BOLSA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</row>
        <row r="244">
          <cell r="A244" t="str">
            <v>397-00</v>
          </cell>
          <cell r="B244" t="str">
            <v>BOLSA SEGURIDAD</v>
          </cell>
          <cell r="C244" t="str">
            <v>PANAMERICAN PROTECTIVE SERVICE SAINT MAARTEN N.V.</v>
          </cell>
          <cell r="D244" t="str">
            <v>BOLSA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</row>
        <row r="245">
          <cell r="A245" t="str">
            <v>398-00</v>
          </cell>
          <cell r="B245" t="str">
            <v>BOLSA CURRIER</v>
          </cell>
          <cell r="C245" t="str">
            <v>COMPAÑIA COLOMBIANA DE TABACO S.A.</v>
          </cell>
          <cell r="D245" t="str">
            <v>BOLSA</v>
          </cell>
          <cell r="E245">
            <v>5600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</row>
        <row r="246">
          <cell r="A246" t="str">
            <v>400-00</v>
          </cell>
          <cell r="B246" t="str">
            <v>BOLSA CURRIER</v>
          </cell>
          <cell r="C246" t="str">
            <v>BRINKS COLOMBIA S.A.</v>
          </cell>
          <cell r="D246" t="str">
            <v>BOLSA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</row>
        <row r="247">
          <cell r="A247" t="str">
            <v>401-00</v>
          </cell>
          <cell r="B247" t="str">
            <v>BOLSA CURRIER</v>
          </cell>
          <cell r="C247" t="str">
            <v>OFIXPRES S.A.S</v>
          </cell>
          <cell r="D247" t="str">
            <v>BOLSA</v>
          </cell>
          <cell r="E247">
            <v>14700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</row>
        <row r="248">
          <cell r="A248" t="str">
            <v>402-00</v>
          </cell>
          <cell r="B248" t="str">
            <v>BOLSA CURRIER</v>
          </cell>
          <cell r="C248" t="str">
            <v>SISTEMAS Y COMPUTADORES S.A.</v>
          </cell>
          <cell r="D248" t="str">
            <v>BOLSA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</row>
        <row r="249">
          <cell r="A249" t="str">
            <v>403-00</v>
          </cell>
          <cell r="B249" t="str">
            <v>PACKING LIST</v>
          </cell>
          <cell r="C249" t="str">
            <v>ANNAR DIAGNOSTICA IMPORT S.A.S.</v>
          </cell>
          <cell r="D249" t="str">
            <v>BOLSA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</row>
        <row r="250">
          <cell r="A250" t="str">
            <v>404-00</v>
          </cell>
          <cell r="B250" t="str">
            <v>BOLSA MONEDA</v>
          </cell>
          <cell r="C250" t="str">
            <v>EMPRESA DE TRANSPORTE DE VALORES ETV S.A.</v>
          </cell>
          <cell r="D250" t="str">
            <v>BOLSA</v>
          </cell>
          <cell r="E250">
            <v>6650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</row>
        <row r="251">
          <cell r="A251" t="str">
            <v>405-01</v>
          </cell>
          <cell r="B251" t="str">
            <v>BOLSA CURRIER</v>
          </cell>
          <cell r="C251" t="str">
            <v>BRINKS COLOMBIA S.A.</v>
          </cell>
          <cell r="D251" t="str">
            <v>BOLSA</v>
          </cell>
          <cell r="E251">
            <v>197649</v>
          </cell>
          <cell r="F251">
            <v>0</v>
          </cell>
          <cell r="G251">
            <v>404</v>
          </cell>
          <cell r="H251">
            <v>1100</v>
          </cell>
          <cell r="I251">
            <v>0</v>
          </cell>
          <cell r="J251">
            <v>847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2351</v>
          </cell>
        </row>
        <row r="252">
          <cell r="A252" t="str">
            <v>406-00</v>
          </cell>
          <cell r="B252" t="str">
            <v>BOLSA CURRIER</v>
          </cell>
          <cell r="C252" t="str">
            <v>MORPHO CARDS DE COLOMBIA S.A.S.</v>
          </cell>
          <cell r="D252" t="str">
            <v>BOLSA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</row>
        <row r="253">
          <cell r="A253" t="str">
            <v>407-00</v>
          </cell>
          <cell r="B253" t="str">
            <v>BOLSA SEGURIDAD</v>
          </cell>
          <cell r="C253" t="str">
            <v>T.G EXPRESS S.A</v>
          </cell>
          <cell r="D253" t="str">
            <v>BOLSA</v>
          </cell>
          <cell r="E253">
            <v>157100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</row>
        <row r="254">
          <cell r="A254" t="str">
            <v>408-00</v>
          </cell>
          <cell r="B254" t="str">
            <v>BOLSA PLASTICA</v>
          </cell>
          <cell r="C254" t="str">
            <v>OFIXPRES S.A.S</v>
          </cell>
          <cell r="D254" t="str">
            <v>BOLSA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</row>
        <row r="255">
          <cell r="A255" t="str">
            <v>409-00</v>
          </cell>
          <cell r="B255" t="str">
            <v>BOLSA SEGURIDAD</v>
          </cell>
          <cell r="C255" t="str">
            <v>SERVICIO PANAMERICANO DE PROTECCION C.A.</v>
          </cell>
          <cell r="D255" t="str">
            <v>BOLSA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</row>
        <row r="256">
          <cell r="A256" t="str">
            <v>410-00</v>
          </cell>
          <cell r="B256" t="str">
            <v>BOLSA SEGURIDAD</v>
          </cell>
          <cell r="C256" t="str">
            <v>SERVICIO PANAMERICANO DE PROTECCION C.A.</v>
          </cell>
          <cell r="D256" t="str">
            <v>BOLSA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</row>
        <row r="257">
          <cell r="A257" t="str">
            <v>411-00</v>
          </cell>
          <cell r="B257" t="str">
            <v>BOLSA SEGURIDAD</v>
          </cell>
          <cell r="C257" t="str">
            <v>SERVICIO PANAMERICANO DE PROTECCION CURACAO N.V.</v>
          </cell>
          <cell r="D257" t="str">
            <v>BOLSA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</row>
        <row r="258">
          <cell r="A258" t="str">
            <v>412-00</v>
          </cell>
          <cell r="B258" t="str">
            <v>BOLSA CURRIER</v>
          </cell>
          <cell r="C258" t="str">
            <v>BRIGHTSTAR COLOMBIA SAS</v>
          </cell>
          <cell r="D258" t="str">
            <v>BOLSA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</row>
        <row r="259">
          <cell r="A259" t="str">
            <v>413-00</v>
          </cell>
          <cell r="B259" t="str">
            <v>BOLSA CURRIER</v>
          </cell>
          <cell r="C259" t="str">
            <v>SERVICIOS POSTALES NACIONALES S.A</v>
          </cell>
          <cell r="D259" t="str">
            <v>BOLSA</v>
          </cell>
          <cell r="E259">
            <v>2600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</row>
        <row r="260">
          <cell r="A260" t="str">
            <v>414-00</v>
          </cell>
          <cell r="B260" t="str">
            <v>BOLSA CURRIER</v>
          </cell>
          <cell r="C260" t="str">
            <v>SERVICIOS POSTALES DE COLOMBIA S.A.S</v>
          </cell>
          <cell r="D260" t="str">
            <v>BOLSA</v>
          </cell>
          <cell r="E260">
            <v>52900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</row>
        <row r="261">
          <cell r="A261" t="str">
            <v>415-01</v>
          </cell>
          <cell r="B261" t="str">
            <v>BOLSA SEGURIDAD</v>
          </cell>
          <cell r="C261" t="str">
            <v>MORPHO CARDS DE COLOMBIA S.A.S.</v>
          </cell>
          <cell r="D261" t="str">
            <v>BOLSA</v>
          </cell>
          <cell r="E261">
            <v>591000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</row>
        <row r="262">
          <cell r="A262" t="str">
            <v>416-00</v>
          </cell>
          <cell r="B262" t="str">
            <v>BOLSA CURRIER</v>
          </cell>
          <cell r="C262" t="str">
            <v>MORPHO CARDS DE COLOMBIA S.A.S.</v>
          </cell>
          <cell r="D262" t="str">
            <v>BOLSA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</row>
        <row r="263">
          <cell r="A263" t="str">
            <v>417-01</v>
          </cell>
          <cell r="B263" t="str">
            <v>BOLSA CURRIER</v>
          </cell>
          <cell r="C263" t="str">
            <v>CREDIBANCO</v>
          </cell>
          <cell r="D263" t="str">
            <v>BOLSA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</row>
        <row r="264">
          <cell r="A264" t="str">
            <v>418-00</v>
          </cell>
          <cell r="B264" t="str">
            <v>BOLSA CURRIER</v>
          </cell>
          <cell r="C264" t="str">
            <v>T.G EXPRESS S.A</v>
          </cell>
          <cell r="D264" t="str">
            <v>BOLSA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</row>
        <row r="265">
          <cell r="A265" t="str">
            <v>419-00</v>
          </cell>
          <cell r="B265" t="str">
            <v>BOLSA SEGURIDAD</v>
          </cell>
          <cell r="C265" t="str">
            <v>PROACTIVA DE SERVICIOS INTEGRALES S.A. E.S.P.</v>
          </cell>
          <cell r="D265" t="str">
            <v>BOLSA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</row>
        <row r="266">
          <cell r="A266" t="str">
            <v>420-00</v>
          </cell>
          <cell r="B266" t="str">
            <v>BOLSA SEGURIDAD</v>
          </cell>
          <cell r="C266" t="str">
            <v>ALBERTO CADAVID R &amp; CIA S.A.</v>
          </cell>
          <cell r="D266" t="str">
            <v>BOLSA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</row>
        <row r="267">
          <cell r="A267" t="str">
            <v>421-00</v>
          </cell>
          <cell r="B267" t="str">
            <v>BOLSA CURRIER</v>
          </cell>
          <cell r="C267" t="str">
            <v>CADENA S.A.</v>
          </cell>
          <cell r="D267" t="str">
            <v>BOLSA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</row>
        <row r="268">
          <cell r="A268" t="str">
            <v>422-00</v>
          </cell>
          <cell r="B268" t="str">
            <v>PACKING LIST</v>
          </cell>
          <cell r="C268" t="str">
            <v>ALBERTO CADAVID R &amp; CIA S.A.</v>
          </cell>
          <cell r="D268" t="str">
            <v>BOLSA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</row>
        <row r="269">
          <cell r="A269" t="str">
            <v>423-00</v>
          </cell>
          <cell r="B269" t="str">
            <v>PACKING LIST</v>
          </cell>
          <cell r="C269" t="str">
            <v>ALBERTO CADAVID R &amp; CIA S.A.</v>
          </cell>
          <cell r="D269" t="str">
            <v>BOLSA</v>
          </cell>
          <cell r="E269">
            <v>23900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23850</v>
          </cell>
          <cell r="L269">
            <v>0</v>
          </cell>
          <cell r="M269">
            <v>29700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53550</v>
          </cell>
        </row>
        <row r="270">
          <cell r="A270" t="str">
            <v>423-00-1</v>
          </cell>
          <cell r="B270" t="str">
            <v>PACKING LIST (SIN IMPRESIÓN)</v>
          </cell>
          <cell r="C270" t="str">
            <v>ALBERTO CADAVID R &amp; CIA S.A.</v>
          </cell>
          <cell r="D270" t="str">
            <v>BOLSA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</row>
        <row r="271">
          <cell r="A271" t="str">
            <v>424-00</v>
          </cell>
          <cell r="B271" t="str">
            <v>BOLSA CURRIER</v>
          </cell>
          <cell r="C271" t="str">
            <v>CARVAJAL TECNOLOGIA Y SERVICIOS S.A.S.</v>
          </cell>
          <cell r="D271" t="str">
            <v>BOLSA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</row>
        <row r="272">
          <cell r="A272" t="str">
            <v>425-00</v>
          </cell>
          <cell r="B272" t="str">
            <v>BOLSA CURRIER</v>
          </cell>
          <cell r="C272" t="str">
            <v>HELM BANK SA</v>
          </cell>
          <cell r="D272" t="str">
            <v>BOLSA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</row>
        <row r="273">
          <cell r="A273" t="str">
            <v>426-00</v>
          </cell>
          <cell r="B273" t="str">
            <v>BOLSA SEGURIDAD</v>
          </cell>
          <cell r="C273" t="str">
            <v>CAMARA DE COMERCIO DE BOGOTA</v>
          </cell>
          <cell r="D273" t="str">
            <v>BOLSA</v>
          </cell>
          <cell r="E273">
            <v>82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</row>
        <row r="274">
          <cell r="A274" t="str">
            <v>427-00</v>
          </cell>
          <cell r="B274" t="str">
            <v>BOLSA CURRIER</v>
          </cell>
          <cell r="C274" t="str">
            <v>SERVIENTREGA S.A.</v>
          </cell>
          <cell r="D274" t="str">
            <v>BOLSA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</row>
        <row r="275">
          <cell r="A275" t="str">
            <v>428-00</v>
          </cell>
          <cell r="B275" t="str">
            <v>BOLSA CURRIER</v>
          </cell>
          <cell r="C275" t="str">
            <v>SERVIENTREGA S.A.</v>
          </cell>
          <cell r="D275" t="str">
            <v>BOLSA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</row>
        <row r="276">
          <cell r="A276" t="str">
            <v>429-00</v>
          </cell>
          <cell r="B276" t="str">
            <v>PACKING LIST</v>
          </cell>
          <cell r="C276" t="str">
            <v>ELITE LOGISTICA Y RENDIMIENTO SAS</v>
          </cell>
          <cell r="D276" t="str">
            <v>BOLSA</v>
          </cell>
          <cell r="E276">
            <v>550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16200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16200</v>
          </cell>
        </row>
        <row r="277">
          <cell r="A277" t="str">
            <v>430-00</v>
          </cell>
          <cell r="B277" t="str">
            <v>BOLSA CURRIER</v>
          </cell>
          <cell r="C277" t="str">
            <v>CADENA S.A.</v>
          </cell>
          <cell r="D277" t="str">
            <v>BOLSA</v>
          </cell>
          <cell r="E277">
            <v>13200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</row>
        <row r="278">
          <cell r="A278" t="str">
            <v>433-00</v>
          </cell>
          <cell r="B278" t="str">
            <v>BOLSA CURRIER</v>
          </cell>
          <cell r="C278" t="str">
            <v>SEMINARIOS ANDINOS E.U.</v>
          </cell>
          <cell r="D278" t="str">
            <v>BOLSA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</row>
        <row r="279">
          <cell r="A279" t="str">
            <v>434-00</v>
          </cell>
          <cell r="B279" t="str">
            <v>BOLSA PLASTICA</v>
          </cell>
          <cell r="C279" t="str">
            <v>OFIXPRES S.A.S</v>
          </cell>
          <cell r="D279" t="str">
            <v>BOLSA</v>
          </cell>
          <cell r="E279">
            <v>9324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</row>
        <row r="280">
          <cell r="A280" t="str">
            <v>435-00</v>
          </cell>
          <cell r="B280" t="str">
            <v>BOLSA CURRIER</v>
          </cell>
          <cell r="C280" t="str">
            <v>ALMACENES EXITO S.A.</v>
          </cell>
          <cell r="D280" t="str">
            <v>BOLSA</v>
          </cell>
          <cell r="E280">
            <v>2200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</row>
        <row r="281">
          <cell r="A281" t="str">
            <v>436-00</v>
          </cell>
          <cell r="B281" t="str">
            <v>BOLSA CURRIER</v>
          </cell>
          <cell r="C281" t="str">
            <v>ALMACENES EXITO S.A.</v>
          </cell>
          <cell r="D281" t="str">
            <v>BOLSA</v>
          </cell>
          <cell r="E281">
            <v>5650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</row>
        <row r="282">
          <cell r="A282" t="str">
            <v>437-00</v>
          </cell>
          <cell r="B282" t="str">
            <v>BOLSA CURRIER</v>
          </cell>
          <cell r="C282" t="str">
            <v>CADENA S.A.</v>
          </cell>
          <cell r="D282" t="str">
            <v>BOLSA</v>
          </cell>
          <cell r="E282">
            <v>2100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</row>
        <row r="283">
          <cell r="A283" t="str">
            <v>439-00</v>
          </cell>
          <cell r="B283" t="str">
            <v>PACKING LIST</v>
          </cell>
          <cell r="C283" t="str">
            <v>JOHNSON CONTROLS COLOMBIA LTDA</v>
          </cell>
          <cell r="D283" t="str">
            <v>BOLSA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</row>
        <row r="284">
          <cell r="A284" t="str">
            <v>440-00</v>
          </cell>
          <cell r="B284" t="str">
            <v>BOLSA CURRIER</v>
          </cell>
          <cell r="C284" t="str">
            <v>CINE COLOMBIA S.A</v>
          </cell>
          <cell r="D284" t="str">
            <v>BOLSA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</row>
        <row r="285">
          <cell r="A285" t="str">
            <v>441-00</v>
          </cell>
          <cell r="B285" t="str">
            <v>BOLSA CURRIER</v>
          </cell>
          <cell r="C285" t="str">
            <v>CINE COLOMBIA S.A</v>
          </cell>
          <cell r="D285" t="str">
            <v>BOLSA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</row>
        <row r="286">
          <cell r="A286" t="str">
            <v>442-00</v>
          </cell>
          <cell r="B286" t="str">
            <v>BOLSA CURRIER</v>
          </cell>
          <cell r="C286" t="str">
            <v>NUPRINT S.A.</v>
          </cell>
          <cell r="D286" t="str">
            <v>BOLSA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</row>
        <row r="287">
          <cell r="A287" t="str">
            <v>443-00</v>
          </cell>
          <cell r="B287" t="str">
            <v>BOLSA SEGURIDAD</v>
          </cell>
          <cell r="C287" t="str">
            <v>TITADSU S.A.S</v>
          </cell>
          <cell r="D287" t="str">
            <v>BOLSA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</row>
        <row r="288">
          <cell r="A288" t="str">
            <v>444-04</v>
          </cell>
          <cell r="B288" t="str">
            <v>BOLSA SEGURIDAD</v>
          </cell>
          <cell r="C288" t="str">
            <v>TITADSU S.A.S</v>
          </cell>
          <cell r="D288" t="str">
            <v>BOLSA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</row>
        <row r="289">
          <cell r="A289" t="str">
            <v>445-00</v>
          </cell>
          <cell r="B289" t="str">
            <v>PACKING LIST</v>
          </cell>
          <cell r="C289" t="str">
            <v>CADENA S.A.</v>
          </cell>
          <cell r="D289" t="str">
            <v>BOLSA</v>
          </cell>
          <cell r="E289">
            <v>200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28400</v>
          </cell>
          <cell r="N289">
            <v>32200</v>
          </cell>
          <cell r="O289">
            <v>30000</v>
          </cell>
          <cell r="P289">
            <v>26100</v>
          </cell>
          <cell r="Q289">
            <v>0</v>
          </cell>
          <cell r="R289">
            <v>22400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139100</v>
          </cell>
        </row>
        <row r="290">
          <cell r="A290" t="str">
            <v>446-00</v>
          </cell>
          <cell r="B290" t="str">
            <v>BOLSA CURRIER</v>
          </cell>
          <cell r="C290" t="str">
            <v>ALBERTO CADAVID R &amp; CIA S.A.</v>
          </cell>
          <cell r="D290" t="str">
            <v>BOLSA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</row>
        <row r="291">
          <cell r="A291" t="str">
            <v>447-00</v>
          </cell>
          <cell r="B291" t="str">
            <v>BOLSA MONEDA</v>
          </cell>
          <cell r="C291" t="str">
            <v>EMPRESA DE TRANSPORTE DE VALORES ETV S.A.</v>
          </cell>
          <cell r="D291" t="str">
            <v>BOLSA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</row>
        <row r="292">
          <cell r="A292" t="str">
            <v>449-00</v>
          </cell>
          <cell r="B292" t="str">
            <v>BOLSA SEGURIDAD</v>
          </cell>
          <cell r="C292" t="str">
            <v>TITADSU S.A.S</v>
          </cell>
          <cell r="D292" t="str">
            <v>BOLSA</v>
          </cell>
          <cell r="E292">
            <v>12700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</row>
        <row r="293">
          <cell r="A293" t="str">
            <v>453-00</v>
          </cell>
          <cell r="B293" t="str">
            <v>BOLSA PLASTICA</v>
          </cell>
          <cell r="C293" t="str">
            <v>SOLO AGUA BRISAS S.A.S.</v>
          </cell>
          <cell r="D293" t="str">
            <v>BOLSA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</row>
        <row r="294">
          <cell r="A294" t="str">
            <v>454-00</v>
          </cell>
          <cell r="B294" t="str">
            <v>N.A.</v>
          </cell>
          <cell r="C294" t="str">
            <v>SOLO AGUA BRISAS S.A.S.</v>
          </cell>
          <cell r="D294" t="str">
            <v>BOLSA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</row>
        <row r="295">
          <cell r="A295" t="str">
            <v>455-00</v>
          </cell>
          <cell r="B295" t="str">
            <v>N.A.</v>
          </cell>
          <cell r="C295" t="str">
            <v>SOLO AGUA BRISAS S.A.S.</v>
          </cell>
          <cell r="D295" t="str">
            <v>BOLSA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</row>
        <row r="296">
          <cell r="A296" t="str">
            <v>456-01</v>
          </cell>
          <cell r="B296" t="str">
            <v>BOLSA SEGURIDAD</v>
          </cell>
          <cell r="C296" t="str">
            <v>KITPACK SAS</v>
          </cell>
          <cell r="D296" t="str">
            <v>BOLSA</v>
          </cell>
          <cell r="E296">
            <v>4100</v>
          </cell>
          <cell r="F296">
            <v>0</v>
          </cell>
          <cell r="G296">
            <v>0</v>
          </cell>
          <cell r="H296">
            <v>0</v>
          </cell>
          <cell r="I296">
            <v>16300</v>
          </cell>
          <cell r="J296">
            <v>0</v>
          </cell>
          <cell r="K296">
            <v>29100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45400</v>
          </cell>
        </row>
        <row r="297">
          <cell r="A297" t="str">
            <v>457-00</v>
          </cell>
          <cell r="B297" t="str">
            <v>BOLSA CURRIER</v>
          </cell>
          <cell r="C297" t="str">
            <v>GRUPO AFIN FARMACEUTICAS S.A.S.</v>
          </cell>
          <cell r="D297" t="str">
            <v>BOLSA</v>
          </cell>
          <cell r="E297">
            <v>6858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</row>
        <row r="298">
          <cell r="A298" t="str">
            <v>458-00</v>
          </cell>
          <cell r="B298" t="str">
            <v>BOLSA CURRIER</v>
          </cell>
          <cell r="C298" t="str">
            <v>GRUPO AFIN FARMACEUTICAS S.A.S.</v>
          </cell>
          <cell r="D298" t="str">
            <v>BOLSA</v>
          </cell>
          <cell r="E298">
            <v>40500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</row>
        <row r="299">
          <cell r="A299" t="str">
            <v>459-00</v>
          </cell>
          <cell r="B299" t="str">
            <v>BOLSA CURRIER</v>
          </cell>
          <cell r="C299" t="str">
            <v>GRUPO AFIN FARMACEUTICAS S.A.S.</v>
          </cell>
          <cell r="D299" t="str">
            <v>BOLSA</v>
          </cell>
          <cell r="E299">
            <v>13900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</row>
        <row r="300">
          <cell r="A300" t="str">
            <v>460-01</v>
          </cell>
          <cell r="B300" t="str">
            <v>BOLSA CURRIER</v>
          </cell>
          <cell r="C300" t="str">
            <v>CADENA S.A.</v>
          </cell>
          <cell r="D300" t="str">
            <v>BOLSA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</row>
        <row r="301">
          <cell r="A301" t="str">
            <v>461-01</v>
          </cell>
          <cell r="B301" t="str">
            <v>BOLSA CURRIER</v>
          </cell>
          <cell r="C301" t="str">
            <v>CADENA S.A.</v>
          </cell>
          <cell r="D301" t="str">
            <v>BOLSA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</row>
        <row r="302">
          <cell r="A302" t="str">
            <v>463-00</v>
          </cell>
          <cell r="B302" t="str">
            <v>BOLSA CURRIER</v>
          </cell>
          <cell r="C302" t="str">
            <v>OFIXPRES S.A.S</v>
          </cell>
          <cell r="D302" t="str">
            <v>BOLSA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</row>
        <row r="303">
          <cell r="A303" t="str">
            <v>464-00</v>
          </cell>
          <cell r="B303" t="str">
            <v>BOLSA CURRIER</v>
          </cell>
          <cell r="C303" t="str">
            <v>SISTEMAS Y COMPUTADORES S.A.</v>
          </cell>
          <cell r="D303" t="str">
            <v>BOLSA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14300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14300</v>
          </cell>
        </row>
        <row r="304">
          <cell r="A304" t="str">
            <v>465-00</v>
          </cell>
          <cell r="B304" t="str">
            <v>N.A.</v>
          </cell>
          <cell r="C304" t="str">
            <v>ARCECANO Y ASOCIADOS Ltda.</v>
          </cell>
          <cell r="D304" t="str">
            <v>BOLSA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</row>
        <row r="305">
          <cell r="A305" t="str">
            <v>466-00</v>
          </cell>
          <cell r="B305" t="str">
            <v>BOLSA SEGURIDAD</v>
          </cell>
          <cell r="C305" t="str">
            <v>THOMAS GREG AND SONS DE COLOMBIA S.A</v>
          </cell>
          <cell r="D305" t="str">
            <v>BOLSA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23800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23800</v>
          </cell>
        </row>
        <row r="306">
          <cell r="A306" t="str">
            <v>467-00</v>
          </cell>
          <cell r="B306" t="str">
            <v>BOLSA SEGURIDAD</v>
          </cell>
          <cell r="C306" t="str">
            <v>THOMAS GREG AND SONS DE COLOMBIA S.A</v>
          </cell>
          <cell r="D306" t="str">
            <v>BOLSA</v>
          </cell>
          <cell r="E306">
            <v>600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</row>
        <row r="307">
          <cell r="A307" t="str">
            <v>468-00</v>
          </cell>
          <cell r="B307" t="str">
            <v>BOLSA CURRIER</v>
          </cell>
          <cell r="C307" t="str">
            <v>RADPROCT LTDA</v>
          </cell>
          <cell r="D307" t="str">
            <v>BOLSA</v>
          </cell>
          <cell r="E307">
            <v>300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</row>
        <row r="308">
          <cell r="A308" t="str">
            <v>469-04</v>
          </cell>
          <cell r="B308" t="str">
            <v>BOLSA CURRIER</v>
          </cell>
          <cell r="C308" t="str">
            <v>SERVIENTREGA S.A.</v>
          </cell>
          <cell r="D308" t="str">
            <v>BOLSA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</row>
        <row r="309">
          <cell r="A309" t="str">
            <v>470-00</v>
          </cell>
          <cell r="B309" t="str">
            <v>BOLSA CURRIER</v>
          </cell>
          <cell r="C309" t="str">
            <v>AON AFFINITY COLOMBIA AGENCIA DE SEGUROS</v>
          </cell>
          <cell r="D309" t="str">
            <v>BOLSA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</row>
        <row r="310">
          <cell r="A310" t="str">
            <v>472-01</v>
          </cell>
          <cell r="B310" t="str">
            <v>BOLSA CURRIER</v>
          </cell>
          <cell r="C310" t="str">
            <v>C.I. HERMECO S.A.</v>
          </cell>
          <cell r="D310" t="str">
            <v>BOLSA</v>
          </cell>
          <cell r="E310">
            <v>43300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</row>
        <row r="311">
          <cell r="A311" t="str">
            <v>473-01</v>
          </cell>
          <cell r="B311" t="str">
            <v>BOLSA CURRIER</v>
          </cell>
          <cell r="C311" t="str">
            <v>C.I. HERMECO S.A.</v>
          </cell>
          <cell r="D311" t="str">
            <v>BOLSA</v>
          </cell>
          <cell r="E311">
            <v>20735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</row>
        <row r="312">
          <cell r="A312" t="str">
            <v>474-01</v>
          </cell>
          <cell r="B312" t="str">
            <v>BOLSA SEGURIDAD</v>
          </cell>
          <cell r="C312" t="str">
            <v>BRINKS COLOMBIA S.A.</v>
          </cell>
          <cell r="D312" t="str">
            <v>BOLSA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</row>
        <row r="313">
          <cell r="A313" t="str">
            <v>475-01</v>
          </cell>
          <cell r="B313" t="str">
            <v>BOLSA SEGURIDAD</v>
          </cell>
          <cell r="C313" t="str">
            <v>BRINKS COLOMBIA S.A.</v>
          </cell>
          <cell r="D313" t="str">
            <v>BOLSA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</row>
        <row r="314">
          <cell r="A314" t="str">
            <v>477-00</v>
          </cell>
          <cell r="B314" t="str">
            <v>BOLSA CURRIER</v>
          </cell>
          <cell r="C314" t="str">
            <v>TCC S.A.</v>
          </cell>
          <cell r="D314" t="str">
            <v>BOLSA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</row>
        <row r="315">
          <cell r="A315" t="str">
            <v>478-00</v>
          </cell>
          <cell r="B315" t="str">
            <v>BOLSA CURRIER</v>
          </cell>
          <cell r="C315" t="str">
            <v>TCC S.A.</v>
          </cell>
          <cell r="D315" t="str">
            <v>BOLSA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</row>
        <row r="316">
          <cell r="A316" t="str">
            <v>479-00</v>
          </cell>
          <cell r="B316" t="str">
            <v>BOLSA PLASTICA</v>
          </cell>
          <cell r="C316" t="str">
            <v>TRANSPORTADORA DE VALORES PROSEGUR DE COLOMBIA S.A</v>
          </cell>
          <cell r="D316" t="str">
            <v>BOLSA</v>
          </cell>
          <cell r="E316">
            <v>300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</row>
        <row r="317">
          <cell r="A317" t="str">
            <v>480-00</v>
          </cell>
          <cell r="B317" t="str">
            <v>BOLSA CURRIER</v>
          </cell>
          <cell r="C317" t="str">
            <v>D´VALOR S.A.S</v>
          </cell>
          <cell r="D317" t="str">
            <v>BOLSA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</row>
        <row r="318">
          <cell r="A318" t="str">
            <v>481-00</v>
          </cell>
          <cell r="B318" t="str">
            <v>BOLSA CURRIER</v>
          </cell>
          <cell r="C318" t="str">
            <v>D´VALOR S.A.S</v>
          </cell>
          <cell r="D318" t="str">
            <v>BOLSA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</row>
        <row r="319">
          <cell r="A319" t="str">
            <v>482-00</v>
          </cell>
          <cell r="B319" t="str">
            <v>BOLSA CURRIER</v>
          </cell>
          <cell r="C319" t="str">
            <v>CADENA S.A.</v>
          </cell>
          <cell r="D319" t="str">
            <v>BOLSA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</row>
        <row r="320">
          <cell r="A320" t="str">
            <v>483-02</v>
          </cell>
          <cell r="B320" t="str">
            <v>BOLSA CURRIER</v>
          </cell>
          <cell r="C320" t="str">
            <v>PLASTICOS MACOL S.A.S.</v>
          </cell>
          <cell r="D320" t="str">
            <v>BOLSA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</row>
        <row r="321">
          <cell r="A321" t="str">
            <v>484-00</v>
          </cell>
          <cell r="B321" t="str">
            <v>BOLSA CURRIER</v>
          </cell>
          <cell r="C321" t="str">
            <v>CINE COLOMBIA S.A</v>
          </cell>
          <cell r="D321" t="str">
            <v>BOLSA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</row>
        <row r="322">
          <cell r="A322" t="str">
            <v>485-00</v>
          </cell>
          <cell r="B322" t="str">
            <v>BOLSA SEGURIDAD</v>
          </cell>
          <cell r="C322" t="str">
            <v>TITADSU S.A.S</v>
          </cell>
          <cell r="D322" t="str">
            <v>BOLSA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</row>
        <row r="323">
          <cell r="A323" t="str">
            <v>487-01</v>
          </cell>
          <cell r="B323" t="str">
            <v>BOLSA SEGURIDAD</v>
          </cell>
          <cell r="C323" t="str">
            <v>PANAMERICAN PROTECTIVE SERVICE SAINT MAARTEN N.V.</v>
          </cell>
          <cell r="D323" t="str">
            <v>BOLSA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</row>
        <row r="324">
          <cell r="A324" t="str">
            <v>488-01</v>
          </cell>
          <cell r="B324" t="str">
            <v>BOLSA SEGURIDAD</v>
          </cell>
          <cell r="C324" t="str">
            <v>GALEN 21</v>
          </cell>
          <cell r="D324" t="str">
            <v>BOLSA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</row>
        <row r="325">
          <cell r="A325" t="str">
            <v>489-00</v>
          </cell>
          <cell r="B325" t="str">
            <v>BOLSA SEGURIDAD</v>
          </cell>
          <cell r="C325" t="str">
            <v>PANAMERICAN PROTECTIVE SERVICE SAINT MAARTEN N.V.</v>
          </cell>
          <cell r="D325" t="str">
            <v>BOLSA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</row>
        <row r="326">
          <cell r="A326" t="str">
            <v>490-00</v>
          </cell>
          <cell r="B326" t="str">
            <v>PACKING LIST</v>
          </cell>
          <cell r="C326" t="str">
            <v>ALBERTO CADAVID R &amp; CIA S.A.</v>
          </cell>
          <cell r="D326" t="str">
            <v>BOLSA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</row>
        <row r="327">
          <cell r="A327" t="str">
            <v>491-00</v>
          </cell>
          <cell r="B327" t="str">
            <v>BOLSA CURRIER</v>
          </cell>
          <cell r="C327" t="str">
            <v>LINIO COLOMBIA SAS</v>
          </cell>
          <cell r="D327" t="str">
            <v>BOLSA</v>
          </cell>
          <cell r="E327">
            <v>13242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</row>
        <row r="328">
          <cell r="A328" t="str">
            <v>492-00</v>
          </cell>
          <cell r="B328" t="str">
            <v>BOLSA CURRIER</v>
          </cell>
          <cell r="C328" t="str">
            <v>TRANSPORTADORA DE VALORES PROSEGUR DE COLOMBIA S.A</v>
          </cell>
          <cell r="D328" t="str">
            <v>BOLSA</v>
          </cell>
          <cell r="E328">
            <v>9900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</row>
        <row r="329">
          <cell r="A329" t="str">
            <v>495-00</v>
          </cell>
          <cell r="B329" t="str">
            <v>BOLSA SEGURIDAD</v>
          </cell>
          <cell r="C329" t="str">
            <v>T.G EXPRESS S.A</v>
          </cell>
          <cell r="D329" t="str">
            <v>BOLSA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13700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13700</v>
          </cell>
        </row>
        <row r="330">
          <cell r="A330" t="str">
            <v>496-00</v>
          </cell>
          <cell r="B330" t="str">
            <v>BOLSA SEGURIDAD</v>
          </cell>
          <cell r="C330" t="str">
            <v>T.G EXPRESS S.A</v>
          </cell>
          <cell r="D330" t="str">
            <v>BOLSA</v>
          </cell>
          <cell r="E330">
            <v>28800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66300</v>
          </cell>
          <cell r="N330">
            <v>105300</v>
          </cell>
          <cell r="O330">
            <v>89600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261200</v>
          </cell>
        </row>
        <row r="331">
          <cell r="A331" t="str">
            <v>497-00</v>
          </cell>
          <cell r="B331" t="str">
            <v>BOLSA CURRIER</v>
          </cell>
          <cell r="C331" t="str">
            <v>GLOBAL MENSAJERIA S.A.</v>
          </cell>
          <cell r="D331" t="str">
            <v>BOLSA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</row>
        <row r="332">
          <cell r="A332" t="str">
            <v>502-00</v>
          </cell>
          <cell r="B332" t="str">
            <v>BOLSA CURRIER</v>
          </cell>
          <cell r="C332" t="str">
            <v>SERVIENTREGA S.A.</v>
          </cell>
          <cell r="D332" t="str">
            <v>BOLSA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</row>
        <row r="333">
          <cell r="A333" t="str">
            <v>503-00</v>
          </cell>
          <cell r="B333" t="str">
            <v>BOLSA CURRIER</v>
          </cell>
          <cell r="C333" t="str">
            <v>BRIGHTSTAR COLOMBIA SAS</v>
          </cell>
          <cell r="D333" t="str">
            <v>BOLSA</v>
          </cell>
          <cell r="E333">
            <v>7500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</row>
        <row r="334">
          <cell r="A334" t="str">
            <v>504-00</v>
          </cell>
          <cell r="B334" t="str">
            <v>BOLSA SEGURIDAD</v>
          </cell>
          <cell r="C334" t="str">
            <v>INTERCOURIER S.A</v>
          </cell>
          <cell r="D334" t="str">
            <v>BOLSA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</row>
        <row r="335">
          <cell r="A335" t="str">
            <v>505-00</v>
          </cell>
          <cell r="B335" t="str">
            <v>BOLSA SEGURIDAD</v>
          </cell>
          <cell r="C335" t="str">
            <v>T.S.E. INTERNATIONAL</v>
          </cell>
          <cell r="D335" t="str">
            <v>BOLSA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</row>
        <row r="336">
          <cell r="A336" t="str">
            <v>506-00</v>
          </cell>
          <cell r="B336" t="str">
            <v>BOLSA SEGURIDAD</v>
          </cell>
          <cell r="C336" t="str">
            <v>TRANSPORTADORA DE VALORES ATLAS LTDA</v>
          </cell>
          <cell r="D336" t="str">
            <v>BOLSA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</row>
        <row r="337">
          <cell r="A337" t="str">
            <v>507-00</v>
          </cell>
          <cell r="B337" t="str">
            <v>BOLSA SEGURIDAD</v>
          </cell>
          <cell r="C337" t="str">
            <v>TRANSPORTADORA DE VALORES ATLAS LTDA</v>
          </cell>
          <cell r="D337" t="str">
            <v>BOLSA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</row>
        <row r="338">
          <cell r="A338" t="str">
            <v>508-00</v>
          </cell>
          <cell r="B338" t="str">
            <v>PACKING LIST</v>
          </cell>
          <cell r="C338" t="str">
            <v>PASAR EXPRESS S.A.</v>
          </cell>
          <cell r="D338" t="str">
            <v>BOLSA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</row>
        <row r="339">
          <cell r="A339" t="str">
            <v>513-00</v>
          </cell>
          <cell r="B339" t="str">
            <v>BOLSA SEGURIDAD</v>
          </cell>
          <cell r="C339" t="str">
            <v>PLASTICOS JD  SAS</v>
          </cell>
          <cell r="D339" t="str">
            <v>BOLSA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</row>
        <row r="340">
          <cell r="A340" t="str">
            <v>514-00</v>
          </cell>
          <cell r="B340" t="str">
            <v>BOLSA CURRIER</v>
          </cell>
          <cell r="C340" t="str">
            <v>RED ESPECIALIZADA DE TRANSPORTE REDETRANS S.A</v>
          </cell>
          <cell r="D340" t="str">
            <v>BOLSA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</row>
        <row r="341">
          <cell r="A341" t="str">
            <v>515-00</v>
          </cell>
          <cell r="B341" t="str">
            <v>BOLSA CURRIER</v>
          </cell>
          <cell r="C341" t="str">
            <v>CAJA DE COMPENSACION FAMILIAR COMPENSAR</v>
          </cell>
          <cell r="D341" t="str">
            <v>BOLSA</v>
          </cell>
          <cell r="E341">
            <v>1122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18500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18500</v>
          </cell>
        </row>
        <row r="342">
          <cell r="A342" t="str">
            <v>516-00</v>
          </cell>
          <cell r="B342" t="str">
            <v>BOLSA SEGURIDAD</v>
          </cell>
          <cell r="C342" t="str">
            <v>ALBERTO CADAVID R &amp; CIA S.A.</v>
          </cell>
          <cell r="D342" t="str">
            <v>BOLSA</v>
          </cell>
          <cell r="E342">
            <v>2000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</row>
        <row r="343">
          <cell r="A343" t="str">
            <v>519-00</v>
          </cell>
          <cell r="B343" t="str">
            <v>BOLSA CURRIER</v>
          </cell>
          <cell r="C343" t="str">
            <v/>
          </cell>
          <cell r="D343" t="str">
            <v>BOLSA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</row>
        <row r="344">
          <cell r="A344" t="str">
            <v>520-00</v>
          </cell>
          <cell r="B344" t="str">
            <v>BOLSA CURRIER</v>
          </cell>
          <cell r="C344" t="str">
            <v/>
          </cell>
          <cell r="D344" t="str">
            <v>BOLSA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</row>
        <row r="345">
          <cell r="A345" t="str">
            <v>521-00</v>
          </cell>
          <cell r="B345" t="str">
            <v>BOLSA SEGURIDAD</v>
          </cell>
          <cell r="C345" t="str">
            <v>TITADSU S.A. (PERU)</v>
          </cell>
          <cell r="D345" t="str">
            <v>BOLSA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</row>
        <row r="346">
          <cell r="A346" t="str">
            <v>522-00</v>
          </cell>
          <cell r="B346" t="str">
            <v>BOLSA CURRIER</v>
          </cell>
          <cell r="C346" t="str">
            <v>AEROVIAS DEL CONTINENTE AMERICANO S.A, AVIANCA</v>
          </cell>
          <cell r="D346" t="str">
            <v>BOLSA</v>
          </cell>
          <cell r="E346">
            <v>3800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</row>
        <row r="347">
          <cell r="A347" t="str">
            <v>523-00</v>
          </cell>
          <cell r="B347" t="str">
            <v>BOLSA SEGURIDAD</v>
          </cell>
          <cell r="C347" t="str">
            <v>FARMASANITAS SAS</v>
          </cell>
          <cell r="D347" t="str">
            <v>BOLSA</v>
          </cell>
          <cell r="E347">
            <v>5295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</row>
        <row r="348">
          <cell r="A348" t="str">
            <v>524-00</v>
          </cell>
          <cell r="B348" t="str">
            <v>BOLSA SEGURIDAD</v>
          </cell>
          <cell r="C348" t="str">
            <v>FARMASANITAS SAS</v>
          </cell>
          <cell r="D348" t="str">
            <v>BOLSA</v>
          </cell>
          <cell r="E348">
            <v>26426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</row>
        <row r="349">
          <cell r="A349" t="str">
            <v>525-00</v>
          </cell>
          <cell r="B349" t="str">
            <v>BOLSA SEGURIDAD</v>
          </cell>
          <cell r="C349" t="str">
            <v>FARMASANITAS SAS</v>
          </cell>
          <cell r="D349" t="str">
            <v>BOLSA</v>
          </cell>
          <cell r="E349">
            <v>12200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</row>
        <row r="350">
          <cell r="A350" t="str">
            <v>526-00</v>
          </cell>
          <cell r="B350" t="str">
            <v>BOLSA SEGURIDAD</v>
          </cell>
          <cell r="C350" t="str">
            <v>BRINKS PANAMA S.A.</v>
          </cell>
          <cell r="D350" t="str">
            <v>BOLSA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</row>
        <row r="351">
          <cell r="A351" t="str">
            <v>527-00</v>
          </cell>
          <cell r="B351" t="str">
            <v>BOLSA SEGURIDAD</v>
          </cell>
          <cell r="C351" t="str">
            <v>BRINKS PANAMA S.A.</v>
          </cell>
          <cell r="D351" t="str">
            <v>BOLSA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</row>
        <row r="352">
          <cell r="A352" t="str">
            <v>528-00</v>
          </cell>
          <cell r="B352" t="str">
            <v>BOLSA SEGURIDAD</v>
          </cell>
          <cell r="C352" t="str">
            <v>BRINKS PANAMA S.A.</v>
          </cell>
          <cell r="D352" t="str">
            <v>BOLSA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</row>
        <row r="353">
          <cell r="A353" t="str">
            <v>529-00</v>
          </cell>
          <cell r="B353" t="str">
            <v>BOLSA SEGURIDAD</v>
          </cell>
          <cell r="C353" t="str">
            <v>BRINKS PANAMA S.A.</v>
          </cell>
          <cell r="D353" t="str">
            <v>BOLSA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</row>
        <row r="354">
          <cell r="A354" t="str">
            <v>530-00</v>
          </cell>
          <cell r="B354" t="str">
            <v>BOLSA SEGURIDAD</v>
          </cell>
          <cell r="C354" t="str">
            <v>BRINKS PANAMA S.A.</v>
          </cell>
          <cell r="D354" t="str">
            <v>BOLSA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</row>
        <row r="355">
          <cell r="A355" t="str">
            <v>531-00</v>
          </cell>
          <cell r="B355" t="str">
            <v>BOLSA SEGURIDAD</v>
          </cell>
          <cell r="C355" t="str">
            <v>BRINKS PANAMA S.A.</v>
          </cell>
          <cell r="D355" t="str">
            <v>BOLSA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</row>
        <row r="356">
          <cell r="A356" t="str">
            <v>532-00</v>
          </cell>
          <cell r="B356" t="str">
            <v>BOLSA CURRIER</v>
          </cell>
          <cell r="C356" t="str">
            <v>BRINKS PANAMA S.A.</v>
          </cell>
          <cell r="D356" t="str">
            <v>BOLSA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</row>
        <row r="357">
          <cell r="A357" t="str">
            <v>533-00</v>
          </cell>
          <cell r="B357" t="str">
            <v>BOLSA CURRIER</v>
          </cell>
          <cell r="C357" t="str">
            <v>AON AFFINITY COLOMBIA AGENCIA DE SEGUROS</v>
          </cell>
          <cell r="D357" t="str">
            <v>BOLSA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</row>
        <row r="358">
          <cell r="A358" t="str">
            <v>534-00</v>
          </cell>
          <cell r="B358" t="str">
            <v>LAMINA</v>
          </cell>
          <cell r="C358" t="str">
            <v>SIKA COLOMBIA S.A.</v>
          </cell>
          <cell r="D358" t="str">
            <v>BOLSA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</row>
        <row r="359">
          <cell r="A359" t="str">
            <v>535-00</v>
          </cell>
          <cell r="B359" t="str">
            <v>LAMINA</v>
          </cell>
          <cell r="C359" t="str">
            <v>SIKA COLOMBIA S.A.</v>
          </cell>
          <cell r="D359" t="str">
            <v>BOLSA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</row>
        <row r="360">
          <cell r="A360" t="str">
            <v>536-00</v>
          </cell>
          <cell r="B360" t="str">
            <v>BOLSA PLASTICA</v>
          </cell>
          <cell r="C360" t="str">
            <v>SIKA COLOMBIA S.A.</v>
          </cell>
          <cell r="D360" t="str">
            <v>BOLSA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14000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14000</v>
          </cell>
        </row>
        <row r="361">
          <cell r="A361" t="str">
            <v>537-00</v>
          </cell>
          <cell r="B361" t="str">
            <v>BOLSA PLASTICA</v>
          </cell>
          <cell r="C361" t="str">
            <v>SIKA COLOMBIA S.A.</v>
          </cell>
          <cell r="D361" t="str">
            <v>BOLSA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</row>
        <row r="362">
          <cell r="A362" t="str">
            <v>539-00</v>
          </cell>
          <cell r="B362" t="str">
            <v>BOLSA CURRIER</v>
          </cell>
          <cell r="C362" t="str">
            <v>NAFTALINA S.A.S</v>
          </cell>
          <cell r="D362" t="str">
            <v>BOLSA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</row>
        <row r="363">
          <cell r="A363" t="str">
            <v>540-00</v>
          </cell>
          <cell r="B363" t="str">
            <v>BOLSA SEGURIDAD</v>
          </cell>
          <cell r="C363" t="str">
            <v>G4S LOGISTICA &amp; TECNOLOGIA PERU S.A.</v>
          </cell>
          <cell r="D363" t="str">
            <v>BOLSA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</row>
        <row r="364">
          <cell r="A364" t="str">
            <v>541-02</v>
          </cell>
          <cell r="B364" t="str">
            <v>BOLSA CURRIER</v>
          </cell>
          <cell r="C364" t="str">
            <v>INTER RAPIDISIMO</v>
          </cell>
          <cell r="D364" t="str">
            <v>BOLSA</v>
          </cell>
          <cell r="E364">
            <v>289400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</row>
        <row r="365">
          <cell r="A365" t="str">
            <v>542-02</v>
          </cell>
          <cell r="B365" t="str">
            <v>BOLSA CURRIER</v>
          </cell>
          <cell r="C365" t="str">
            <v>INTER RAPIDISIMO</v>
          </cell>
          <cell r="D365" t="str">
            <v>BOLSA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</row>
        <row r="366">
          <cell r="A366" t="str">
            <v>543-00</v>
          </cell>
          <cell r="B366" t="str">
            <v>BOLSA PLASTICA</v>
          </cell>
          <cell r="C366" t="str">
            <v>PASAR EXPRESS S.A.</v>
          </cell>
          <cell r="D366" t="str">
            <v>BOLSA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</row>
        <row r="367">
          <cell r="A367" t="str">
            <v>544-00</v>
          </cell>
          <cell r="B367" t="str">
            <v>BOLSA SEGURIDAD</v>
          </cell>
          <cell r="C367" t="str">
            <v>TITADSU S.A. (PERU)</v>
          </cell>
          <cell r="D367" t="str">
            <v>BOLSA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</row>
        <row r="368">
          <cell r="A368" t="str">
            <v>545-00</v>
          </cell>
          <cell r="B368" t="str">
            <v>BOLSA CURRIER</v>
          </cell>
          <cell r="C368" t="str">
            <v>TABLEMAC S.A</v>
          </cell>
          <cell r="D368" t="str">
            <v>BOLSA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</row>
        <row r="369">
          <cell r="A369" t="str">
            <v>550-00</v>
          </cell>
          <cell r="B369" t="str">
            <v>BOLSA CURRIER</v>
          </cell>
          <cell r="C369" t="str">
            <v/>
          </cell>
          <cell r="D369" t="str">
            <v>BOLSA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</row>
        <row r="370">
          <cell r="A370" t="str">
            <v>552-00</v>
          </cell>
          <cell r="B370" t="str">
            <v>BOLSA CURRIER</v>
          </cell>
          <cell r="C370" t="str">
            <v>TRANSPORTADORA DE VALORES PROSEGUR DE COLOMBIA S.A</v>
          </cell>
          <cell r="D370" t="str">
            <v>BOLSA</v>
          </cell>
          <cell r="E370">
            <v>15000</v>
          </cell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</row>
        <row r="371">
          <cell r="A371" t="str">
            <v>554-01</v>
          </cell>
          <cell r="B371" t="str">
            <v>BOLSA CURRIER</v>
          </cell>
          <cell r="C371" t="str">
            <v>TRANSPORTADORA DE VALORES PROSEGUR DE COLOMBIA S.A</v>
          </cell>
          <cell r="D371" t="str">
            <v>BOLSA</v>
          </cell>
          <cell r="E371">
            <v>45200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</row>
        <row r="372">
          <cell r="A372" t="str">
            <v>555-00</v>
          </cell>
          <cell r="B372" t="str">
            <v>BOLSA CURRIER</v>
          </cell>
          <cell r="C372" t="str">
            <v>LINIO COLOMBIA SAS</v>
          </cell>
          <cell r="D372" t="str">
            <v>BOLSA</v>
          </cell>
          <cell r="E372">
            <v>11100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</row>
        <row r="373">
          <cell r="A373" t="str">
            <v>556-00</v>
          </cell>
          <cell r="B373" t="str">
            <v>BOLSA PLASTICA</v>
          </cell>
          <cell r="C373" t="str">
            <v>A RIFKIN Co.</v>
          </cell>
          <cell r="D373" t="str">
            <v>BOLSA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</row>
        <row r="374">
          <cell r="A374" t="str">
            <v>557-00</v>
          </cell>
          <cell r="B374" t="str">
            <v>BOLSA SEGURIDAD</v>
          </cell>
          <cell r="C374" t="str">
            <v>TITADSU S.A.S</v>
          </cell>
          <cell r="D374" t="str">
            <v>BOLSA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23500</v>
          </cell>
          <cell r="Z374">
            <v>18600</v>
          </cell>
          <cell r="AA374">
            <v>6143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48243</v>
          </cell>
        </row>
        <row r="375">
          <cell r="A375" t="str">
            <v>558-00</v>
          </cell>
          <cell r="B375" t="str">
            <v>BOLSA CURRIER</v>
          </cell>
          <cell r="C375" t="str">
            <v>LEONISA S.A.</v>
          </cell>
          <cell r="D375" t="str">
            <v>BOLSA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</row>
        <row r="376">
          <cell r="A376" t="str">
            <v>559-00</v>
          </cell>
          <cell r="B376" t="str">
            <v>BOLSA CURRIER</v>
          </cell>
          <cell r="C376" t="str">
            <v>LEONISA S.A.</v>
          </cell>
          <cell r="D376" t="str">
            <v>BOLSA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</row>
        <row r="377">
          <cell r="A377" t="str">
            <v>560-00</v>
          </cell>
          <cell r="B377" t="str">
            <v>BOLSA CURRIER</v>
          </cell>
          <cell r="C377" t="str">
            <v>BANCO CORPBANCA COLOMBIA S.A</v>
          </cell>
          <cell r="D377" t="str">
            <v>BOLSA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</row>
        <row r="378">
          <cell r="A378" t="str">
            <v>561-00</v>
          </cell>
          <cell r="B378" t="str">
            <v>BOLSA PLASTICA</v>
          </cell>
          <cell r="C378" t="str">
            <v>NAFTALINA S.A.S</v>
          </cell>
          <cell r="D378" t="str">
            <v>BOLSA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</row>
        <row r="379">
          <cell r="A379" t="str">
            <v>563-00</v>
          </cell>
          <cell r="B379" t="str">
            <v>BOLSA CURRIER</v>
          </cell>
          <cell r="C379" t="str">
            <v>COMPAÑIA COLOMBIANA DE TABACO S.A.</v>
          </cell>
          <cell r="D379" t="str">
            <v>BOLSA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</row>
        <row r="380">
          <cell r="A380" t="str">
            <v>564-00</v>
          </cell>
          <cell r="B380" t="str">
            <v>BOLSA CURRIER</v>
          </cell>
          <cell r="C380" t="str">
            <v>NOVAVENTA S.A.S</v>
          </cell>
          <cell r="D380" t="str">
            <v>BOLSA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</row>
        <row r="381">
          <cell r="A381" t="str">
            <v>565-00</v>
          </cell>
          <cell r="B381" t="str">
            <v>BOLSA MONEDA</v>
          </cell>
          <cell r="C381" t="str">
            <v>BRINKS PANAMA S.A.</v>
          </cell>
          <cell r="D381" t="str">
            <v>BOLSA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</row>
        <row r="382">
          <cell r="A382" t="str">
            <v>567-00</v>
          </cell>
          <cell r="B382" t="str">
            <v>BOLSA SEGURIDAD</v>
          </cell>
          <cell r="C382" t="str">
            <v>CORPORACION DEMOL S.A.</v>
          </cell>
          <cell r="D382" t="str">
            <v>BOLSA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</row>
        <row r="383">
          <cell r="A383" t="str">
            <v>568-01</v>
          </cell>
          <cell r="B383" t="str">
            <v>BOLSA SEGURIDAD</v>
          </cell>
          <cell r="C383" t="str">
            <v>CORPORACION DEMOL S.A.</v>
          </cell>
          <cell r="D383" t="str">
            <v>BOLSA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</row>
        <row r="384">
          <cell r="A384" t="str">
            <v>569-00</v>
          </cell>
          <cell r="B384" t="str">
            <v>BOLSA SEGURIDAD</v>
          </cell>
          <cell r="C384" t="str">
            <v>CORPORACION DEMOL S.A.</v>
          </cell>
          <cell r="D384" t="str">
            <v>BOLSA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</row>
        <row r="385">
          <cell r="A385" t="str">
            <v>570-00</v>
          </cell>
          <cell r="B385" t="str">
            <v>BOLSA SEGURIDAD</v>
          </cell>
          <cell r="C385" t="str">
            <v>CORPORACION DEMOL S.A.</v>
          </cell>
          <cell r="D385" t="str">
            <v>BOLSA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</row>
        <row r="386">
          <cell r="A386" t="str">
            <v>571-00</v>
          </cell>
          <cell r="B386" t="str">
            <v>BOLSA SEGURIDAD</v>
          </cell>
          <cell r="C386" t="str">
            <v>FINAMERICA S.A.</v>
          </cell>
          <cell r="D386" t="str">
            <v>BOLSA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</row>
        <row r="387">
          <cell r="A387" t="str">
            <v>574-00</v>
          </cell>
          <cell r="B387" t="str">
            <v>BOLSA CURRIER</v>
          </cell>
          <cell r="C387" t="str">
            <v>TRANSPORTADORA DE VALORES PROSEGUR DE COLOMBIA S.A</v>
          </cell>
          <cell r="D387" t="str">
            <v>BOLSA</v>
          </cell>
          <cell r="E387">
            <v>22238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</row>
        <row r="388">
          <cell r="A388" t="str">
            <v>575-00</v>
          </cell>
          <cell r="B388" t="str">
            <v>BOLSA SEGURIDAD</v>
          </cell>
          <cell r="C388" t="str">
            <v>G4S LOGISTICA &amp; TECNOLOGIA PERU S.A.</v>
          </cell>
          <cell r="D388" t="str">
            <v>BOLSA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</row>
        <row r="389">
          <cell r="A389" t="str">
            <v>581-00</v>
          </cell>
          <cell r="B389" t="str">
            <v>BOLSA SEGURIDAD</v>
          </cell>
          <cell r="C389" t="str">
            <v>PARAGUAY PACKAGING S.A</v>
          </cell>
          <cell r="D389" t="str">
            <v>BOLSA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</row>
        <row r="390">
          <cell r="A390" t="str">
            <v>582-00</v>
          </cell>
          <cell r="B390" t="str">
            <v>BOLSA SEGURIDAD</v>
          </cell>
          <cell r="C390" t="str">
            <v>PARAGUAY PACKAGING S.A</v>
          </cell>
          <cell r="D390" t="str">
            <v>BOLSA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</row>
        <row r="391">
          <cell r="A391" t="str">
            <v>583-00</v>
          </cell>
          <cell r="B391" t="str">
            <v>BOLSA SEGURIDAD</v>
          </cell>
          <cell r="C391" t="str">
            <v>TRANSPORTADORA ECUATORIANA DE VALORES TEVCOL CIA L</v>
          </cell>
          <cell r="D391" t="str">
            <v>BOLSA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</row>
        <row r="392">
          <cell r="A392" t="str">
            <v>584-01</v>
          </cell>
          <cell r="B392" t="str">
            <v>BOLSA CURRIER</v>
          </cell>
          <cell r="C392" t="str">
            <v>CREPES &amp; WAFFLES S.A</v>
          </cell>
          <cell r="D392" t="str">
            <v>BOLSA</v>
          </cell>
          <cell r="E392">
            <v>4300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21500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21500</v>
          </cell>
        </row>
        <row r="393">
          <cell r="A393" t="str">
            <v>585-00</v>
          </cell>
          <cell r="B393" t="str">
            <v>BOLSA SEGURIDAD</v>
          </cell>
          <cell r="C393" t="str">
            <v>EMPRESAS MUNICIPALES DE CARTAGO E.S.P</v>
          </cell>
          <cell r="D393" t="str">
            <v>BOLSA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</row>
        <row r="394">
          <cell r="A394" t="str">
            <v>586-00</v>
          </cell>
          <cell r="B394" t="str">
            <v>BOLSA PLASTICA</v>
          </cell>
          <cell r="C394" t="str">
            <v>THOMAS GREG AND SONS DE COLOMBIA S.A</v>
          </cell>
          <cell r="D394" t="str">
            <v>BOLSA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</row>
        <row r="395">
          <cell r="A395" t="str">
            <v>587-00</v>
          </cell>
          <cell r="B395" t="str">
            <v>BOLSA SEGURIDAD</v>
          </cell>
          <cell r="C395" t="str">
            <v>RADIAN COLOMBIA S.A.S</v>
          </cell>
          <cell r="D395" t="str">
            <v>BOLSA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</row>
        <row r="396">
          <cell r="A396" t="str">
            <v>588-00</v>
          </cell>
          <cell r="B396" t="str">
            <v>BOLSA SEGURIDAD</v>
          </cell>
          <cell r="C396" t="str">
            <v>LINEA AMARILLA S.A.C</v>
          </cell>
          <cell r="D396" t="str">
            <v>BOLSA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</row>
        <row r="397">
          <cell r="A397" t="str">
            <v>590-00</v>
          </cell>
          <cell r="B397" t="str">
            <v>BOLSA PLASTICA</v>
          </cell>
          <cell r="C397" t="str">
            <v>ALBERTO CADAVID R &amp; CIA S.A.</v>
          </cell>
          <cell r="D397" t="str">
            <v>BOLSA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</row>
        <row r="398">
          <cell r="A398" t="str">
            <v>591-00</v>
          </cell>
          <cell r="B398" t="str">
            <v>BOLSA CURRIER</v>
          </cell>
          <cell r="C398" t="str">
            <v>MC MENSAJERIA CONFIDENCIAL S.A</v>
          </cell>
          <cell r="D398" t="str">
            <v>BOLSA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</row>
        <row r="399">
          <cell r="A399" t="str">
            <v>592-00</v>
          </cell>
          <cell r="B399" t="str">
            <v>BOLSA SEGURIDAD</v>
          </cell>
          <cell r="C399" t="str">
            <v>MORPHO CARDS DE COLOMBIA S.A.S.</v>
          </cell>
          <cell r="D399" t="str">
            <v>BOLSA</v>
          </cell>
          <cell r="E399">
            <v>300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</row>
        <row r="400">
          <cell r="A400" t="str">
            <v>593-00</v>
          </cell>
          <cell r="B400" t="str">
            <v>BOLSA CURRIER</v>
          </cell>
          <cell r="C400" t="str">
            <v>GEELBE COLOMBIA S.A.S.</v>
          </cell>
          <cell r="D400" t="str">
            <v>BOLSA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</row>
        <row r="401">
          <cell r="A401" t="str">
            <v>594-00</v>
          </cell>
          <cell r="B401" t="str">
            <v>BOLSA SEGURIDAD</v>
          </cell>
          <cell r="C401" t="str">
            <v>HERMES TRANSPORTES BLINDADOS S.A.</v>
          </cell>
          <cell r="D401" t="str">
            <v>BOLSA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</row>
        <row r="402">
          <cell r="A402" t="str">
            <v>595-00</v>
          </cell>
          <cell r="B402" t="str">
            <v>PACKING LIST</v>
          </cell>
          <cell r="C402" t="str">
            <v>SERVICIOS POSTALES NACIONALES S.A</v>
          </cell>
          <cell r="D402" t="str">
            <v>BOLSA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</row>
        <row r="403">
          <cell r="A403" t="str">
            <v>596-00</v>
          </cell>
          <cell r="B403" t="str">
            <v>BOLSA CURRIER</v>
          </cell>
          <cell r="C403" t="str">
            <v>ALMACENES EXITO S.A.</v>
          </cell>
          <cell r="D403" t="str">
            <v>BOLSA</v>
          </cell>
          <cell r="E403">
            <v>3800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</row>
        <row r="404">
          <cell r="A404" t="str">
            <v>597-00</v>
          </cell>
          <cell r="B404" t="str">
            <v>BOLSA SEGURIDAD</v>
          </cell>
          <cell r="C404" t="str">
            <v>MORPHO CARDS DE COLOMBIA S.A.S.</v>
          </cell>
          <cell r="D404" t="str">
            <v>BOLSA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</row>
        <row r="405">
          <cell r="A405" t="str">
            <v>598-00</v>
          </cell>
          <cell r="B405" t="str">
            <v>BOLSA SEGURIDAD</v>
          </cell>
          <cell r="C405" t="str">
            <v>MORPHO CARDS DE COLOMBIA S.A.S.</v>
          </cell>
          <cell r="D405" t="str">
            <v>BOLSA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</row>
        <row r="406">
          <cell r="A406" t="str">
            <v>599-00</v>
          </cell>
          <cell r="B406" t="str">
            <v>BOLSA CURRIER</v>
          </cell>
          <cell r="C406" t="str">
            <v>SUPERMARKET SOLUTIONS S.A.S.</v>
          </cell>
          <cell r="D406" t="str">
            <v>BOLSA</v>
          </cell>
          <cell r="E406">
            <v>2900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0</v>
          </cell>
        </row>
        <row r="407">
          <cell r="A407" t="str">
            <v>600-00</v>
          </cell>
          <cell r="B407" t="str">
            <v>BOLSA CURRIER</v>
          </cell>
          <cell r="C407" t="str">
            <v>NALSANI  S.A</v>
          </cell>
          <cell r="D407" t="str">
            <v>BOLSA</v>
          </cell>
          <cell r="E407">
            <v>900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</row>
        <row r="408">
          <cell r="A408" t="str">
            <v>601-00</v>
          </cell>
          <cell r="B408" t="str">
            <v>BOLSA CURRIER</v>
          </cell>
          <cell r="C408" t="str">
            <v>LINIO COLOMBIA SAS</v>
          </cell>
          <cell r="D408" t="str">
            <v>BOLSA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</row>
        <row r="409">
          <cell r="A409" t="str">
            <v>602-00</v>
          </cell>
          <cell r="B409" t="str">
            <v>BOLSA CURRIER</v>
          </cell>
          <cell r="C409" t="str">
            <v>LINIO COLOMBIA SAS</v>
          </cell>
          <cell r="D409" t="str">
            <v>BOLSA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</row>
        <row r="410">
          <cell r="A410" t="str">
            <v>603-01</v>
          </cell>
          <cell r="B410" t="str">
            <v>BOLSA CURRIER</v>
          </cell>
          <cell r="C410" t="str">
            <v>INTER RAPIDISIMO</v>
          </cell>
          <cell r="D410" t="str">
            <v>BOLSA</v>
          </cell>
          <cell r="E410">
            <v>2100</v>
          </cell>
          <cell r="F410">
            <v>0</v>
          </cell>
          <cell r="G410">
            <v>21500</v>
          </cell>
          <cell r="H410">
            <v>41700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63200</v>
          </cell>
        </row>
        <row r="411">
          <cell r="A411" t="str">
            <v>604-00</v>
          </cell>
          <cell r="B411" t="str">
            <v>BOLSA CURRIER</v>
          </cell>
          <cell r="C411" t="str">
            <v>GEELBE COLOMBIA S.A.S.</v>
          </cell>
          <cell r="D411" t="str">
            <v>BOLSA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</row>
        <row r="412">
          <cell r="A412" t="str">
            <v>605-00</v>
          </cell>
          <cell r="B412" t="str">
            <v>BOLSA CURRIER</v>
          </cell>
          <cell r="C412" t="str">
            <v>TRANSPORTES SAFERBO S.A</v>
          </cell>
          <cell r="D412" t="str">
            <v>BOLSA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</row>
        <row r="413">
          <cell r="A413" t="str">
            <v>606-00</v>
          </cell>
          <cell r="B413" t="str">
            <v>BOLSA CURRIER</v>
          </cell>
          <cell r="C413" t="str">
            <v>KITPACK SAS</v>
          </cell>
          <cell r="D413" t="str">
            <v>BOLSA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</row>
        <row r="414">
          <cell r="A414" t="str">
            <v>607-00</v>
          </cell>
          <cell r="B414" t="str">
            <v>BOLSA CURRIER</v>
          </cell>
          <cell r="C414" t="str">
            <v>PLASTICOS MACOL S.A.S.</v>
          </cell>
          <cell r="D414" t="str">
            <v>BOLSA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25200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25200</v>
          </cell>
        </row>
        <row r="415">
          <cell r="A415" t="str">
            <v>608-00</v>
          </cell>
          <cell r="B415" t="str">
            <v>BOLSA SEGURIDAD</v>
          </cell>
          <cell r="C415" t="str">
            <v>G4S LOGISTICA &amp; TECNOLOGIA PERU S.A.</v>
          </cell>
          <cell r="D415" t="str">
            <v>BOLSA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</row>
        <row r="416">
          <cell r="A416" t="str">
            <v>609-00</v>
          </cell>
          <cell r="B416" t="str">
            <v>BOLSA CURRIER</v>
          </cell>
          <cell r="C416" t="str">
            <v>LINIO COLOMBIA SAS</v>
          </cell>
          <cell r="D416" t="str">
            <v>BOLSA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</row>
        <row r="417">
          <cell r="A417" t="str">
            <v>610-00</v>
          </cell>
          <cell r="B417" t="str">
            <v>BOLSA CURRIER</v>
          </cell>
          <cell r="C417" t="str">
            <v>PANAMERICANA LIBRERIA Y PAPELERIA S.A.</v>
          </cell>
          <cell r="D417" t="str">
            <v>BOLSA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</row>
        <row r="418">
          <cell r="A418" t="str">
            <v>611-00</v>
          </cell>
          <cell r="B418" t="str">
            <v>BOLSA CURRIER</v>
          </cell>
          <cell r="C418" t="str">
            <v>PANAMERICANA LIBRERIA Y PAPELERIA S.A.</v>
          </cell>
          <cell r="D418" t="str">
            <v>BOLSA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</row>
        <row r="419">
          <cell r="A419" t="str">
            <v>612-00</v>
          </cell>
          <cell r="B419" t="str">
            <v>BOLSA CURRIER</v>
          </cell>
          <cell r="C419" t="str">
            <v>FLINK SAC</v>
          </cell>
          <cell r="D419" t="str">
            <v>BOLSA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</row>
        <row r="420">
          <cell r="A420" t="str">
            <v>613-00</v>
          </cell>
          <cell r="B420" t="str">
            <v>BOLSA CURRIER</v>
          </cell>
          <cell r="C420" t="str">
            <v>PLASTICOS MACOL S.A.S.</v>
          </cell>
          <cell r="D420" t="str">
            <v>BOLSA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</row>
        <row r="421">
          <cell r="A421" t="str">
            <v>614-00</v>
          </cell>
          <cell r="B421" t="str">
            <v>BOLSA CURRIER</v>
          </cell>
          <cell r="C421" t="str">
            <v>PLASTICOS MACOL S.A.S.</v>
          </cell>
          <cell r="D421" t="str">
            <v>BOLSA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12800</v>
          </cell>
          <cell r="Z421">
            <v>17100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29900</v>
          </cell>
        </row>
        <row r="422">
          <cell r="A422" t="str">
            <v>615-00</v>
          </cell>
          <cell r="B422" t="str">
            <v>BOLSA CURRIER</v>
          </cell>
          <cell r="C422" t="str">
            <v>MORPHO CARDS DE COLOMBIA S.A.S.</v>
          </cell>
          <cell r="D422" t="str">
            <v>BOLSA</v>
          </cell>
          <cell r="E422">
            <v>100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</row>
        <row r="423">
          <cell r="A423" t="str">
            <v>616-01</v>
          </cell>
          <cell r="B423" t="str">
            <v>BOLSA SEGURIDAD</v>
          </cell>
          <cell r="C423" t="str">
            <v>ATTENZA DE ECUADOR S.A</v>
          </cell>
          <cell r="D423" t="str">
            <v>BOLSA</v>
          </cell>
          <cell r="E423">
            <v>363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</row>
        <row r="424">
          <cell r="A424" t="str">
            <v>617-00</v>
          </cell>
          <cell r="B424" t="str">
            <v>BOLSA CURRIER</v>
          </cell>
          <cell r="C424" t="str">
            <v>RED INTEGRADORA S.A.</v>
          </cell>
          <cell r="D424" t="str">
            <v>BOLSA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11300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11300</v>
          </cell>
        </row>
        <row r="425">
          <cell r="A425" t="str">
            <v>618-00</v>
          </cell>
          <cell r="B425" t="str">
            <v>BOLSA CURRIER</v>
          </cell>
          <cell r="C425" t="str">
            <v>RED INTEGRADORA S.A.</v>
          </cell>
          <cell r="D425" t="str">
            <v>BOLSA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9000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9000</v>
          </cell>
        </row>
        <row r="426">
          <cell r="A426" t="str">
            <v>619-00</v>
          </cell>
          <cell r="B426" t="str">
            <v>BOLSA CURRIER</v>
          </cell>
          <cell r="C426" t="str">
            <v>RED INTEGRADORA S.A.</v>
          </cell>
          <cell r="D426" t="str">
            <v>BOLSA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10200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10200</v>
          </cell>
        </row>
        <row r="427">
          <cell r="A427" t="str">
            <v>620-00</v>
          </cell>
          <cell r="B427" t="str">
            <v>BOLSA CURRIER</v>
          </cell>
          <cell r="C427" t="str">
            <v>RED INTEGRADORA S.A.</v>
          </cell>
          <cell r="D427" t="str">
            <v>BOLSA</v>
          </cell>
          <cell r="E427">
            <v>8900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21800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21800</v>
          </cell>
        </row>
        <row r="428">
          <cell r="A428" t="str">
            <v>621-00</v>
          </cell>
          <cell r="B428" t="str">
            <v>BOLSA SEGURIDAD</v>
          </cell>
          <cell r="C428" t="str">
            <v>RED INTEGRADORA S.A.</v>
          </cell>
          <cell r="D428" t="str">
            <v>BOLSA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</row>
        <row r="429">
          <cell r="A429" t="str">
            <v>622-00</v>
          </cell>
          <cell r="B429" t="str">
            <v>BOLSA CURRIER</v>
          </cell>
          <cell r="C429" t="str">
            <v>CELUSUPER S.A.S.</v>
          </cell>
          <cell r="D429" t="str">
            <v>BOLSA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</row>
        <row r="430">
          <cell r="A430" t="str">
            <v>623-00</v>
          </cell>
          <cell r="B430" t="str">
            <v>BOLSA CURRIER</v>
          </cell>
          <cell r="C430" t="str">
            <v>BRINKS COLOMBIA S.A.</v>
          </cell>
          <cell r="D430" t="str">
            <v>BOLSA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</row>
        <row r="431">
          <cell r="A431" t="str">
            <v>624-00</v>
          </cell>
          <cell r="B431" t="str">
            <v>BOLSA CURRIER</v>
          </cell>
          <cell r="C431" t="str">
            <v>T.G EXPRESS S.A</v>
          </cell>
          <cell r="D431" t="str">
            <v>BOLSA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</row>
        <row r="432">
          <cell r="A432" t="str">
            <v>625-00</v>
          </cell>
          <cell r="B432" t="str">
            <v>BOLSA SEGURIDAD</v>
          </cell>
          <cell r="C432" t="str">
            <v>ENERTOTAL S.A. E.SP.</v>
          </cell>
          <cell r="D432" t="str">
            <v>BOLSA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</row>
        <row r="433">
          <cell r="A433" t="str">
            <v>626-00</v>
          </cell>
          <cell r="B433" t="str">
            <v>BOLSA PLASTICA</v>
          </cell>
          <cell r="C433" t="str">
            <v>BIOSHOP S.A.S.</v>
          </cell>
          <cell r="D433" t="str">
            <v>BOLSA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</row>
        <row r="434">
          <cell r="A434" t="str">
            <v>627-00</v>
          </cell>
          <cell r="B434" t="str">
            <v>BOLSA PLASTICA</v>
          </cell>
          <cell r="C434" t="str">
            <v>BIOSHOP S.A.S.</v>
          </cell>
          <cell r="D434" t="str">
            <v>BOLSA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</row>
        <row r="435">
          <cell r="A435" t="str">
            <v>629-00</v>
          </cell>
          <cell r="B435" t="str">
            <v>BOLSA CURRIER</v>
          </cell>
          <cell r="C435" t="str">
            <v>KITPACK SAS</v>
          </cell>
          <cell r="D435" t="str">
            <v>BOLSA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</row>
        <row r="436">
          <cell r="A436" t="str">
            <v>631-01</v>
          </cell>
          <cell r="B436" t="str">
            <v>BOLSA CURRIER</v>
          </cell>
          <cell r="C436" t="str">
            <v>ALMACENES EXITO S.A.</v>
          </cell>
          <cell r="D436" t="str">
            <v>BOLSA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</row>
        <row r="437">
          <cell r="A437" t="str">
            <v>632-01</v>
          </cell>
          <cell r="B437" t="str">
            <v>BOLSA CURRIER</v>
          </cell>
          <cell r="C437" t="str">
            <v>ALMACENES EXITO S.A.</v>
          </cell>
          <cell r="D437" t="str">
            <v>BOLSA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</row>
        <row r="438">
          <cell r="A438" t="str">
            <v>635-02</v>
          </cell>
          <cell r="B438" t="str">
            <v>BOLSA SEGURIDAD</v>
          </cell>
          <cell r="C438" t="str">
            <v>UETA INC</v>
          </cell>
          <cell r="D438" t="str">
            <v>BOLSA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</row>
        <row r="439">
          <cell r="A439" t="str">
            <v>636-01</v>
          </cell>
          <cell r="B439" t="str">
            <v>BOLSA SEGURIDAD</v>
          </cell>
          <cell r="C439" t="str">
            <v>UETA INC</v>
          </cell>
          <cell r="D439" t="str">
            <v>BOLSA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</row>
        <row r="440">
          <cell r="A440" t="str">
            <v>637-00</v>
          </cell>
          <cell r="B440" t="str">
            <v>BOLSA SEGURIDAD</v>
          </cell>
          <cell r="C440" t="str">
            <v>UETA INC</v>
          </cell>
          <cell r="D440" t="str">
            <v>BOLSA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</row>
        <row r="441">
          <cell r="A441" t="str">
            <v>640-00</v>
          </cell>
          <cell r="B441" t="str">
            <v>BOLSA CURRIER</v>
          </cell>
          <cell r="C441" t="str">
            <v>SEC SEL LTDA</v>
          </cell>
          <cell r="D441" t="str">
            <v>BOLSA</v>
          </cell>
          <cell r="E441">
            <v>4400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</row>
        <row r="442">
          <cell r="A442" t="str">
            <v>641-00</v>
          </cell>
          <cell r="B442" t="str">
            <v>BOLSA CURRIER</v>
          </cell>
          <cell r="C442" t="str">
            <v>PARAGUAY PACKAGING S.A</v>
          </cell>
          <cell r="D442" t="str">
            <v>BOLSA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</row>
        <row r="443">
          <cell r="A443" t="str">
            <v>642-00</v>
          </cell>
          <cell r="B443" t="str">
            <v>BOLSA CURRIER</v>
          </cell>
          <cell r="C443" t="str">
            <v>COPA AIRLINES</v>
          </cell>
          <cell r="D443" t="str">
            <v>BOLSA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</row>
        <row r="444">
          <cell r="A444" t="str">
            <v>643-00</v>
          </cell>
          <cell r="B444" t="str">
            <v>BOLSA CURRIER</v>
          </cell>
          <cell r="C444" t="str">
            <v>PROMOCIONES E IMPORTACIONES PROIMPO LTDA</v>
          </cell>
          <cell r="D444" t="str">
            <v>BOLSA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</row>
        <row r="445">
          <cell r="A445" t="str">
            <v>644-00</v>
          </cell>
          <cell r="B445" t="str">
            <v>BOLSA CURRIER</v>
          </cell>
          <cell r="C445" t="str">
            <v>BEIPLAS S.A.S.</v>
          </cell>
          <cell r="D445" t="str">
            <v>BOLSA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</row>
        <row r="446">
          <cell r="A446" t="str">
            <v>645-00</v>
          </cell>
          <cell r="B446" t="str">
            <v>BOLSA CURRIER</v>
          </cell>
          <cell r="C446" t="str">
            <v>BEIPLAS S.A.S.</v>
          </cell>
          <cell r="D446" t="str">
            <v>BOLSA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</row>
        <row r="447">
          <cell r="A447" t="str">
            <v>646-00</v>
          </cell>
          <cell r="B447" t="str">
            <v>BOLSA CURRIER</v>
          </cell>
          <cell r="C447" t="str">
            <v>T.G EXPRESS S.A</v>
          </cell>
          <cell r="D447" t="str">
            <v>BOLSA</v>
          </cell>
          <cell r="E447">
            <v>60000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</row>
        <row r="448">
          <cell r="A448" t="str">
            <v>647-00</v>
          </cell>
          <cell r="B448" t="str">
            <v>BOLSA CURRIER</v>
          </cell>
          <cell r="C448" t="str">
            <v>T.G EXPRESS S.A</v>
          </cell>
          <cell r="D448" t="str">
            <v>BOLSA</v>
          </cell>
          <cell r="E448">
            <v>153800</v>
          </cell>
          <cell r="F448">
            <v>0</v>
          </cell>
          <cell r="G448">
            <v>56200</v>
          </cell>
          <cell r="H448">
            <v>52200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108400</v>
          </cell>
        </row>
        <row r="449">
          <cell r="A449" t="str">
            <v>648-00</v>
          </cell>
          <cell r="B449" t="str">
            <v>BOLSA CURRIER</v>
          </cell>
          <cell r="C449" t="str">
            <v>PARAGUAY PACKAGING S.A</v>
          </cell>
          <cell r="D449" t="str">
            <v>BOLSA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</row>
        <row r="450">
          <cell r="A450" t="str">
            <v>650-00</v>
          </cell>
          <cell r="B450" t="str">
            <v>BOLSA SEGURIDAD</v>
          </cell>
          <cell r="C450" t="str">
            <v>THE OFFICE AUTHORITY LIMITED</v>
          </cell>
          <cell r="D450" t="str">
            <v>BOLSA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</row>
        <row r="451">
          <cell r="A451" t="str">
            <v>651-00</v>
          </cell>
          <cell r="B451" t="str">
            <v>BOLSA CURRIER</v>
          </cell>
          <cell r="C451" t="str">
            <v>DERCO COLOMBIA S.A.S.</v>
          </cell>
          <cell r="D451" t="str">
            <v>BOLSA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</row>
        <row r="452">
          <cell r="A452" t="str">
            <v>652-00</v>
          </cell>
          <cell r="B452" t="str">
            <v>BOLSA PLASTICA</v>
          </cell>
          <cell r="C452" t="str">
            <v>ENVIAMOS COMUNICACIONES S.A.S.</v>
          </cell>
          <cell r="D452" t="str">
            <v>BOLSA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</row>
        <row r="453">
          <cell r="A453" t="str">
            <v>654-00</v>
          </cell>
          <cell r="B453" t="str">
            <v>BOLSA CURRIER</v>
          </cell>
          <cell r="C453" t="str">
            <v>SERVIENTREGA S.A.</v>
          </cell>
          <cell r="D453" t="str">
            <v>BOLSA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</row>
        <row r="454">
          <cell r="A454" t="str">
            <v>655-00</v>
          </cell>
          <cell r="B454" t="str">
            <v>BOLSA CURRIER</v>
          </cell>
          <cell r="C454" t="str">
            <v>SERVIENTREGA S.A.</v>
          </cell>
          <cell r="D454" t="str">
            <v>BOLSA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0</v>
          </cell>
          <cell r="AK454">
            <v>0</v>
          </cell>
        </row>
        <row r="455">
          <cell r="A455" t="str">
            <v>656-00</v>
          </cell>
          <cell r="B455" t="str">
            <v>BOLSA PLASTICA</v>
          </cell>
          <cell r="C455" t="str">
            <v>TCC S.A.</v>
          </cell>
          <cell r="D455" t="str">
            <v>BOLSA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12400</v>
          </cell>
          <cell r="J455">
            <v>0</v>
          </cell>
          <cell r="K455">
            <v>13700</v>
          </cell>
          <cell r="L455">
            <v>0</v>
          </cell>
          <cell r="M455">
            <v>31900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58000</v>
          </cell>
        </row>
        <row r="456">
          <cell r="A456" t="str">
            <v>657-00</v>
          </cell>
          <cell r="B456" t="str">
            <v>BOLSA CURRIER</v>
          </cell>
          <cell r="C456" t="str">
            <v>TRANSPORTADORA DE VALORES PROSEGUR DE COLOMBIA S.A</v>
          </cell>
          <cell r="D456" t="str">
            <v>BOLSA</v>
          </cell>
          <cell r="E456">
            <v>3000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</row>
        <row r="457">
          <cell r="A457" t="str">
            <v>658-00</v>
          </cell>
          <cell r="B457" t="str">
            <v>BOLSA SEGURIDAD</v>
          </cell>
          <cell r="C457" t="str">
            <v>COMPAÑIA MUNDIAL DE SEGUROS S.A</v>
          </cell>
          <cell r="D457" t="str">
            <v>BOLSA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</row>
        <row r="458">
          <cell r="A458" t="str">
            <v>659-00</v>
          </cell>
          <cell r="B458" t="str">
            <v>BOLSA SEGURIDAD</v>
          </cell>
          <cell r="C458" t="str">
            <v>OBERTHUR TECHNOLOGIES LTDA.</v>
          </cell>
          <cell r="D458" t="str">
            <v>BOLSA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3000</v>
          </cell>
          <cell r="V458">
            <v>23800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0</v>
          </cell>
          <cell r="AK458">
            <v>26800</v>
          </cell>
        </row>
        <row r="459">
          <cell r="A459" t="str">
            <v>662-00</v>
          </cell>
          <cell r="B459" t="str">
            <v>LAMINA</v>
          </cell>
          <cell r="C459" t="str">
            <v>ALBERTO CADAVID R &amp; CIA S.A.</v>
          </cell>
          <cell r="D459" t="str">
            <v>BOLSA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</row>
        <row r="460">
          <cell r="A460" t="str">
            <v>663-00</v>
          </cell>
          <cell r="B460" t="str">
            <v>BOLSA CURRIER</v>
          </cell>
          <cell r="C460" t="str">
            <v>COORDIUTIL S.A.</v>
          </cell>
          <cell r="D460" t="str">
            <v>BOLSA</v>
          </cell>
          <cell r="E460">
            <v>7400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</row>
        <row r="461">
          <cell r="A461" t="str">
            <v>664-00</v>
          </cell>
          <cell r="B461" t="str">
            <v>BOLSA CURRIER</v>
          </cell>
          <cell r="C461" t="str">
            <v>COORDIUTIL S.A.</v>
          </cell>
          <cell r="D461" t="str">
            <v>BOLSA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</row>
        <row r="462">
          <cell r="A462" t="str">
            <v>665-00</v>
          </cell>
          <cell r="B462" t="str">
            <v>BOLSA SEGURIDAD</v>
          </cell>
          <cell r="C462" t="str">
            <v>FLINK SAC</v>
          </cell>
          <cell r="D462" t="str">
            <v>BOLSA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</row>
        <row r="463">
          <cell r="A463" t="str">
            <v>666-00</v>
          </cell>
          <cell r="B463" t="str">
            <v>BOLSA PLASTICA</v>
          </cell>
          <cell r="C463" t="str">
            <v>BANCO DE LA REPUBLICA</v>
          </cell>
          <cell r="D463" t="str">
            <v>BOLSA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>
            <v>0</v>
          </cell>
          <cell r="AK463">
            <v>0</v>
          </cell>
        </row>
        <row r="464">
          <cell r="A464" t="str">
            <v>667-00</v>
          </cell>
          <cell r="B464" t="str">
            <v>BOLSA CURRIER</v>
          </cell>
          <cell r="C464" t="str">
            <v>BANCO DE LA REPUBLICA</v>
          </cell>
          <cell r="D464" t="str">
            <v>BOLSA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</row>
        <row r="465">
          <cell r="A465" t="str">
            <v>668-00</v>
          </cell>
          <cell r="B465" t="str">
            <v>BOLSA CURRIER</v>
          </cell>
          <cell r="C465" t="str">
            <v>CENTAUROS MENSAJEROS S.A</v>
          </cell>
          <cell r="D465" t="str">
            <v>BOLSA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</row>
        <row r="466">
          <cell r="A466" t="str">
            <v>669-00</v>
          </cell>
          <cell r="B466" t="str">
            <v>BOLSA CURRIER</v>
          </cell>
          <cell r="C466" t="str">
            <v>FLINK SAC</v>
          </cell>
          <cell r="D466" t="str">
            <v>BOLSA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0</v>
          </cell>
          <cell r="AJ466">
            <v>0</v>
          </cell>
          <cell r="AK466">
            <v>0</v>
          </cell>
        </row>
        <row r="467">
          <cell r="A467" t="str">
            <v>670-00</v>
          </cell>
          <cell r="B467" t="str">
            <v>BOLSA CURRIER</v>
          </cell>
          <cell r="C467" t="str">
            <v/>
          </cell>
          <cell r="D467" t="str">
            <v>BOLSA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</row>
        <row r="468">
          <cell r="A468" t="str">
            <v>674-00</v>
          </cell>
          <cell r="B468" t="str">
            <v>BOLSA SEGURIDAD</v>
          </cell>
          <cell r="C468" t="str">
            <v>TITADSU S.A. (PERU)</v>
          </cell>
          <cell r="D468" t="str">
            <v>BOLSA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  <cell r="AK468">
            <v>0</v>
          </cell>
        </row>
        <row r="469">
          <cell r="A469" t="str">
            <v>675-00</v>
          </cell>
          <cell r="B469" t="str">
            <v>BOLSA CURRIER</v>
          </cell>
          <cell r="C469" t="str">
            <v>SERVIENTREGA S.A.</v>
          </cell>
          <cell r="D469" t="str">
            <v>BOLSA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</row>
        <row r="470">
          <cell r="A470" t="str">
            <v>676-00</v>
          </cell>
          <cell r="B470" t="str">
            <v>BOLSA CURRIER</v>
          </cell>
          <cell r="C470" t="str">
            <v>FABRICA DE CALCETINES CRYSTAL S.A.</v>
          </cell>
          <cell r="D470" t="str">
            <v>BOLSA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0</v>
          </cell>
          <cell r="AJ470">
            <v>0</v>
          </cell>
          <cell r="AK470">
            <v>0</v>
          </cell>
        </row>
        <row r="471">
          <cell r="A471" t="str">
            <v>677-00</v>
          </cell>
          <cell r="B471" t="str">
            <v>BOLSA CURRIER</v>
          </cell>
          <cell r="C471" t="str">
            <v>FABRICA DE CALCETINES CRYSTAL S.A.</v>
          </cell>
          <cell r="D471" t="str">
            <v>BOLSA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>
            <v>0</v>
          </cell>
          <cell r="AK471">
            <v>0</v>
          </cell>
        </row>
        <row r="472">
          <cell r="A472" t="str">
            <v>678-00</v>
          </cell>
          <cell r="B472" t="str">
            <v>BOLSA CURRIER</v>
          </cell>
          <cell r="C472" t="str">
            <v>MC MENSAJERIA CONFIDENCIAL S.A</v>
          </cell>
          <cell r="D472" t="str">
            <v>BOLSA</v>
          </cell>
          <cell r="E472">
            <v>0</v>
          </cell>
          <cell r="F472">
            <v>0</v>
          </cell>
          <cell r="G472">
            <v>21900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21900</v>
          </cell>
        </row>
        <row r="473">
          <cell r="A473" t="str">
            <v>679-02</v>
          </cell>
          <cell r="B473" t="str">
            <v>BOLSA SEGURIDAD</v>
          </cell>
          <cell r="C473" t="str">
            <v>UETA INC</v>
          </cell>
          <cell r="D473" t="str">
            <v>BOLSA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0</v>
          </cell>
          <cell r="AJ473">
            <v>0</v>
          </cell>
          <cell r="AK473">
            <v>0</v>
          </cell>
        </row>
        <row r="474">
          <cell r="A474" t="str">
            <v>680-00</v>
          </cell>
          <cell r="B474" t="str">
            <v>BOLSA SEGURIDAD</v>
          </cell>
          <cell r="C474" t="str">
            <v>FLEMINGO BRASIL IMPORTACION LIMITADA</v>
          </cell>
          <cell r="D474" t="str">
            <v>BOLSA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0</v>
          </cell>
          <cell r="AJ474">
            <v>0</v>
          </cell>
          <cell r="AK474">
            <v>0</v>
          </cell>
        </row>
        <row r="475">
          <cell r="A475" t="str">
            <v>681-00</v>
          </cell>
          <cell r="B475" t="str">
            <v>BOLSA SEGURIDAD</v>
          </cell>
          <cell r="C475" t="str">
            <v>FLEMINGO BRASIL IMPORTACION LIMITADA</v>
          </cell>
          <cell r="D475" t="str">
            <v>BOLSA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0</v>
          </cell>
          <cell r="AJ475">
            <v>0</v>
          </cell>
          <cell r="AK475">
            <v>0</v>
          </cell>
        </row>
        <row r="476">
          <cell r="A476" t="str">
            <v>682-00</v>
          </cell>
          <cell r="B476" t="str">
            <v>BOLSA CURRIER</v>
          </cell>
          <cell r="C476" t="str">
            <v>PARAGUAY PACKAGING S.A</v>
          </cell>
          <cell r="D476" t="str">
            <v>BOLSA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0</v>
          </cell>
          <cell r="AJ476">
            <v>0</v>
          </cell>
          <cell r="AK476">
            <v>0</v>
          </cell>
        </row>
        <row r="477">
          <cell r="A477" t="str">
            <v>683-00</v>
          </cell>
          <cell r="B477" t="str">
            <v>PACKING LIST</v>
          </cell>
          <cell r="C477" t="str">
            <v>PASAR EXPRESS S.A.</v>
          </cell>
          <cell r="D477" t="str">
            <v>BOLSA</v>
          </cell>
          <cell r="E477">
            <v>2000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</row>
        <row r="478">
          <cell r="A478" t="str">
            <v>684-00</v>
          </cell>
          <cell r="B478" t="str">
            <v>BOLSA CURRIER</v>
          </cell>
          <cell r="C478" t="str">
            <v>BRIGHTSTAR COLOMBIA SAS</v>
          </cell>
          <cell r="D478" t="str">
            <v>BOLSA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0</v>
          </cell>
          <cell r="AJ478">
            <v>0</v>
          </cell>
          <cell r="AK478">
            <v>0</v>
          </cell>
        </row>
        <row r="479">
          <cell r="A479" t="str">
            <v>685-00</v>
          </cell>
          <cell r="B479" t="str">
            <v>BOLSA CURRIER</v>
          </cell>
          <cell r="C479" t="str">
            <v>ALBERTO CADAVID R &amp; CIA S.A.</v>
          </cell>
          <cell r="D479" t="str">
            <v>BOLSA</v>
          </cell>
          <cell r="E479">
            <v>27350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0</v>
          </cell>
          <cell r="AJ479">
            <v>0</v>
          </cell>
          <cell r="AK479">
            <v>0</v>
          </cell>
        </row>
        <row r="480">
          <cell r="A480" t="str">
            <v>686-00</v>
          </cell>
          <cell r="B480" t="str">
            <v>BOLSA CURRIER</v>
          </cell>
          <cell r="C480" t="str">
            <v>ALBERTO CADAVID R &amp; CIA S.A.</v>
          </cell>
          <cell r="D480" t="str">
            <v>BOLSA</v>
          </cell>
          <cell r="E480">
            <v>16350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0</v>
          </cell>
          <cell r="AJ480">
            <v>0</v>
          </cell>
          <cell r="AK480">
            <v>0</v>
          </cell>
        </row>
        <row r="481">
          <cell r="A481" t="str">
            <v>687-00</v>
          </cell>
          <cell r="B481" t="str">
            <v>BOLSA CURRIER</v>
          </cell>
          <cell r="C481" t="str">
            <v>ALBERTO CADAVID R &amp; CIA S.A.</v>
          </cell>
          <cell r="D481" t="str">
            <v>BOLSA</v>
          </cell>
          <cell r="E481">
            <v>51300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0</v>
          </cell>
          <cell r="AJ481">
            <v>0</v>
          </cell>
          <cell r="AK481">
            <v>0</v>
          </cell>
        </row>
        <row r="482">
          <cell r="A482" t="str">
            <v>688-00</v>
          </cell>
          <cell r="B482" t="str">
            <v>BOLSA CURRIER</v>
          </cell>
          <cell r="C482" t="str">
            <v>ALBERTO CADAVID R &amp; CIA S.A.</v>
          </cell>
          <cell r="D482" t="str">
            <v>BOLSA</v>
          </cell>
          <cell r="E482">
            <v>16500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0</v>
          </cell>
          <cell r="AJ482">
            <v>0</v>
          </cell>
          <cell r="AK482">
            <v>0</v>
          </cell>
        </row>
        <row r="483">
          <cell r="A483" t="str">
            <v>689-00</v>
          </cell>
          <cell r="B483" t="str">
            <v>BOLSA SEGURIDAD</v>
          </cell>
          <cell r="C483" t="str">
            <v>JUAN CARLOS LAMOS ECHEVERRY</v>
          </cell>
          <cell r="D483" t="str">
            <v>BOLSA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0</v>
          </cell>
          <cell r="AJ483">
            <v>0</v>
          </cell>
          <cell r="AK483">
            <v>0</v>
          </cell>
        </row>
        <row r="484">
          <cell r="A484" t="str">
            <v>690-00</v>
          </cell>
          <cell r="B484" t="str">
            <v>BOLSA SEGURIDAD</v>
          </cell>
          <cell r="C484" t="str">
            <v>IN BOND GEMA SAS.</v>
          </cell>
          <cell r="D484" t="str">
            <v>BOLSA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>
            <v>0</v>
          </cell>
          <cell r="AK484">
            <v>0</v>
          </cell>
        </row>
        <row r="485">
          <cell r="A485" t="str">
            <v>691-00</v>
          </cell>
          <cell r="B485" t="str">
            <v>BOLSA PLASTICA</v>
          </cell>
          <cell r="C485" t="str">
            <v>AEROVIAS DEL CONTINENTE AMERICANO S.A, AVIANCA</v>
          </cell>
          <cell r="D485" t="str">
            <v>BOLSA</v>
          </cell>
          <cell r="E485">
            <v>1700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0</v>
          </cell>
          <cell r="AJ485">
            <v>0</v>
          </cell>
          <cell r="AK485">
            <v>0</v>
          </cell>
        </row>
        <row r="486">
          <cell r="A486" t="str">
            <v>692-00</v>
          </cell>
          <cell r="B486" t="str">
            <v>BOLSA SEGURIDAD</v>
          </cell>
          <cell r="C486" t="str">
            <v>EMPRESA DE ACUEDUCTO Y ALCANTARILLADO DE VILLAVICE</v>
          </cell>
          <cell r="D486" t="str">
            <v>BOLSA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0</v>
          </cell>
          <cell r="AJ486">
            <v>0</v>
          </cell>
          <cell r="AK486">
            <v>0</v>
          </cell>
        </row>
        <row r="487">
          <cell r="A487" t="str">
            <v>693-00</v>
          </cell>
          <cell r="B487" t="str">
            <v>BOLSA PLASTICA</v>
          </cell>
          <cell r="C487" t="str">
            <v>CORPORACIÓN FONDO DE EMPLEADOS DE LA INDUSTRIA PET</v>
          </cell>
          <cell r="D487" t="str">
            <v>BOLSA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0</v>
          </cell>
        </row>
        <row r="488">
          <cell r="A488" t="str">
            <v>694-00</v>
          </cell>
          <cell r="B488" t="str">
            <v>BOLSA PLASTICA</v>
          </cell>
          <cell r="C488" t="str">
            <v>CORPORACIÓN FONDO DE EMPLEADOS DE LA INDUSTRIA PET</v>
          </cell>
          <cell r="D488" t="str">
            <v>BOLSA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0</v>
          </cell>
          <cell r="AJ488">
            <v>0</v>
          </cell>
          <cell r="AK488">
            <v>0</v>
          </cell>
        </row>
        <row r="489">
          <cell r="A489" t="str">
            <v>695-00</v>
          </cell>
          <cell r="B489" t="str">
            <v>BOLSA PLASTICA</v>
          </cell>
          <cell r="C489" t="str">
            <v>ESTUDIO DE MODA S.A.</v>
          </cell>
          <cell r="D489" t="str">
            <v>BOLSA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0</v>
          </cell>
          <cell r="AJ489">
            <v>0</v>
          </cell>
          <cell r="AK489">
            <v>0</v>
          </cell>
        </row>
        <row r="490">
          <cell r="A490" t="str">
            <v>696-00</v>
          </cell>
          <cell r="B490" t="str">
            <v>BOLSA PLASTICA</v>
          </cell>
          <cell r="C490" t="str">
            <v>BRIGHTSTAR COLOMBIA SAS</v>
          </cell>
          <cell r="D490" t="str">
            <v>BOLSA</v>
          </cell>
          <cell r="E490">
            <v>9445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0</v>
          </cell>
          <cell r="AK490">
            <v>0</v>
          </cell>
        </row>
        <row r="491">
          <cell r="A491" t="str">
            <v>697-00</v>
          </cell>
          <cell r="B491" t="str">
            <v>PACKING LIST</v>
          </cell>
          <cell r="C491" t="str">
            <v>NALSANI  S.A</v>
          </cell>
          <cell r="D491" t="str">
            <v>BOLSA</v>
          </cell>
          <cell r="E491">
            <v>9800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0</v>
          </cell>
          <cell r="AJ491">
            <v>0</v>
          </cell>
          <cell r="AK491">
            <v>0</v>
          </cell>
        </row>
        <row r="492">
          <cell r="A492" t="str">
            <v>698-00</v>
          </cell>
          <cell r="B492" t="str">
            <v>BOLSA PLASTICA</v>
          </cell>
          <cell r="C492" t="str">
            <v>SEC SEL LTDA</v>
          </cell>
          <cell r="D492" t="str">
            <v>BOLSA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0</v>
          </cell>
          <cell r="AJ492">
            <v>0</v>
          </cell>
          <cell r="AK492">
            <v>0</v>
          </cell>
        </row>
        <row r="493">
          <cell r="A493" t="str">
            <v>699-00</v>
          </cell>
          <cell r="B493" t="str">
            <v>BOLSA SEGURIDAD</v>
          </cell>
          <cell r="C493" t="str">
            <v>ATTENZA DE ECUADOR S.A</v>
          </cell>
          <cell r="D493" t="str">
            <v>BOLSA</v>
          </cell>
          <cell r="E493">
            <v>350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</row>
        <row r="494">
          <cell r="A494" t="str">
            <v>700-00</v>
          </cell>
          <cell r="B494" t="str">
            <v>BOLSA PLASTICA</v>
          </cell>
          <cell r="C494" t="str">
            <v>BANCO AV VILLAS</v>
          </cell>
          <cell r="D494" t="str">
            <v>BOLSA</v>
          </cell>
          <cell r="E494">
            <v>36600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0</v>
          </cell>
          <cell r="AJ494">
            <v>0</v>
          </cell>
          <cell r="AK494">
            <v>0</v>
          </cell>
        </row>
        <row r="495">
          <cell r="A495" t="str">
            <v>701-00</v>
          </cell>
          <cell r="B495" t="str">
            <v>LAMINA</v>
          </cell>
          <cell r="C495" t="str">
            <v>ALBERTO CADAVID R &amp; CIA S.A.</v>
          </cell>
          <cell r="D495" t="str">
            <v>BOLSA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0</v>
          </cell>
          <cell r="AJ495">
            <v>0</v>
          </cell>
          <cell r="AK495">
            <v>0</v>
          </cell>
        </row>
        <row r="496">
          <cell r="A496" t="str">
            <v>702-00</v>
          </cell>
          <cell r="B496" t="str">
            <v>BOLSA PLASTICA</v>
          </cell>
          <cell r="C496" t="str">
            <v>DOMINA ENTREGA TOTAL S.A.S</v>
          </cell>
          <cell r="D496" t="str">
            <v>BOLSA</v>
          </cell>
          <cell r="E496">
            <v>0</v>
          </cell>
          <cell r="F496">
            <v>0</v>
          </cell>
          <cell r="G496">
            <v>26500</v>
          </cell>
          <cell r="H496">
            <v>35800</v>
          </cell>
          <cell r="I496">
            <v>20200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0</v>
          </cell>
          <cell r="AJ496">
            <v>0</v>
          </cell>
          <cell r="AK496">
            <v>82500</v>
          </cell>
        </row>
        <row r="497">
          <cell r="A497" t="str">
            <v>703-00</v>
          </cell>
          <cell r="B497" t="str">
            <v>PACKING LIST</v>
          </cell>
          <cell r="C497" t="str">
            <v>ALBERTO CADAVID R &amp; CIA S.A.</v>
          </cell>
          <cell r="D497" t="str">
            <v>BOLSA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0</v>
          </cell>
          <cell r="AJ497">
            <v>0</v>
          </cell>
          <cell r="AK497">
            <v>0</v>
          </cell>
        </row>
        <row r="498">
          <cell r="A498" t="str">
            <v>704-00</v>
          </cell>
          <cell r="B498" t="str">
            <v>BOLSA PLASTICA</v>
          </cell>
          <cell r="C498" t="str">
            <v>SERVIENTREGA S.A.</v>
          </cell>
          <cell r="D498" t="str">
            <v>BOLSA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0</v>
          </cell>
          <cell r="AK498">
            <v>0</v>
          </cell>
        </row>
        <row r="499">
          <cell r="A499" t="str">
            <v>705-00</v>
          </cell>
          <cell r="B499" t="str">
            <v>BOLSA PLASTICA</v>
          </cell>
          <cell r="C499" t="str">
            <v>TRANSPORTADORA DE VALORES ATLAS LTDA</v>
          </cell>
          <cell r="D499" t="str">
            <v>BOLSA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>
            <v>0</v>
          </cell>
          <cell r="AK499">
            <v>0</v>
          </cell>
        </row>
        <row r="500">
          <cell r="A500" t="str">
            <v>706-00</v>
          </cell>
          <cell r="B500" t="str">
            <v>BOLSA SEGURIDAD</v>
          </cell>
          <cell r="C500" t="str">
            <v>FLINK SAC</v>
          </cell>
          <cell r="D500" t="str">
            <v>BOLSA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0</v>
          </cell>
          <cell r="AJ500">
            <v>0</v>
          </cell>
          <cell r="AK500">
            <v>0</v>
          </cell>
        </row>
        <row r="501">
          <cell r="A501" t="str">
            <v>707-00</v>
          </cell>
          <cell r="B501" t="str">
            <v>BOLSA SEGURIDAD</v>
          </cell>
          <cell r="C501" t="str">
            <v>FLINK SAC</v>
          </cell>
          <cell r="D501" t="str">
            <v>BOLSA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</row>
        <row r="502">
          <cell r="A502" t="str">
            <v>708-00</v>
          </cell>
          <cell r="B502" t="str">
            <v>BOLSA SEGURIDAD</v>
          </cell>
          <cell r="C502" t="str">
            <v>FLINK SAC</v>
          </cell>
          <cell r="D502" t="str">
            <v>BOLSA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0</v>
          </cell>
          <cell r="AJ502">
            <v>0</v>
          </cell>
          <cell r="AK502">
            <v>0</v>
          </cell>
        </row>
        <row r="503">
          <cell r="A503" t="str">
            <v>709-00</v>
          </cell>
          <cell r="B503" t="str">
            <v>BOLSA SEGURIDAD</v>
          </cell>
          <cell r="C503" t="str">
            <v>FLINK SAC</v>
          </cell>
          <cell r="D503" t="str">
            <v>BOLSA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0</v>
          </cell>
          <cell r="AJ503">
            <v>0</v>
          </cell>
          <cell r="AK503">
            <v>0</v>
          </cell>
        </row>
        <row r="504">
          <cell r="A504" t="str">
            <v>710-00</v>
          </cell>
          <cell r="B504" t="str">
            <v>BOLSA PLASTICA</v>
          </cell>
          <cell r="C504" t="str">
            <v>MORPHO CARDS DE COLOMBIA S.A.S.</v>
          </cell>
          <cell r="D504" t="str">
            <v>BOLSA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0</v>
          </cell>
          <cell r="AJ504">
            <v>0</v>
          </cell>
          <cell r="AK504">
            <v>0</v>
          </cell>
        </row>
        <row r="505">
          <cell r="A505" t="str">
            <v>711-00</v>
          </cell>
          <cell r="B505" t="str">
            <v>BOLSA PLASTICA</v>
          </cell>
          <cell r="C505" t="str">
            <v>MORPHO CARDS DE COLOMBIA S.A.S.</v>
          </cell>
          <cell r="D505" t="str">
            <v>BOLSA</v>
          </cell>
          <cell r="E505">
            <v>1550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0</v>
          </cell>
          <cell r="AJ505">
            <v>0</v>
          </cell>
          <cell r="AK505">
            <v>0</v>
          </cell>
        </row>
        <row r="506">
          <cell r="A506" t="str">
            <v>712-00</v>
          </cell>
          <cell r="B506" t="str">
            <v>BOLSA PLASTICA</v>
          </cell>
          <cell r="C506" t="str">
            <v>FLINK SAC</v>
          </cell>
          <cell r="D506" t="str">
            <v>BOLSA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0</v>
          </cell>
          <cell r="AJ506">
            <v>0</v>
          </cell>
          <cell r="AK506">
            <v>0</v>
          </cell>
        </row>
        <row r="507">
          <cell r="A507" t="str">
            <v>713-00</v>
          </cell>
          <cell r="B507" t="str">
            <v>BOLSA PLASTICA</v>
          </cell>
          <cell r="C507" t="str">
            <v>SOLUCIONES Y SUMINISTROS</v>
          </cell>
          <cell r="D507" t="str">
            <v>BOLSA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0</v>
          </cell>
          <cell r="AJ507">
            <v>0</v>
          </cell>
          <cell r="AK507">
            <v>0</v>
          </cell>
        </row>
        <row r="508">
          <cell r="A508" t="str">
            <v>714-00</v>
          </cell>
          <cell r="B508" t="str">
            <v>BOLSA PLASTICA</v>
          </cell>
          <cell r="C508" t="str">
            <v>LENDAR BUSINES CORPORATION</v>
          </cell>
          <cell r="D508" t="str">
            <v>BOLSA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0</v>
          </cell>
          <cell r="AJ508">
            <v>0</v>
          </cell>
          <cell r="AK508">
            <v>0</v>
          </cell>
        </row>
        <row r="509">
          <cell r="A509" t="str">
            <v>715-00</v>
          </cell>
          <cell r="B509" t="str">
            <v>BOLSA PLASTICA</v>
          </cell>
          <cell r="C509" t="str">
            <v>INTER RAPIDISIMO</v>
          </cell>
          <cell r="D509" t="str">
            <v>BOLSA</v>
          </cell>
          <cell r="E509">
            <v>79300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</row>
        <row r="510">
          <cell r="A510" t="str">
            <v>716-00</v>
          </cell>
          <cell r="B510" t="str">
            <v>BOLSA PLASTICA</v>
          </cell>
          <cell r="C510" t="str">
            <v>FUNDONEMOS BANCO DE TEJIDOS</v>
          </cell>
          <cell r="D510" t="str">
            <v>BOLSA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</row>
        <row r="511">
          <cell r="A511" t="str">
            <v>720-00</v>
          </cell>
          <cell r="B511" t="str">
            <v>BOLSA PLASTICA</v>
          </cell>
          <cell r="C511" t="str">
            <v>TRANSPORTADORA DE VALORES ATLAS LTDA</v>
          </cell>
          <cell r="D511" t="str">
            <v>BOLSA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  <cell r="AK511">
            <v>0</v>
          </cell>
        </row>
        <row r="512">
          <cell r="A512" t="str">
            <v>721-00</v>
          </cell>
          <cell r="B512" t="str">
            <v>BOLSA PLASTICA</v>
          </cell>
          <cell r="C512" t="str">
            <v>CIFSA S.A.</v>
          </cell>
          <cell r="D512" t="str">
            <v>BOLSA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  <cell r="AK512">
            <v>0</v>
          </cell>
        </row>
        <row r="513">
          <cell r="A513" t="str">
            <v>722-00</v>
          </cell>
          <cell r="B513" t="str">
            <v>BOLSA CURRIER</v>
          </cell>
          <cell r="C513" t="str">
            <v xml:space="preserve">CARVAJAL SOLUCIONES DE COMUNICACION </v>
          </cell>
          <cell r="D513" t="str">
            <v>BOLSA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0</v>
          </cell>
          <cell r="AK513">
            <v>0</v>
          </cell>
        </row>
        <row r="514">
          <cell r="A514" t="str">
            <v>723-00</v>
          </cell>
          <cell r="B514" t="str">
            <v>BOLSA PLASTICA</v>
          </cell>
          <cell r="C514" t="str">
            <v>SERVIENTREGA S.A.</v>
          </cell>
          <cell r="D514" t="str">
            <v>BOLSA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</row>
        <row r="515">
          <cell r="A515" t="str">
            <v>724-00</v>
          </cell>
          <cell r="B515" t="str">
            <v>BOLSA PLASTICA</v>
          </cell>
          <cell r="C515" t="str">
            <v>MORPHO CARDS DE COLOMBIA S.A.S.</v>
          </cell>
          <cell r="D515" t="str">
            <v>BOLSA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</row>
        <row r="516">
          <cell r="A516" t="str">
            <v>725-00</v>
          </cell>
          <cell r="B516" t="str">
            <v>BOLSA PLASTICA</v>
          </cell>
          <cell r="C516" t="str">
            <v xml:space="preserve">CARVAJAL SOLUCIONES DE COMUNICACION </v>
          </cell>
          <cell r="D516" t="str">
            <v>BOLSA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0</v>
          </cell>
          <cell r="AK516">
            <v>0</v>
          </cell>
        </row>
        <row r="517">
          <cell r="A517" t="str">
            <v>726-00</v>
          </cell>
          <cell r="B517" t="str">
            <v>BOLSA PLASTICA</v>
          </cell>
          <cell r="C517" t="str">
            <v xml:space="preserve">CARVAJAL SOLUCIONES DE COMUNICACION </v>
          </cell>
          <cell r="D517" t="str">
            <v>BOLSA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</row>
        <row r="518">
          <cell r="A518" t="str">
            <v>727-00</v>
          </cell>
          <cell r="B518" t="str">
            <v>BOLSA PLASTICA</v>
          </cell>
          <cell r="C518" t="str">
            <v>CI MANUFACTURAS MODEL INTERNACIONAL S.A.S.</v>
          </cell>
          <cell r="D518" t="str">
            <v>BOLSA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</row>
        <row r="519">
          <cell r="A519" t="str">
            <v>728-00</v>
          </cell>
          <cell r="B519" t="str">
            <v>BOLSA PLASTICA</v>
          </cell>
          <cell r="C519" t="str">
            <v>CI MANUFACTURAS MODEL INTERNACIONAL S.A.S.</v>
          </cell>
          <cell r="D519" t="str">
            <v>BOLSA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</row>
        <row r="520">
          <cell r="A520" t="str">
            <v>729-00</v>
          </cell>
          <cell r="B520" t="str">
            <v>BOLSA PLASTICA</v>
          </cell>
          <cell r="C520" t="str">
            <v>SERVIENTREGA S.A.</v>
          </cell>
          <cell r="D520" t="str">
            <v>BOLSA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0</v>
          </cell>
          <cell r="AK520">
            <v>0</v>
          </cell>
        </row>
        <row r="521">
          <cell r="A521" t="str">
            <v>730-00</v>
          </cell>
          <cell r="B521" t="str">
            <v>BOLSA PLASTICA</v>
          </cell>
          <cell r="C521" t="str">
            <v>AEROVIAS DEL CONTINENTE AMERICANO S.A, AVIANCA</v>
          </cell>
          <cell r="D521" t="str">
            <v>BOLSA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0</v>
          </cell>
          <cell r="AJ521">
            <v>0</v>
          </cell>
          <cell r="AK521">
            <v>0</v>
          </cell>
        </row>
        <row r="522">
          <cell r="A522" t="str">
            <v>731-00</v>
          </cell>
          <cell r="B522" t="str">
            <v>BOLSA PLASTICA</v>
          </cell>
          <cell r="C522" t="str">
            <v>KITPACK SAS</v>
          </cell>
          <cell r="D522" t="str">
            <v>BOLSA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  <cell r="AK522">
            <v>0</v>
          </cell>
        </row>
        <row r="523">
          <cell r="A523" t="str">
            <v>732-00</v>
          </cell>
          <cell r="B523" t="str">
            <v>BOLSA PLASTICA</v>
          </cell>
          <cell r="C523" t="str">
            <v>LOOKHUNTERS S.A.S.</v>
          </cell>
          <cell r="D523" t="str">
            <v>BOLSA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  <cell r="AK523">
            <v>0</v>
          </cell>
        </row>
        <row r="524">
          <cell r="A524" t="str">
            <v>733-00</v>
          </cell>
          <cell r="B524" t="str">
            <v>BOLSA PLASTICA</v>
          </cell>
          <cell r="C524" t="str">
            <v>MORPHO CARDS DE COLOMBIA S.A.S.</v>
          </cell>
          <cell r="D524" t="str">
            <v>BOLSA</v>
          </cell>
          <cell r="E524">
            <v>10000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  <cell r="AK524">
            <v>0</v>
          </cell>
        </row>
        <row r="525">
          <cell r="A525" t="str">
            <v>734-00</v>
          </cell>
          <cell r="B525" t="str">
            <v>BOLSA PLASTICA</v>
          </cell>
          <cell r="C525">
            <v>0</v>
          </cell>
          <cell r="D525" t="str">
            <v>BOLSA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</row>
        <row r="526">
          <cell r="A526" t="str">
            <v>735-00</v>
          </cell>
          <cell r="B526" t="str">
            <v>BOLSA PLASTICA</v>
          </cell>
          <cell r="C526" t="str">
            <v>ALBERTO CADAVID R &amp; CIA S.A.</v>
          </cell>
          <cell r="D526" t="str">
            <v>BOLSA</v>
          </cell>
          <cell r="E526">
            <v>84700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</row>
        <row r="527">
          <cell r="A527" t="str">
            <v>737-00</v>
          </cell>
          <cell r="B527" t="str">
            <v>BOLSA PLASTICA</v>
          </cell>
          <cell r="C527" t="str">
            <v>FLINK SAC</v>
          </cell>
          <cell r="D527" t="str">
            <v>BOLSA</v>
          </cell>
          <cell r="E527">
            <v>15400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</row>
        <row r="528">
          <cell r="A528" t="str">
            <v>740-00</v>
          </cell>
          <cell r="B528" t="str">
            <v>BOLSA PLASTICA</v>
          </cell>
          <cell r="C528" t="str">
            <v>FLINK SAC</v>
          </cell>
          <cell r="D528" t="str">
            <v>BOLSA</v>
          </cell>
          <cell r="E528">
            <v>0</v>
          </cell>
          <cell r="F528">
            <v>0</v>
          </cell>
          <cell r="G528">
            <v>103100</v>
          </cell>
          <cell r="H528">
            <v>54700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  <cell r="AK528">
            <v>157800</v>
          </cell>
        </row>
        <row r="529">
          <cell r="A529" t="str">
            <v>741-00</v>
          </cell>
          <cell r="B529" t="str">
            <v>BOLSA PLASTICA</v>
          </cell>
          <cell r="C529" t="str">
            <v>AVIANCA S.A</v>
          </cell>
          <cell r="D529" t="str">
            <v>BOLSA</v>
          </cell>
          <cell r="E529">
            <v>1400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</row>
        <row r="530">
          <cell r="A530" t="str">
            <v>742-00</v>
          </cell>
          <cell r="B530" t="str">
            <v>BOLSA PLASTICA</v>
          </cell>
          <cell r="C530" t="str">
            <v>PLASTICOS ABG</v>
          </cell>
          <cell r="D530" t="str">
            <v>BOLSA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</row>
        <row r="531">
          <cell r="A531" t="str">
            <v>746-00</v>
          </cell>
          <cell r="B531" t="str">
            <v>BOLSA PLASTICA</v>
          </cell>
          <cell r="C531" t="str">
            <v>PLASTICOS ABG</v>
          </cell>
          <cell r="D531" t="str">
            <v>BOLSA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  <cell r="AK531">
            <v>0</v>
          </cell>
        </row>
        <row r="532">
          <cell r="A532" t="str">
            <v>747-00</v>
          </cell>
          <cell r="B532" t="str">
            <v>BOLSA PLASTICA</v>
          </cell>
          <cell r="C532" t="str">
            <v>PLASTICOS ABG</v>
          </cell>
          <cell r="D532" t="str">
            <v>BOLSA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0</v>
          </cell>
          <cell r="AK532">
            <v>0</v>
          </cell>
        </row>
        <row r="533">
          <cell r="A533" t="str">
            <v>748-00</v>
          </cell>
          <cell r="B533" t="str">
            <v>BOLSA PLASTICA</v>
          </cell>
          <cell r="C533" t="str">
            <v>TRANSPORTADORA DE VALORES PROSEGUR DE COLOMBIA S.A</v>
          </cell>
          <cell r="D533" t="str">
            <v>BOLSA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</row>
        <row r="534">
          <cell r="A534" t="str">
            <v>749-00</v>
          </cell>
          <cell r="B534" t="str">
            <v>BOLSA PLASTICA</v>
          </cell>
          <cell r="C534" t="str">
            <v>UETA INC</v>
          </cell>
          <cell r="D534" t="str">
            <v>BOLSA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  <cell r="AK534">
            <v>0</v>
          </cell>
        </row>
        <row r="535">
          <cell r="A535" t="str">
            <v>750-00</v>
          </cell>
          <cell r="B535" t="str">
            <v>BOLSA PLASTICA</v>
          </cell>
          <cell r="C535" t="str">
            <v>ALBERTO CADAVID R &amp; CIA S.A.</v>
          </cell>
          <cell r="D535" t="str">
            <v>BOLSA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</row>
        <row r="536">
          <cell r="A536" t="str">
            <v>751-00</v>
          </cell>
          <cell r="B536" t="str">
            <v>BOLSA PLASTICA</v>
          </cell>
          <cell r="C536" t="str">
            <v>ALBERTO CADAVID R &amp; CIA S.A.</v>
          </cell>
          <cell r="D536" t="str">
            <v>BOLSA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  <cell r="AK536">
            <v>0</v>
          </cell>
        </row>
        <row r="537">
          <cell r="A537" t="str">
            <v>752-00</v>
          </cell>
          <cell r="B537" t="str">
            <v>BOLSA PLASTICA</v>
          </cell>
          <cell r="C537" t="str">
            <v>ALBERTO CADAVID R &amp; CIA S.A.</v>
          </cell>
          <cell r="D537" t="str">
            <v>BOLSA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0</v>
          </cell>
          <cell r="AJ537">
            <v>0</v>
          </cell>
          <cell r="AK537">
            <v>0</v>
          </cell>
        </row>
        <row r="538">
          <cell r="A538" t="str">
            <v>756-00</v>
          </cell>
          <cell r="B538" t="str">
            <v>BOLSA PLASTICA</v>
          </cell>
          <cell r="C538" t="str">
            <v>VIVEXCEL S.A.S</v>
          </cell>
          <cell r="D538" t="str">
            <v>BOLSA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0</v>
          </cell>
          <cell r="AJ538">
            <v>0</v>
          </cell>
          <cell r="AK538">
            <v>0</v>
          </cell>
        </row>
        <row r="539">
          <cell r="A539" t="str">
            <v>757-00</v>
          </cell>
          <cell r="B539" t="str">
            <v>BOLSA PLASTICA</v>
          </cell>
          <cell r="C539" t="str">
            <v>CADENA S.A.</v>
          </cell>
          <cell r="D539" t="str">
            <v>BOLSA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0</v>
          </cell>
          <cell r="AJ539">
            <v>0</v>
          </cell>
          <cell r="AK539">
            <v>0</v>
          </cell>
        </row>
        <row r="540">
          <cell r="A540" t="str">
            <v>758-00</v>
          </cell>
          <cell r="B540" t="str">
            <v>BOLSA PLASTICA</v>
          </cell>
          <cell r="C540" t="str">
            <v>SMART VIEW</v>
          </cell>
          <cell r="D540" t="str">
            <v>BOLSA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  <cell r="AI540">
            <v>0</v>
          </cell>
          <cell r="AJ540">
            <v>0</v>
          </cell>
          <cell r="AK540">
            <v>0</v>
          </cell>
        </row>
        <row r="541">
          <cell r="A541" t="str">
            <v>759-00</v>
          </cell>
          <cell r="B541" t="str">
            <v>BOLSA PLASTICA</v>
          </cell>
          <cell r="C541" t="str">
            <v>FLINK SAC</v>
          </cell>
          <cell r="D541" t="str">
            <v>BOLSA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</row>
        <row r="542">
          <cell r="A542" t="str">
            <v>760-00</v>
          </cell>
          <cell r="B542" t="str">
            <v>BOLSA PLASTICA</v>
          </cell>
          <cell r="C542" t="str">
            <v>FLINK SAC</v>
          </cell>
          <cell r="D542" t="str">
            <v>BOLSA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0</v>
          </cell>
          <cell r="AK542">
            <v>0</v>
          </cell>
        </row>
        <row r="543">
          <cell r="A543" t="str">
            <v>761-00</v>
          </cell>
          <cell r="B543" t="str">
            <v>BOLSA PLASTICA</v>
          </cell>
          <cell r="C543" t="str">
            <v>FLINK SAC</v>
          </cell>
          <cell r="D543" t="str">
            <v>BOLSA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0</v>
          </cell>
          <cell r="AK543">
            <v>0</v>
          </cell>
        </row>
        <row r="544">
          <cell r="A544" t="str">
            <v>762-00</v>
          </cell>
          <cell r="B544" t="str">
            <v>BOLSA PLASTICA</v>
          </cell>
          <cell r="C544" t="str">
            <v>FLINK SAC</v>
          </cell>
          <cell r="D544" t="str">
            <v>BOLSA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0</v>
          </cell>
          <cell r="AK544">
            <v>0</v>
          </cell>
        </row>
        <row r="545">
          <cell r="A545" t="str">
            <v>765-00</v>
          </cell>
          <cell r="B545" t="str">
            <v>BOLSA PLASTICA</v>
          </cell>
          <cell r="C545" t="str">
            <v>CIFSA S.A.</v>
          </cell>
          <cell r="D545" t="str">
            <v>BOLSA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0</v>
          </cell>
          <cell r="AK545">
            <v>0</v>
          </cell>
        </row>
        <row r="546">
          <cell r="A546" t="str">
            <v>766-00</v>
          </cell>
          <cell r="B546" t="str">
            <v>BOLSA PLASTICA</v>
          </cell>
          <cell r="C546" t="str">
            <v>MORPHO CARDS DE COLOMBIA S.A.S.</v>
          </cell>
          <cell r="D546" t="str">
            <v>BOLSA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</row>
        <row r="547">
          <cell r="A547" t="str">
            <v>772-00</v>
          </cell>
          <cell r="B547" t="str">
            <v>BOLSA PLASTICA</v>
          </cell>
          <cell r="C547" t="str">
            <v>ALBERTO CADAVID R &amp; CIA S.A.</v>
          </cell>
          <cell r="D547" t="str">
            <v>BOLSA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0</v>
          </cell>
          <cell r="AI547">
            <v>0</v>
          </cell>
          <cell r="AJ547">
            <v>0</v>
          </cell>
          <cell r="AK547">
            <v>0</v>
          </cell>
        </row>
        <row r="548">
          <cell r="A548" t="str">
            <v>773-00</v>
          </cell>
          <cell r="B548" t="str">
            <v>BOLSA PLASTICA</v>
          </cell>
          <cell r="C548" t="str">
            <v>LOGYTECH MOBILE S.A.S</v>
          </cell>
          <cell r="D548" t="str">
            <v>BOLSA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</v>
          </cell>
          <cell r="AG548">
            <v>0</v>
          </cell>
          <cell r="AH548">
            <v>0</v>
          </cell>
          <cell r="AI548">
            <v>0</v>
          </cell>
          <cell r="AJ548">
            <v>0</v>
          </cell>
          <cell r="AK548">
            <v>0</v>
          </cell>
        </row>
        <row r="549">
          <cell r="A549" t="str">
            <v>774-00</v>
          </cell>
          <cell r="B549" t="str">
            <v>BOLSA PLASTICA</v>
          </cell>
          <cell r="C549" t="str">
            <v>TITADSU ECUADOR</v>
          </cell>
          <cell r="D549" t="str">
            <v>BOLSA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>
            <v>0</v>
          </cell>
          <cell r="AH549">
            <v>0</v>
          </cell>
          <cell r="AI549">
            <v>0</v>
          </cell>
          <cell r="AJ549">
            <v>0</v>
          </cell>
          <cell r="AK549">
            <v>0</v>
          </cell>
        </row>
        <row r="550">
          <cell r="A550" t="str">
            <v>775-00</v>
          </cell>
          <cell r="B550" t="str">
            <v>BOLSA PLASTICA</v>
          </cell>
          <cell r="C550" t="str">
            <v>KITPACK SAS</v>
          </cell>
          <cell r="D550" t="str">
            <v>BOLSA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0</v>
          </cell>
          <cell r="AK550">
            <v>0</v>
          </cell>
        </row>
        <row r="551">
          <cell r="A551" t="str">
            <v>776-00</v>
          </cell>
          <cell r="B551" t="str">
            <v>BOLSA PLASTICA</v>
          </cell>
          <cell r="C551" t="str">
            <v>INVERSIONES LOGISTICS SERVICES LTDA</v>
          </cell>
          <cell r="D551" t="str">
            <v>BOLSA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0</v>
          </cell>
          <cell r="AK551">
            <v>0</v>
          </cell>
        </row>
        <row r="552">
          <cell r="A552" t="str">
            <v>777-00</v>
          </cell>
          <cell r="B552" t="str">
            <v>BOLSA PLASTICA</v>
          </cell>
          <cell r="C552" t="str">
            <v>CABRERA Y PEREZ SL</v>
          </cell>
          <cell r="D552" t="str">
            <v>BOLSA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>
            <v>0</v>
          </cell>
          <cell r="AI552">
            <v>0</v>
          </cell>
          <cell r="AJ552">
            <v>0</v>
          </cell>
          <cell r="AK552">
            <v>0</v>
          </cell>
        </row>
        <row r="553">
          <cell r="A553" t="str">
            <v>778-00</v>
          </cell>
          <cell r="B553" t="str">
            <v>BOLSA PLASTICA</v>
          </cell>
          <cell r="C553" t="str">
            <v>SPEEDY SECURITY</v>
          </cell>
          <cell r="D553" t="str">
            <v>BOLSA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0</v>
          </cell>
          <cell r="AK553">
            <v>0</v>
          </cell>
        </row>
        <row r="554">
          <cell r="A554" t="str">
            <v>779-00</v>
          </cell>
          <cell r="B554" t="str">
            <v>BOLSA PLASTICA</v>
          </cell>
          <cell r="C554" t="str">
            <v>SERVIENTREGA S.A.</v>
          </cell>
          <cell r="D554" t="str">
            <v>BOLSA</v>
          </cell>
          <cell r="E554">
            <v>25900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130000</v>
          </cell>
          <cell r="O554">
            <v>190000</v>
          </cell>
          <cell r="P554">
            <v>157000</v>
          </cell>
          <cell r="Q554">
            <v>0</v>
          </cell>
          <cell r="R554">
            <v>326000</v>
          </cell>
          <cell r="S554">
            <v>202100</v>
          </cell>
          <cell r="T554">
            <v>194000</v>
          </cell>
          <cell r="U554">
            <v>186000</v>
          </cell>
          <cell r="V554">
            <v>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  <cell r="AG554">
            <v>0</v>
          </cell>
          <cell r="AH554">
            <v>0</v>
          </cell>
          <cell r="AI554">
            <v>0</v>
          </cell>
          <cell r="AJ554">
            <v>0</v>
          </cell>
          <cell r="AK554">
            <v>1385100</v>
          </cell>
        </row>
        <row r="555">
          <cell r="A555" t="str">
            <v>783-00</v>
          </cell>
          <cell r="B555" t="str">
            <v>BOLSA PLASTICA</v>
          </cell>
          <cell r="C555" t="str">
            <v>MORPHO CARDS DE COLOMBIA S.A.S.</v>
          </cell>
          <cell r="D555" t="str">
            <v>BOLSA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  <cell r="AF555">
            <v>0</v>
          </cell>
          <cell r="AG555">
            <v>0</v>
          </cell>
          <cell r="AH555">
            <v>0</v>
          </cell>
          <cell r="AI555">
            <v>0</v>
          </cell>
          <cell r="AJ555">
            <v>0</v>
          </cell>
          <cell r="AK555">
            <v>0</v>
          </cell>
        </row>
        <row r="556">
          <cell r="A556" t="str">
            <v>784-00</v>
          </cell>
          <cell r="B556" t="str">
            <v>BOLSA PLASTICA</v>
          </cell>
          <cell r="C556" t="str">
            <v>KITPACK SAS</v>
          </cell>
          <cell r="D556" t="str">
            <v>BOLSA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0</v>
          </cell>
          <cell r="AK556">
            <v>0</v>
          </cell>
        </row>
        <row r="557">
          <cell r="A557" t="str">
            <v>785-00</v>
          </cell>
          <cell r="B557" t="str">
            <v>BOLSA PLASTICA</v>
          </cell>
          <cell r="C557" t="str">
            <v xml:space="preserve">FLEXIYA </v>
          </cell>
          <cell r="D557" t="str">
            <v>BOLSA</v>
          </cell>
          <cell r="E557">
            <v>23862</v>
          </cell>
          <cell r="F557">
            <v>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0</v>
          </cell>
          <cell r="AK557">
            <v>0</v>
          </cell>
        </row>
        <row r="558">
          <cell r="A558" t="str">
            <v>787-00</v>
          </cell>
          <cell r="B558" t="str">
            <v>BOLSA PLASTICA</v>
          </cell>
          <cell r="C558" t="str">
            <v>DOMESA DE COLOMBIA S.A.</v>
          </cell>
          <cell r="D558" t="str">
            <v>BOLSA</v>
          </cell>
          <cell r="E558">
            <v>900</v>
          </cell>
          <cell r="F558">
            <v>0</v>
          </cell>
          <cell r="G558">
            <v>0</v>
          </cell>
          <cell r="H558">
            <v>0</v>
          </cell>
          <cell r="I558">
            <v>29500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0</v>
          </cell>
          <cell r="AK558">
            <v>29500</v>
          </cell>
        </row>
        <row r="559">
          <cell r="A559" t="str">
            <v>789-00</v>
          </cell>
          <cell r="B559" t="str">
            <v>BOLSA PLASTICA</v>
          </cell>
          <cell r="C559" t="str">
            <v>ARTES GRAFICAS REY C.A</v>
          </cell>
          <cell r="D559" t="str">
            <v>BOLSA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0</v>
          </cell>
          <cell r="AK559">
            <v>0</v>
          </cell>
        </row>
        <row r="560">
          <cell r="A560" t="str">
            <v>790-00</v>
          </cell>
          <cell r="B560" t="str">
            <v>BOLSA PLASTICA</v>
          </cell>
          <cell r="C560" t="str">
            <v>ARTES GRAFICAS REY C.A</v>
          </cell>
          <cell r="D560" t="str">
            <v>BOLSA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37000</v>
          </cell>
          <cell r="AA560">
            <v>45100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0</v>
          </cell>
          <cell r="AK560">
            <v>82100</v>
          </cell>
        </row>
        <row r="561">
          <cell r="A561" t="str">
            <v>791-00</v>
          </cell>
          <cell r="B561" t="str">
            <v>BOLSA PLASTICA</v>
          </cell>
          <cell r="C561" t="str">
            <v>ARTES GRAFICAS REY C.A</v>
          </cell>
          <cell r="D561" t="str">
            <v>BOLSA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25500</v>
          </cell>
          <cell r="AA561">
            <v>81500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0</v>
          </cell>
          <cell r="AK561">
            <v>107000</v>
          </cell>
        </row>
        <row r="562">
          <cell r="A562" t="str">
            <v>792-00</v>
          </cell>
          <cell r="B562" t="str">
            <v>BOLSA PLASTICA</v>
          </cell>
          <cell r="C562" t="str">
            <v>ARTES GRÁFICAS REY C.A.</v>
          </cell>
          <cell r="D562" t="str">
            <v>BOLSA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54000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0</v>
          </cell>
          <cell r="AJ562">
            <v>0</v>
          </cell>
          <cell r="AK562">
            <v>54000</v>
          </cell>
        </row>
        <row r="563">
          <cell r="A563" t="str">
            <v>793-00</v>
          </cell>
          <cell r="B563" t="str">
            <v>BOLSA PLASTICA</v>
          </cell>
          <cell r="C563" t="str">
            <v>ARTES GRÁFICAS REY C.A.</v>
          </cell>
          <cell r="D563" t="str">
            <v>BOLSA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79100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>
            <v>0</v>
          </cell>
          <cell r="AH563">
            <v>0</v>
          </cell>
          <cell r="AI563">
            <v>0</v>
          </cell>
          <cell r="AJ563">
            <v>0</v>
          </cell>
          <cell r="AK563">
            <v>79100</v>
          </cell>
        </row>
        <row r="564">
          <cell r="A564" t="str">
            <v>794-00</v>
          </cell>
          <cell r="B564" t="str">
            <v>BOLSA PLASTICA</v>
          </cell>
          <cell r="C564" t="str">
            <v>ARTES GRÁFICAS REY C.A.</v>
          </cell>
          <cell r="D564" t="str">
            <v>BOLSA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6000</v>
          </cell>
          <cell r="AA564">
            <v>47100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0</v>
          </cell>
          <cell r="AK564">
            <v>53100</v>
          </cell>
        </row>
        <row r="565">
          <cell r="A565" t="str">
            <v>795-00</v>
          </cell>
          <cell r="B565" t="str">
            <v>BOLSA PLASTICA</v>
          </cell>
          <cell r="C565" t="str">
            <v>ARTES GRÁFICAS REY C.A.</v>
          </cell>
          <cell r="D565" t="str">
            <v>BOLSA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13800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13800</v>
          </cell>
        </row>
        <row r="566">
          <cell r="A566" t="str">
            <v>796-00</v>
          </cell>
          <cell r="B566" t="str">
            <v>BOLSA PLASTICA</v>
          </cell>
          <cell r="C566" t="str">
            <v>ARTES GRÁFICAS REY C.A.</v>
          </cell>
          <cell r="D566" t="str">
            <v>BOLSA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15900</v>
          </cell>
          <cell r="AB566">
            <v>37600</v>
          </cell>
          <cell r="AC566">
            <v>0</v>
          </cell>
          <cell r="AD566">
            <v>0</v>
          </cell>
          <cell r="AE566">
            <v>0</v>
          </cell>
          <cell r="AF566">
            <v>0</v>
          </cell>
          <cell r="AG566">
            <v>0</v>
          </cell>
          <cell r="AH566">
            <v>0</v>
          </cell>
          <cell r="AI566">
            <v>0</v>
          </cell>
          <cell r="AJ566">
            <v>0</v>
          </cell>
          <cell r="AK566">
            <v>53500</v>
          </cell>
        </row>
        <row r="567">
          <cell r="A567" t="str">
            <v>797-00</v>
          </cell>
          <cell r="B567" t="str">
            <v>BOLSA PLASTICA</v>
          </cell>
          <cell r="C567" t="str">
            <v>ARTES GRÁFICAS REY C.A.</v>
          </cell>
          <cell r="D567" t="str">
            <v>BOLSA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33800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>
            <v>0</v>
          </cell>
          <cell r="AH567">
            <v>0</v>
          </cell>
          <cell r="AI567">
            <v>0</v>
          </cell>
          <cell r="AJ567">
            <v>0</v>
          </cell>
          <cell r="AK567">
            <v>33800</v>
          </cell>
        </row>
        <row r="568">
          <cell r="A568" t="str">
            <v>798-00</v>
          </cell>
          <cell r="B568" t="str">
            <v>BOLSA PLASTICA</v>
          </cell>
          <cell r="C568" t="str">
            <v>ARTES GRÁFICAS REY C.A.</v>
          </cell>
          <cell r="D568" t="str">
            <v>BOLSA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  <cell r="AF568">
            <v>0</v>
          </cell>
          <cell r="AG568">
            <v>0</v>
          </cell>
          <cell r="AH568">
            <v>0</v>
          </cell>
          <cell r="AI568">
            <v>0</v>
          </cell>
          <cell r="AJ568">
            <v>0</v>
          </cell>
          <cell r="AK568">
            <v>0</v>
          </cell>
        </row>
        <row r="569">
          <cell r="A569" t="str">
            <v>799-00</v>
          </cell>
          <cell r="B569" t="str">
            <v>BOLSA PLASTICA</v>
          </cell>
          <cell r="C569" t="str">
            <v>MUTUAL SER</v>
          </cell>
          <cell r="D569" t="str">
            <v>BOLSA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>
            <v>0</v>
          </cell>
          <cell r="AH569">
            <v>0</v>
          </cell>
          <cell r="AI569">
            <v>0</v>
          </cell>
          <cell r="AJ569">
            <v>0</v>
          </cell>
          <cell r="AK569">
            <v>0</v>
          </cell>
        </row>
        <row r="570">
          <cell r="A570" t="str">
            <v>800-00</v>
          </cell>
          <cell r="B570" t="str">
            <v>BOLSA PLASTICA</v>
          </cell>
          <cell r="C570" t="str">
            <v>C Y C TRADING LIMITADA</v>
          </cell>
          <cell r="D570" t="str">
            <v>BOLSA</v>
          </cell>
          <cell r="E570">
            <v>0</v>
          </cell>
          <cell r="F570">
            <v>0</v>
          </cell>
          <cell r="G570">
            <v>31000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D570">
            <v>0</v>
          </cell>
          <cell r="AE570">
            <v>0</v>
          </cell>
          <cell r="AF570">
            <v>0</v>
          </cell>
          <cell r="AG570">
            <v>0</v>
          </cell>
          <cell r="AH570">
            <v>0</v>
          </cell>
          <cell r="AI570">
            <v>0</v>
          </cell>
          <cell r="AJ570">
            <v>0</v>
          </cell>
          <cell r="AK570">
            <v>31000</v>
          </cell>
        </row>
        <row r="571">
          <cell r="A571" t="str">
            <v>802-00</v>
          </cell>
          <cell r="B571" t="str">
            <v>BOLSA PLASTICA</v>
          </cell>
          <cell r="C571" t="str">
            <v>PLASTIBOLSAS DE COLOMBIA</v>
          </cell>
          <cell r="D571" t="str">
            <v>BOLSA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16200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0</v>
          </cell>
          <cell r="AC571">
            <v>0</v>
          </cell>
          <cell r="AD571">
            <v>0</v>
          </cell>
          <cell r="AE571">
            <v>0</v>
          </cell>
          <cell r="AF571">
            <v>0</v>
          </cell>
          <cell r="AG571">
            <v>0</v>
          </cell>
          <cell r="AH571">
            <v>0</v>
          </cell>
          <cell r="AI571">
            <v>0</v>
          </cell>
          <cell r="AJ571">
            <v>0</v>
          </cell>
          <cell r="AK571">
            <v>16200</v>
          </cell>
        </row>
        <row r="572">
          <cell r="A572" t="str">
            <v>803-00</v>
          </cell>
          <cell r="B572" t="str">
            <v>BOLSA PLASTICA</v>
          </cell>
          <cell r="C572" t="str">
            <v>G4S LOGISTICA &amp; TECNOLOGIA PERU S.A.</v>
          </cell>
          <cell r="D572" t="str">
            <v>BOLSA</v>
          </cell>
          <cell r="E572">
            <v>20500</v>
          </cell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  <cell r="AD572">
            <v>0</v>
          </cell>
          <cell r="AE572">
            <v>0</v>
          </cell>
          <cell r="AF572">
            <v>0</v>
          </cell>
          <cell r="AG572">
            <v>0</v>
          </cell>
          <cell r="AH572">
            <v>0</v>
          </cell>
          <cell r="AI572">
            <v>0</v>
          </cell>
          <cell r="AJ572">
            <v>0</v>
          </cell>
          <cell r="AK572">
            <v>0</v>
          </cell>
        </row>
        <row r="573">
          <cell r="A573" t="str">
            <v>804-00</v>
          </cell>
          <cell r="B573" t="str">
            <v>BOLSA PLASTICA</v>
          </cell>
          <cell r="C573" t="str">
            <v>G4S LOGISTICA &amp; TECNOLOGIA PERU S.A.</v>
          </cell>
          <cell r="D573" t="str">
            <v>BOLSA</v>
          </cell>
          <cell r="E573">
            <v>66000</v>
          </cell>
          <cell r="F573">
            <v>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0</v>
          </cell>
          <cell r="AG573">
            <v>0</v>
          </cell>
          <cell r="AH573">
            <v>0</v>
          </cell>
          <cell r="AI573">
            <v>0</v>
          </cell>
          <cell r="AJ573">
            <v>0</v>
          </cell>
          <cell r="AK573">
            <v>0</v>
          </cell>
        </row>
        <row r="574">
          <cell r="A574" t="str">
            <v>806-00</v>
          </cell>
          <cell r="B574" t="str">
            <v>BOLSA PLASTICA</v>
          </cell>
          <cell r="C574" t="str">
            <v>C.I. HERMECO S.A.</v>
          </cell>
          <cell r="D574" t="str">
            <v>BOLSA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0</v>
          </cell>
          <cell r="AJ574">
            <v>0</v>
          </cell>
          <cell r="AK574">
            <v>0</v>
          </cell>
        </row>
        <row r="575">
          <cell r="A575" t="str">
            <v>TOTAL</v>
          </cell>
          <cell r="B575">
            <v>0</v>
          </cell>
          <cell r="C575">
            <v>0</v>
          </cell>
          <cell r="D575">
            <v>0</v>
          </cell>
          <cell r="E575">
            <v>4515027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0</v>
          </cell>
          <cell r="AI575">
            <v>0</v>
          </cell>
          <cell r="AJ575">
            <v>0</v>
          </cell>
          <cell r="AK575">
            <v>2879232</v>
          </cell>
        </row>
        <row r="576">
          <cell r="A576">
            <v>0</v>
          </cell>
          <cell r="B576">
            <v>0</v>
          </cell>
          <cell r="C576">
            <v>0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0</v>
          </cell>
          <cell r="AJ576">
            <v>0</v>
          </cell>
          <cell r="AK576">
            <v>0</v>
          </cell>
        </row>
        <row r="577">
          <cell r="A577">
            <v>0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>
            <v>0</v>
          </cell>
          <cell r="AK577">
            <v>0</v>
          </cell>
        </row>
        <row r="578">
          <cell r="A578">
            <v>0</v>
          </cell>
          <cell r="B578">
            <v>0</v>
          </cell>
          <cell r="C578">
            <v>0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  <cell r="AG578">
            <v>0</v>
          </cell>
          <cell r="AH578">
            <v>0</v>
          </cell>
          <cell r="AI578">
            <v>0</v>
          </cell>
          <cell r="AJ578">
            <v>0</v>
          </cell>
          <cell r="AK578">
            <v>0</v>
          </cell>
        </row>
        <row r="579">
          <cell r="A579">
            <v>0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0</v>
          </cell>
          <cell r="AB579">
            <v>0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>
            <v>0</v>
          </cell>
          <cell r="AK579">
            <v>0</v>
          </cell>
        </row>
        <row r="580">
          <cell r="A580">
            <v>0</v>
          </cell>
          <cell r="B580">
            <v>0</v>
          </cell>
          <cell r="C580">
            <v>0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  <cell r="V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B580">
            <v>0</v>
          </cell>
          <cell r="AC580">
            <v>0</v>
          </cell>
          <cell r="AD580">
            <v>0</v>
          </cell>
          <cell r="AE580">
            <v>0</v>
          </cell>
          <cell r="AF580">
            <v>0</v>
          </cell>
          <cell r="AG580">
            <v>0</v>
          </cell>
          <cell r="AH580">
            <v>0</v>
          </cell>
          <cell r="AI580">
            <v>0</v>
          </cell>
          <cell r="AJ580">
            <v>0</v>
          </cell>
          <cell r="AK580">
            <v>0</v>
          </cell>
        </row>
        <row r="581">
          <cell r="A581">
            <v>0</v>
          </cell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  <cell r="AK581">
            <v>0</v>
          </cell>
        </row>
        <row r="582">
          <cell r="A582">
            <v>0</v>
          </cell>
          <cell r="B582">
            <v>0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0</v>
          </cell>
          <cell r="AK582">
            <v>0</v>
          </cell>
        </row>
        <row r="583">
          <cell r="A583">
            <v>0</v>
          </cell>
          <cell r="B583">
            <v>0</v>
          </cell>
          <cell r="C583">
            <v>0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B583">
            <v>0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  <cell r="AK583">
            <v>0</v>
          </cell>
        </row>
        <row r="584">
          <cell r="A584">
            <v>0</v>
          </cell>
          <cell r="B584">
            <v>0</v>
          </cell>
          <cell r="C584">
            <v>0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>
            <v>0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0</v>
          </cell>
          <cell r="AK584">
            <v>0</v>
          </cell>
        </row>
        <row r="585">
          <cell r="A585">
            <v>0</v>
          </cell>
          <cell r="B585">
            <v>0</v>
          </cell>
          <cell r="C585">
            <v>0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</row>
        <row r="586">
          <cell r="A586">
            <v>0</v>
          </cell>
          <cell r="B586">
            <v>0</v>
          </cell>
          <cell r="C586">
            <v>0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0</v>
          </cell>
          <cell r="AK586">
            <v>0</v>
          </cell>
        </row>
        <row r="587">
          <cell r="A587">
            <v>0</v>
          </cell>
          <cell r="B587">
            <v>0</v>
          </cell>
          <cell r="C587">
            <v>0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  <cell r="V587">
            <v>0</v>
          </cell>
          <cell r="W587">
            <v>0</v>
          </cell>
          <cell r="X587">
            <v>0</v>
          </cell>
          <cell r="Y587">
            <v>0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0</v>
          </cell>
          <cell r="AK587">
            <v>0</v>
          </cell>
        </row>
        <row r="588">
          <cell r="A588">
            <v>0</v>
          </cell>
          <cell r="B588">
            <v>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0</v>
          </cell>
          <cell r="AK588">
            <v>0</v>
          </cell>
        </row>
        <row r="589">
          <cell r="A589">
            <v>0</v>
          </cell>
          <cell r="B589">
            <v>0</v>
          </cell>
          <cell r="C589">
            <v>0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  <cell r="AG589">
            <v>0</v>
          </cell>
          <cell r="AH589">
            <v>0</v>
          </cell>
          <cell r="AI589">
            <v>0</v>
          </cell>
          <cell r="AJ589">
            <v>0</v>
          </cell>
          <cell r="AK589">
            <v>0</v>
          </cell>
        </row>
        <row r="590">
          <cell r="A590">
            <v>0</v>
          </cell>
          <cell r="B590">
            <v>0</v>
          </cell>
          <cell r="C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>
            <v>0</v>
          </cell>
          <cell r="AK590">
            <v>0</v>
          </cell>
        </row>
        <row r="591">
          <cell r="A591">
            <v>0</v>
          </cell>
          <cell r="B591">
            <v>0</v>
          </cell>
          <cell r="C591">
            <v>0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  <cell r="V591">
            <v>0</v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0</v>
          </cell>
          <cell r="AK591">
            <v>0</v>
          </cell>
        </row>
        <row r="592">
          <cell r="A592">
            <v>0</v>
          </cell>
          <cell r="B592">
            <v>0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0</v>
          </cell>
          <cell r="AK592">
            <v>0</v>
          </cell>
        </row>
        <row r="593">
          <cell r="A593">
            <v>0</v>
          </cell>
          <cell r="B593">
            <v>0</v>
          </cell>
          <cell r="C593">
            <v>0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0</v>
          </cell>
          <cell r="AK593">
            <v>0</v>
          </cell>
        </row>
        <row r="594">
          <cell r="A594">
            <v>0</v>
          </cell>
          <cell r="B594">
            <v>0</v>
          </cell>
          <cell r="C594">
            <v>0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0</v>
          </cell>
          <cell r="Y594">
            <v>0</v>
          </cell>
          <cell r="Z594">
            <v>0</v>
          </cell>
          <cell r="AA594">
            <v>0</v>
          </cell>
          <cell r="AB594">
            <v>0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0</v>
          </cell>
          <cell r="AK594">
            <v>0</v>
          </cell>
        </row>
        <row r="595">
          <cell r="A595">
            <v>0</v>
          </cell>
          <cell r="B595">
            <v>0</v>
          </cell>
          <cell r="C595">
            <v>0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  <cell r="AD595">
            <v>0</v>
          </cell>
          <cell r="AE595">
            <v>0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0</v>
          </cell>
          <cell r="AK595">
            <v>0</v>
          </cell>
        </row>
        <row r="596">
          <cell r="A596">
            <v>0</v>
          </cell>
          <cell r="B596">
            <v>0</v>
          </cell>
          <cell r="C596">
            <v>0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0</v>
          </cell>
          <cell r="AK596">
            <v>0</v>
          </cell>
        </row>
        <row r="597">
          <cell r="A597">
            <v>0</v>
          </cell>
          <cell r="B597">
            <v>0</v>
          </cell>
          <cell r="C597">
            <v>0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J597">
            <v>0</v>
          </cell>
          <cell r="AK597">
            <v>0</v>
          </cell>
        </row>
        <row r="598">
          <cell r="A598">
            <v>0</v>
          </cell>
          <cell r="B598">
            <v>0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  <cell r="T598">
            <v>0</v>
          </cell>
          <cell r="U598">
            <v>0</v>
          </cell>
          <cell r="V598">
            <v>0</v>
          </cell>
          <cell r="W598">
            <v>0</v>
          </cell>
          <cell r="X598">
            <v>0</v>
          </cell>
          <cell r="Y598">
            <v>0</v>
          </cell>
          <cell r="Z598">
            <v>0</v>
          </cell>
          <cell r="AA598">
            <v>0</v>
          </cell>
          <cell r="AB598">
            <v>0</v>
          </cell>
          <cell r="AC598">
            <v>0</v>
          </cell>
          <cell r="AD598">
            <v>0</v>
          </cell>
          <cell r="AE598">
            <v>0</v>
          </cell>
          <cell r="AF598">
            <v>0</v>
          </cell>
          <cell r="AG598">
            <v>0</v>
          </cell>
          <cell r="AH598">
            <v>0</v>
          </cell>
          <cell r="AI598">
            <v>0</v>
          </cell>
          <cell r="AJ598">
            <v>0</v>
          </cell>
          <cell r="AK598">
            <v>0</v>
          </cell>
        </row>
        <row r="599">
          <cell r="A599">
            <v>0</v>
          </cell>
          <cell r="B599">
            <v>0</v>
          </cell>
          <cell r="C599">
            <v>0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0</v>
          </cell>
          <cell r="AG599">
            <v>0</v>
          </cell>
          <cell r="AH599">
            <v>0</v>
          </cell>
          <cell r="AI599">
            <v>0</v>
          </cell>
          <cell r="AJ599">
            <v>0</v>
          </cell>
          <cell r="AK599">
            <v>0</v>
          </cell>
        </row>
        <row r="600">
          <cell r="A600">
            <v>0</v>
          </cell>
          <cell r="B600">
            <v>0</v>
          </cell>
          <cell r="C600">
            <v>0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>
            <v>0</v>
          </cell>
          <cell r="U600">
            <v>0</v>
          </cell>
          <cell r="V600">
            <v>0</v>
          </cell>
          <cell r="W600">
            <v>0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  <cell r="AG600">
            <v>0</v>
          </cell>
          <cell r="AH600">
            <v>0</v>
          </cell>
          <cell r="AI600">
            <v>0</v>
          </cell>
          <cell r="AJ600">
            <v>0</v>
          </cell>
          <cell r="AK600">
            <v>0</v>
          </cell>
        </row>
        <row r="601">
          <cell r="A601">
            <v>0</v>
          </cell>
          <cell r="B601">
            <v>0</v>
          </cell>
          <cell r="C601">
            <v>0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  <cell r="U601">
            <v>0</v>
          </cell>
          <cell r="V601">
            <v>0</v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  <cell r="AD601">
            <v>0</v>
          </cell>
          <cell r="AE601">
            <v>0</v>
          </cell>
          <cell r="AF601">
            <v>0</v>
          </cell>
          <cell r="AG601">
            <v>0</v>
          </cell>
          <cell r="AH601">
            <v>0</v>
          </cell>
          <cell r="AI601">
            <v>0</v>
          </cell>
          <cell r="AJ601">
            <v>0</v>
          </cell>
          <cell r="AK601">
            <v>0</v>
          </cell>
        </row>
        <row r="602">
          <cell r="A602">
            <v>0</v>
          </cell>
          <cell r="B602">
            <v>0</v>
          </cell>
          <cell r="C602">
            <v>0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>
            <v>0</v>
          </cell>
          <cell r="T602">
            <v>0</v>
          </cell>
          <cell r="U602">
            <v>0</v>
          </cell>
          <cell r="V602">
            <v>0</v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0</v>
          </cell>
          <cell r="AK602">
            <v>0</v>
          </cell>
        </row>
        <row r="603">
          <cell r="A603">
            <v>0</v>
          </cell>
          <cell r="B603">
            <v>0</v>
          </cell>
          <cell r="C603">
            <v>0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  <cell r="AK603">
            <v>0</v>
          </cell>
        </row>
        <row r="604">
          <cell r="A604">
            <v>0</v>
          </cell>
          <cell r="B604">
            <v>0</v>
          </cell>
          <cell r="C604">
            <v>0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>
            <v>0</v>
          </cell>
          <cell r="AK604">
            <v>0</v>
          </cell>
        </row>
        <row r="605">
          <cell r="A605">
            <v>0</v>
          </cell>
          <cell r="B605">
            <v>0</v>
          </cell>
          <cell r="C605">
            <v>0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0</v>
          </cell>
          <cell r="AK605">
            <v>0</v>
          </cell>
        </row>
        <row r="606">
          <cell r="A606">
            <v>0</v>
          </cell>
          <cell r="B606">
            <v>0</v>
          </cell>
          <cell r="C606">
            <v>0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</row>
        <row r="607">
          <cell r="A607">
            <v>0</v>
          </cell>
          <cell r="B607">
            <v>0</v>
          </cell>
          <cell r="C607">
            <v>0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  <cell r="AG607">
            <v>0</v>
          </cell>
          <cell r="AH607">
            <v>0</v>
          </cell>
          <cell r="AI607">
            <v>0</v>
          </cell>
          <cell r="AJ607">
            <v>0</v>
          </cell>
          <cell r="AK607">
            <v>0</v>
          </cell>
        </row>
        <row r="608">
          <cell r="A608">
            <v>0</v>
          </cell>
          <cell r="B608">
            <v>0</v>
          </cell>
          <cell r="C608">
            <v>0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0</v>
          </cell>
          <cell r="AK608">
            <v>0</v>
          </cell>
        </row>
        <row r="609">
          <cell r="A609">
            <v>0</v>
          </cell>
          <cell r="B609">
            <v>0</v>
          </cell>
          <cell r="C609">
            <v>0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0</v>
          </cell>
          <cell r="AJ609">
            <v>0</v>
          </cell>
          <cell r="AK609">
            <v>0</v>
          </cell>
        </row>
        <row r="610">
          <cell r="A610">
            <v>0</v>
          </cell>
          <cell r="B610">
            <v>0</v>
          </cell>
          <cell r="C610">
            <v>0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  <cell r="AG610">
            <v>0</v>
          </cell>
          <cell r="AH610">
            <v>0</v>
          </cell>
          <cell r="AI610">
            <v>0</v>
          </cell>
          <cell r="AJ610">
            <v>0</v>
          </cell>
          <cell r="AK610">
            <v>0</v>
          </cell>
        </row>
        <row r="611">
          <cell r="A611">
            <v>0</v>
          </cell>
          <cell r="B611">
            <v>0</v>
          </cell>
          <cell r="C611">
            <v>0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  <cell r="AD611">
            <v>0</v>
          </cell>
          <cell r="AE611">
            <v>0</v>
          </cell>
          <cell r="AF611">
            <v>0</v>
          </cell>
          <cell r="AG611">
            <v>0</v>
          </cell>
          <cell r="AH611">
            <v>0</v>
          </cell>
          <cell r="AI611">
            <v>0</v>
          </cell>
          <cell r="AJ611">
            <v>0</v>
          </cell>
          <cell r="AK611">
            <v>0</v>
          </cell>
        </row>
        <row r="612">
          <cell r="A612">
            <v>0</v>
          </cell>
          <cell r="B612">
            <v>0</v>
          </cell>
          <cell r="C612">
            <v>0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  <cell r="V612">
            <v>0</v>
          </cell>
          <cell r="W612">
            <v>0</v>
          </cell>
          <cell r="X612">
            <v>0</v>
          </cell>
          <cell r="Y612">
            <v>0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  <cell r="AG612">
            <v>0</v>
          </cell>
          <cell r="AH612">
            <v>0</v>
          </cell>
          <cell r="AI612">
            <v>0</v>
          </cell>
          <cell r="AJ612">
            <v>0</v>
          </cell>
          <cell r="AK612">
            <v>0</v>
          </cell>
        </row>
        <row r="613">
          <cell r="A613">
            <v>0</v>
          </cell>
          <cell r="B613">
            <v>0</v>
          </cell>
          <cell r="C613">
            <v>0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  <cell r="V613">
            <v>0</v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  <cell r="AG613">
            <v>0</v>
          </cell>
          <cell r="AH613">
            <v>0</v>
          </cell>
          <cell r="AI613">
            <v>0</v>
          </cell>
          <cell r="AJ613">
            <v>0</v>
          </cell>
          <cell r="AK613">
            <v>0</v>
          </cell>
        </row>
        <row r="614">
          <cell r="A614">
            <v>0</v>
          </cell>
          <cell r="B614">
            <v>0</v>
          </cell>
          <cell r="C614">
            <v>0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</row>
        <row r="615">
          <cell r="A615">
            <v>0</v>
          </cell>
          <cell r="B615">
            <v>0</v>
          </cell>
          <cell r="C615">
            <v>0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0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0</v>
          </cell>
          <cell r="AK615">
            <v>0</v>
          </cell>
        </row>
        <row r="616">
          <cell r="A616">
            <v>0</v>
          </cell>
          <cell r="B616">
            <v>0</v>
          </cell>
          <cell r="C616">
            <v>0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  <cell r="V616">
            <v>0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</row>
        <row r="617">
          <cell r="A617">
            <v>0</v>
          </cell>
          <cell r="B617">
            <v>0</v>
          </cell>
          <cell r="C617">
            <v>0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  <cell r="V617">
            <v>0</v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I617">
            <v>0</v>
          </cell>
          <cell r="AJ617">
            <v>0</v>
          </cell>
          <cell r="AK617">
            <v>0</v>
          </cell>
        </row>
        <row r="618">
          <cell r="A618">
            <v>0</v>
          </cell>
          <cell r="B618">
            <v>0</v>
          </cell>
          <cell r="C618">
            <v>0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  <cell r="AK618">
            <v>0</v>
          </cell>
        </row>
        <row r="619">
          <cell r="A619">
            <v>0</v>
          </cell>
          <cell r="B619">
            <v>0</v>
          </cell>
          <cell r="C619">
            <v>0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  <cell r="T619">
            <v>0</v>
          </cell>
          <cell r="U619">
            <v>0</v>
          </cell>
          <cell r="V619">
            <v>0</v>
          </cell>
          <cell r="W619">
            <v>0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0</v>
          </cell>
          <cell r="AK619">
            <v>0</v>
          </cell>
        </row>
        <row r="620">
          <cell r="A620">
            <v>0</v>
          </cell>
          <cell r="B620">
            <v>0</v>
          </cell>
          <cell r="C620">
            <v>0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0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  <cell r="X620">
            <v>0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  <cell r="AK620">
            <v>0</v>
          </cell>
        </row>
        <row r="621">
          <cell r="A621">
            <v>0</v>
          </cell>
          <cell r="B621">
            <v>0</v>
          </cell>
          <cell r="C621">
            <v>0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  <cell r="X621">
            <v>0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</row>
        <row r="622">
          <cell r="A622">
            <v>0</v>
          </cell>
          <cell r="B622">
            <v>0</v>
          </cell>
          <cell r="C622">
            <v>0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  <cell r="AG622">
            <v>0</v>
          </cell>
          <cell r="AH622">
            <v>0</v>
          </cell>
          <cell r="AI622">
            <v>0</v>
          </cell>
          <cell r="AJ622">
            <v>0</v>
          </cell>
          <cell r="AK622">
            <v>0</v>
          </cell>
        </row>
        <row r="623">
          <cell r="A623">
            <v>0</v>
          </cell>
          <cell r="B623">
            <v>0</v>
          </cell>
          <cell r="C623">
            <v>0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  <cell r="AD623">
            <v>0</v>
          </cell>
          <cell r="AE623">
            <v>0</v>
          </cell>
          <cell r="AF623">
            <v>0</v>
          </cell>
          <cell r="AG623">
            <v>0</v>
          </cell>
          <cell r="AH623">
            <v>0</v>
          </cell>
          <cell r="AI623">
            <v>0</v>
          </cell>
          <cell r="AJ623">
            <v>0</v>
          </cell>
          <cell r="AK623">
            <v>0</v>
          </cell>
        </row>
        <row r="624">
          <cell r="A624">
            <v>0</v>
          </cell>
          <cell r="B624">
            <v>0</v>
          </cell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0</v>
          </cell>
          <cell r="AK624">
            <v>0</v>
          </cell>
        </row>
        <row r="625">
          <cell r="A625">
            <v>0</v>
          </cell>
          <cell r="B625">
            <v>0</v>
          </cell>
          <cell r="C625">
            <v>0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0</v>
          </cell>
          <cell r="AK625">
            <v>0</v>
          </cell>
        </row>
        <row r="626">
          <cell r="A626">
            <v>0</v>
          </cell>
          <cell r="B626">
            <v>0</v>
          </cell>
          <cell r="C626">
            <v>0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  <cell r="AK626">
            <v>0</v>
          </cell>
        </row>
        <row r="627">
          <cell r="A627">
            <v>0</v>
          </cell>
          <cell r="B627">
            <v>0</v>
          </cell>
          <cell r="C627">
            <v>0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0</v>
          </cell>
          <cell r="AK627">
            <v>0</v>
          </cell>
        </row>
        <row r="628">
          <cell r="A628">
            <v>0</v>
          </cell>
          <cell r="B628">
            <v>0</v>
          </cell>
          <cell r="C628">
            <v>0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0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0</v>
          </cell>
          <cell r="AK628">
            <v>0</v>
          </cell>
        </row>
        <row r="629">
          <cell r="A629">
            <v>0</v>
          </cell>
          <cell r="B629">
            <v>0</v>
          </cell>
          <cell r="C629">
            <v>0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</v>
          </cell>
        </row>
        <row r="630">
          <cell r="A630">
            <v>0</v>
          </cell>
          <cell r="B630">
            <v>0</v>
          </cell>
          <cell r="C630">
            <v>0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</row>
        <row r="631">
          <cell r="A631">
            <v>0</v>
          </cell>
          <cell r="B631">
            <v>0</v>
          </cell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0</v>
          </cell>
          <cell r="U631">
            <v>0</v>
          </cell>
          <cell r="V631">
            <v>0</v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0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0</v>
          </cell>
          <cell r="AK631">
            <v>0</v>
          </cell>
        </row>
        <row r="632">
          <cell r="A632">
            <v>0</v>
          </cell>
          <cell r="B632">
            <v>0</v>
          </cell>
          <cell r="C632">
            <v>0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0</v>
          </cell>
          <cell r="AK632">
            <v>0</v>
          </cell>
        </row>
        <row r="633">
          <cell r="A633">
            <v>0</v>
          </cell>
          <cell r="B633">
            <v>0</v>
          </cell>
          <cell r="C633">
            <v>0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  <cell r="AK633">
            <v>0</v>
          </cell>
        </row>
        <row r="634">
          <cell r="A634">
            <v>0</v>
          </cell>
          <cell r="B634">
            <v>0</v>
          </cell>
          <cell r="C634">
            <v>0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0</v>
          </cell>
          <cell r="AG634">
            <v>0</v>
          </cell>
          <cell r="AH634">
            <v>0</v>
          </cell>
          <cell r="AI634">
            <v>0</v>
          </cell>
          <cell r="AJ634">
            <v>0</v>
          </cell>
          <cell r="AK634">
            <v>0</v>
          </cell>
        </row>
        <row r="635">
          <cell r="A635">
            <v>0</v>
          </cell>
          <cell r="B635">
            <v>0</v>
          </cell>
          <cell r="C635">
            <v>0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0</v>
          </cell>
          <cell r="AG635">
            <v>0</v>
          </cell>
          <cell r="AH635">
            <v>0</v>
          </cell>
          <cell r="AI635">
            <v>0</v>
          </cell>
          <cell r="AJ635">
            <v>0</v>
          </cell>
          <cell r="AK635">
            <v>0</v>
          </cell>
        </row>
        <row r="636">
          <cell r="A636">
            <v>0</v>
          </cell>
          <cell r="B636">
            <v>0</v>
          </cell>
          <cell r="C636">
            <v>0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0</v>
          </cell>
          <cell r="U636">
            <v>0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0</v>
          </cell>
          <cell r="AG636">
            <v>0</v>
          </cell>
          <cell r="AH636">
            <v>0</v>
          </cell>
          <cell r="AI636">
            <v>0</v>
          </cell>
          <cell r="AJ636">
            <v>0</v>
          </cell>
          <cell r="AK636">
            <v>0</v>
          </cell>
        </row>
        <row r="637">
          <cell r="A637">
            <v>0</v>
          </cell>
          <cell r="B637">
            <v>0</v>
          </cell>
          <cell r="C637">
            <v>0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0</v>
          </cell>
          <cell r="AK637">
            <v>0</v>
          </cell>
        </row>
        <row r="638">
          <cell r="A638">
            <v>0</v>
          </cell>
          <cell r="B638">
            <v>0</v>
          </cell>
          <cell r="C638">
            <v>0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  <cell r="AK638">
            <v>0</v>
          </cell>
        </row>
        <row r="639">
          <cell r="A639">
            <v>0</v>
          </cell>
          <cell r="B639">
            <v>0</v>
          </cell>
          <cell r="C639">
            <v>0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I639">
            <v>0</v>
          </cell>
          <cell r="AJ639">
            <v>0</v>
          </cell>
          <cell r="AK639">
            <v>0</v>
          </cell>
        </row>
        <row r="640">
          <cell r="A640">
            <v>0</v>
          </cell>
          <cell r="B640">
            <v>0</v>
          </cell>
          <cell r="C640">
            <v>0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  <cell r="AG640">
            <v>0</v>
          </cell>
          <cell r="AH640">
            <v>0</v>
          </cell>
          <cell r="AI640">
            <v>0</v>
          </cell>
          <cell r="AJ640">
            <v>0</v>
          </cell>
          <cell r="AK640">
            <v>0</v>
          </cell>
        </row>
        <row r="641">
          <cell r="A641">
            <v>0</v>
          </cell>
          <cell r="B641">
            <v>0</v>
          </cell>
          <cell r="C641">
            <v>0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0</v>
          </cell>
          <cell r="AG641">
            <v>0</v>
          </cell>
          <cell r="AH641">
            <v>0</v>
          </cell>
          <cell r="AI641">
            <v>0</v>
          </cell>
          <cell r="AJ641">
            <v>0</v>
          </cell>
          <cell r="AK641">
            <v>0</v>
          </cell>
        </row>
        <row r="642">
          <cell r="A642">
            <v>0</v>
          </cell>
          <cell r="B642">
            <v>0</v>
          </cell>
          <cell r="C642">
            <v>0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V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0</v>
          </cell>
          <cell r="AK642">
            <v>0</v>
          </cell>
        </row>
        <row r="643">
          <cell r="A643">
            <v>0</v>
          </cell>
          <cell r="B643">
            <v>0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</row>
        <row r="644">
          <cell r="A644">
            <v>0</v>
          </cell>
          <cell r="B644">
            <v>0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0</v>
          </cell>
          <cell r="AK644">
            <v>0</v>
          </cell>
        </row>
        <row r="645">
          <cell r="A645">
            <v>0</v>
          </cell>
          <cell r="B645">
            <v>0</v>
          </cell>
          <cell r="C645">
            <v>0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</row>
        <row r="646">
          <cell r="A646">
            <v>0</v>
          </cell>
          <cell r="B646">
            <v>0</v>
          </cell>
          <cell r="C646">
            <v>0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  <cell r="AK646">
            <v>0</v>
          </cell>
        </row>
        <row r="647">
          <cell r="A647">
            <v>0</v>
          </cell>
          <cell r="B647">
            <v>0</v>
          </cell>
          <cell r="C647">
            <v>0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B647">
            <v>0</v>
          </cell>
          <cell r="AC647">
            <v>0</v>
          </cell>
          <cell r="AD647">
            <v>0</v>
          </cell>
          <cell r="AE647">
            <v>0</v>
          </cell>
          <cell r="AF647">
            <v>0</v>
          </cell>
          <cell r="AG647">
            <v>0</v>
          </cell>
          <cell r="AH647">
            <v>0</v>
          </cell>
          <cell r="AI647">
            <v>0</v>
          </cell>
          <cell r="AJ647">
            <v>0</v>
          </cell>
          <cell r="AK647">
            <v>0</v>
          </cell>
        </row>
        <row r="648">
          <cell r="A648">
            <v>0</v>
          </cell>
          <cell r="B648">
            <v>0</v>
          </cell>
          <cell r="C648">
            <v>0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G648">
            <v>0</v>
          </cell>
          <cell r="AH648">
            <v>0</v>
          </cell>
          <cell r="AI648">
            <v>0</v>
          </cell>
          <cell r="AJ648">
            <v>0</v>
          </cell>
          <cell r="AK648">
            <v>0</v>
          </cell>
        </row>
        <row r="649">
          <cell r="A649">
            <v>0</v>
          </cell>
          <cell r="B649">
            <v>0</v>
          </cell>
          <cell r="C649">
            <v>0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0</v>
          </cell>
          <cell r="AK649">
            <v>0</v>
          </cell>
        </row>
        <row r="650">
          <cell r="A650">
            <v>0</v>
          </cell>
          <cell r="B650">
            <v>0</v>
          </cell>
          <cell r="C650">
            <v>0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  <cell r="AK650">
            <v>0</v>
          </cell>
        </row>
        <row r="651">
          <cell r="A651">
            <v>0</v>
          </cell>
          <cell r="B651">
            <v>0</v>
          </cell>
          <cell r="C651">
            <v>0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0</v>
          </cell>
          <cell r="AH651">
            <v>0</v>
          </cell>
          <cell r="AI651">
            <v>0</v>
          </cell>
          <cell r="AJ651">
            <v>0</v>
          </cell>
          <cell r="AK651">
            <v>0</v>
          </cell>
        </row>
        <row r="652">
          <cell r="A652">
            <v>0</v>
          </cell>
          <cell r="B652">
            <v>0</v>
          </cell>
          <cell r="C652">
            <v>0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  <cell r="V652">
            <v>0</v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0</v>
          </cell>
          <cell r="AJ652">
            <v>0</v>
          </cell>
          <cell r="AK652">
            <v>0</v>
          </cell>
        </row>
        <row r="653">
          <cell r="A653">
            <v>0</v>
          </cell>
          <cell r="B653">
            <v>0</v>
          </cell>
          <cell r="C653">
            <v>0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0</v>
          </cell>
          <cell r="AJ653">
            <v>0</v>
          </cell>
          <cell r="AK653">
            <v>0</v>
          </cell>
        </row>
        <row r="654">
          <cell r="A654">
            <v>0</v>
          </cell>
          <cell r="B654">
            <v>0</v>
          </cell>
          <cell r="C654">
            <v>0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  <cell r="AG654">
            <v>0</v>
          </cell>
          <cell r="AH654">
            <v>0</v>
          </cell>
          <cell r="AI654">
            <v>0</v>
          </cell>
          <cell r="AJ654">
            <v>0</v>
          </cell>
          <cell r="AK654">
            <v>0</v>
          </cell>
        </row>
        <row r="655">
          <cell r="A655">
            <v>0</v>
          </cell>
          <cell r="B655">
            <v>0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0</v>
          </cell>
          <cell r="AJ655">
            <v>0</v>
          </cell>
          <cell r="AK655">
            <v>0</v>
          </cell>
        </row>
        <row r="656">
          <cell r="A656">
            <v>0</v>
          </cell>
          <cell r="B656">
            <v>0</v>
          </cell>
          <cell r="C656">
            <v>0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0</v>
          </cell>
          <cell r="AB656">
            <v>0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G656">
            <v>0</v>
          </cell>
          <cell r="AH656">
            <v>0</v>
          </cell>
          <cell r="AI656">
            <v>0</v>
          </cell>
          <cell r="AJ656">
            <v>0</v>
          </cell>
          <cell r="AK656">
            <v>0</v>
          </cell>
        </row>
        <row r="657">
          <cell r="A657">
            <v>0</v>
          </cell>
          <cell r="B657">
            <v>0</v>
          </cell>
          <cell r="C657">
            <v>0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0</v>
          </cell>
          <cell r="AK657">
            <v>0</v>
          </cell>
        </row>
        <row r="658">
          <cell r="A658">
            <v>0</v>
          </cell>
          <cell r="B658">
            <v>0</v>
          </cell>
          <cell r="C658">
            <v>0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0</v>
          </cell>
          <cell r="AC658">
            <v>0</v>
          </cell>
          <cell r="AD658">
            <v>0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0</v>
          </cell>
          <cell r="AK658">
            <v>0</v>
          </cell>
        </row>
        <row r="659">
          <cell r="A659">
            <v>0</v>
          </cell>
          <cell r="B659">
            <v>0</v>
          </cell>
          <cell r="C659">
            <v>0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0</v>
          </cell>
          <cell r="AK659">
            <v>0</v>
          </cell>
        </row>
        <row r="660">
          <cell r="A660">
            <v>0</v>
          </cell>
          <cell r="B660">
            <v>0</v>
          </cell>
          <cell r="C660">
            <v>0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0</v>
          </cell>
          <cell r="AK660">
            <v>0</v>
          </cell>
        </row>
        <row r="661">
          <cell r="A661">
            <v>0</v>
          </cell>
          <cell r="B661">
            <v>0</v>
          </cell>
          <cell r="C661">
            <v>0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>
            <v>0</v>
          </cell>
          <cell r="AG661">
            <v>0</v>
          </cell>
          <cell r="AH661">
            <v>0</v>
          </cell>
          <cell r="AI661">
            <v>0</v>
          </cell>
          <cell r="AJ661">
            <v>0</v>
          </cell>
          <cell r="AK661">
            <v>0</v>
          </cell>
        </row>
        <row r="662">
          <cell r="A662">
            <v>0</v>
          </cell>
          <cell r="B662">
            <v>0</v>
          </cell>
          <cell r="C662">
            <v>0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B662">
            <v>0</v>
          </cell>
          <cell r="AC662">
            <v>0</v>
          </cell>
          <cell r="AD662">
            <v>0</v>
          </cell>
          <cell r="AE662">
            <v>0</v>
          </cell>
          <cell r="AF662">
            <v>0</v>
          </cell>
          <cell r="AG662">
            <v>0</v>
          </cell>
          <cell r="AH662">
            <v>0</v>
          </cell>
          <cell r="AI662">
            <v>0</v>
          </cell>
          <cell r="AJ662">
            <v>0</v>
          </cell>
          <cell r="AK662">
            <v>0</v>
          </cell>
        </row>
        <row r="663">
          <cell r="A663">
            <v>0</v>
          </cell>
          <cell r="B663">
            <v>0</v>
          </cell>
          <cell r="C663">
            <v>0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0</v>
          </cell>
          <cell r="AE663">
            <v>0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0</v>
          </cell>
          <cell r="AK663">
            <v>0</v>
          </cell>
        </row>
        <row r="664">
          <cell r="A664">
            <v>0</v>
          </cell>
          <cell r="B664">
            <v>0</v>
          </cell>
          <cell r="C664">
            <v>0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0</v>
          </cell>
          <cell r="AK664">
            <v>0</v>
          </cell>
        </row>
        <row r="665">
          <cell r="A665">
            <v>0</v>
          </cell>
          <cell r="B665">
            <v>0</v>
          </cell>
          <cell r="C665">
            <v>0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V665">
            <v>0</v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B665">
            <v>0</v>
          </cell>
          <cell r="AC665">
            <v>0</v>
          </cell>
          <cell r="AD665">
            <v>0</v>
          </cell>
          <cell r="AE665">
            <v>0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0</v>
          </cell>
          <cell r="AK665">
            <v>0</v>
          </cell>
        </row>
        <row r="666">
          <cell r="A666">
            <v>0</v>
          </cell>
          <cell r="B666">
            <v>0</v>
          </cell>
          <cell r="C666">
            <v>0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0</v>
          </cell>
          <cell r="AK666">
            <v>0</v>
          </cell>
        </row>
        <row r="667">
          <cell r="A667">
            <v>0</v>
          </cell>
          <cell r="B667">
            <v>0</v>
          </cell>
          <cell r="C667">
            <v>0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  <cell r="AE667">
            <v>0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0</v>
          </cell>
          <cell r="AK667">
            <v>0</v>
          </cell>
        </row>
        <row r="668">
          <cell r="A668">
            <v>0</v>
          </cell>
          <cell r="B668">
            <v>0</v>
          </cell>
          <cell r="C668">
            <v>0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  <cell r="AE668">
            <v>0</v>
          </cell>
          <cell r="AF668">
            <v>0</v>
          </cell>
          <cell r="AG668">
            <v>0</v>
          </cell>
          <cell r="AH668">
            <v>0</v>
          </cell>
          <cell r="AI668">
            <v>0</v>
          </cell>
          <cell r="AJ668">
            <v>0</v>
          </cell>
          <cell r="AK668">
            <v>0</v>
          </cell>
        </row>
        <row r="669">
          <cell r="A669">
            <v>0</v>
          </cell>
          <cell r="B669">
            <v>0</v>
          </cell>
          <cell r="C669">
            <v>0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  <cell r="AG669">
            <v>0</v>
          </cell>
          <cell r="AH669">
            <v>0</v>
          </cell>
          <cell r="AI669">
            <v>0</v>
          </cell>
          <cell r="AJ669">
            <v>0</v>
          </cell>
          <cell r="AK669">
            <v>0</v>
          </cell>
        </row>
        <row r="670">
          <cell r="A670">
            <v>0</v>
          </cell>
          <cell r="B670">
            <v>0</v>
          </cell>
          <cell r="C670">
            <v>0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0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0</v>
          </cell>
          <cell r="AF670">
            <v>0</v>
          </cell>
          <cell r="AG670">
            <v>0</v>
          </cell>
          <cell r="AH670">
            <v>0</v>
          </cell>
          <cell r="AI670">
            <v>0</v>
          </cell>
          <cell r="AJ670">
            <v>0</v>
          </cell>
          <cell r="AK670">
            <v>0</v>
          </cell>
        </row>
        <row r="671">
          <cell r="A671">
            <v>0</v>
          </cell>
          <cell r="B671">
            <v>0</v>
          </cell>
          <cell r="C671">
            <v>0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  <cell r="X671">
            <v>0</v>
          </cell>
          <cell r="Y671">
            <v>0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  <cell r="AG671">
            <v>0</v>
          </cell>
          <cell r="AH671">
            <v>0</v>
          </cell>
          <cell r="AI671">
            <v>0</v>
          </cell>
          <cell r="AJ671">
            <v>0</v>
          </cell>
          <cell r="AK671">
            <v>0</v>
          </cell>
        </row>
        <row r="672">
          <cell r="A672">
            <v>0</v>
          </cell>
          <cell r="B672">
            <v>0</v>
          </cell>
          <cell r="C672">
            <v>0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  <cell r="V672">
            <v>0</v>
          </cell>
          <cell r="W672">
            <v>0</v>
          </cell>
          <cell r="X672">
            <v>0</v>
          </cell>
          <cell r="Y672">
            <v>0</v>
          </cell>
          <cell r="Z672">
            <v>0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  <cell r="AE672">
            <v>0</v>
          </cell>
          <cell r="AF672">
            <v>0</v>
          </cell>
          <cell r="AG672">
            <v>0</v>
          </cell>
          <cell r="AH672">
            <v>0</v>
          </cell>
          <cell r="AI672">
            <v>0</v>
          </cell>
          <cell r="AJ672">
            <v>0</v>
          </cell>
          <cell r="AK672">
            <v>0</v>
          </cell>
        </row>
        <row r="673">
          <cell r="A673">
            <v>0</v>
          </cell>
          <cell r="B673">
            <v>0</v>
          </cell>
          <cell r="C673">
            <v>0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  <cell r="V673">
            <v>0</v>
          </cell>
          <cell r="W673">
            <v>0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  <cell r="AF673">
            <v>0</v>
          </cell>
          <cell r="AG673">
            <v>0</v>
          </cell>
          <cell r="AH673">
            <v>0</v>
          </cell>
          <cell r="AI673">
            <v>0</v>
          </cell>
          <cell r="AJ673">
            <v>0</v>
          </cell>
          <cell r="AK673">
            <v>0</v>
          </cell>
        </row>
        <row r="674">
          <cell r="A674">
            <v>0</v>
          </cell>
          <cell r="B674">
            <v>0</v>
          </cell>
          <cell r="C674">
            <v>0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  <cell r="V674">
            <v>0</v>
          </cell>
          <cell r="W674">
            <v>0</v>
          </cell>
          <cell r="X674">
            <v>0</v>
          </cell>
          <cell r="Y674">
            <v>0</v>
          </cell>
          <cell r="Z674">
            <v>0</v>
          </cell>
          <cell r="AA674">
            <v>0</v>
          </cell>
          <cell r="AB674">
            <v>0</v>
          </cell>
          <cell r="AC674">
            <v>0</v>
          </cell>
          <cell r="AD674">
            <v>0</v>
          </cell>
          <cell r="AE674">
            <v>0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0</v>
          </cell>
          <cell r="AK674">
            <v>0</v>
          </cell>
        </row>
        <row r="675">
          <cell r="A675">
            <v>0</v>
          </cell>
          <cell r="B675">
            <v>0</v>
          </cell>
          <cell r="C675">
            <v>0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>
            <v>0</v>
          </cell>
          <cell r="T675">
            <v>0</v>
          </cell>
          <cell r="U675">
            <v>0</v>
          </cell>
          <cell r="V675">
            <v>0</v>
          </cell>
          <cell r="W675">
            <v>0</v>
          </cell>
          <cell r="X675">
            <v>0</v>
          </cell>
          <cell r="Y675">
            <v>0</v>
          </cell>
          <cell r="Z675">
            <v>0</v>
          </cell>
          <cell r="AA675">
            <v>0</v>
          </cell>
          <cell r="AB675">
            <v>0</v>
          </cell>
          <cell r="AC675">
            <v>0</v>
          </cell>
          <cell r="AD675">
            <v>0</v>
          </cell>
          <cell r="AE675">
            <v>0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0</v>
          </cell>
          <cell r="AK675">
            <v>0</v>
          </cell>
        </row>
        <row r="676">
          <cell r="A676">
            <v>0</v>
          </cell>
          <cell r="B676">
            <v>0</v>
          </cell>
          <cell r="C676">
            <v>0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0</v>
          </cell>
          <cell r="T676">
            <v>0</v>
          </cell>
          <cell r="U676">
            <v>0</v>
          </cell>
          <cell r="V676">
            <v>0</v>
          </cell>
          <cell r="W676">
            <v>0</v>
          </cell>
          <cell r="X676">
            <v>0</v>
          </cell>
          <cell r="Y676">
            <v>0</v>
          </cell>
          <cell r="Z676">
            <v>0</v>
          </cell>
          <cell r="AA676">
            <v>0</v>
          </cell>
          <cell r="AB676">
            <v>0</v>
          </cell>
          <cell r="AC676">
            <v>0</v>
          </cell>
          <cell r="AD676">
            <v>0</v>
          </cell>
          <cell r="AE676">
            <v>0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0</v>
          </cell>
          <cell r="AK676">
            <v>0</v>
          </cell>
        </row>
        <row r="677">
          <cell r="A677">
            <v>0</v>
          </cell>
          <cell r="B677">
            <v>0</v>
          </cell>
          <cell r="C677">
            <v>0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  <cell r="X677">
            <v>0</v>
          </cell>
          <cell r="Y677">
            <v>0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D677">
            <v>0</v>
          </cell>
          <cell r="AE677">
            <v>0</v>
          </cell>
          <cell r="AF677">
            <v>0</v>
          </cell>
          <cell r="AG677">
            <v>0</v>
          </cell>
          <cell r="AH677">
            <v>0</v>
          </cell>
          <cell r="AI677">
            <v>0</v>
          </cell>
          <cell r="AJ677">
            <v>0</v>
          </cell>
          <cell r="AK677">
            <v>0</v>
          </cell>
        </row>
        <row r="678">
          <cell r="A678">
            <v>0</v>
          </cell>
          <cell r="B678">
            <v>0</v>
          </cell>
          <cell r="C678">
            <v>0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D678">
            <v>0</v>
          </cell>
          <cell r="AE678">
            <v>0</v>
          </cell>
          <cell r="AF678">
            <v>0</v>
          </cell>
          <cell r="AG678">
            <v>0</v>
          </cell>
          <cell r="AH678">
            <v>0</v>
          </cell>
          <cell r="AI678">
            <v>0</v>
          </cell>
          <cell r="AJ678">
            <v>0</v>
          </cell>
          <cell r="AK678">
            <v>0</v>
          </cell>
        </row>
        <row r="679">
          <cell r="A679">
            <v>0</v>
          </cell>
          <cell r="B679">
            <v>0</v>
          </cell>
          <cell r="C679">
            <v>0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  <cell r="AE679">
            <v>0</v>
          </cell>
          <cell r="AF679">
            <v>0</v>
          </cell>
          <cell r="AG679">
            <v>0</v>
          </cell>
          <cell r="AH679">
            <v>0</v>
          </cell>
          <cell r="AI679">
            <v>0</v>
          </cell>
          <cell r="AJ679">
            <v>0</v>
          </cell>
          <cell r="AK679">
            <v>0</v>
          </cell>
        </row>
        <row r="680">
          <cell r="A680">
            <v>0</v>
          </cell>
          <cell r="B680">
            <v>0</v>
          </cell>
          <cell r="C680">
            <v>0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0</v>
          </cell>
          <cell r="T680">
            <v>0</v>
          </cell>
          <cell r="U680">
            <v>0</v>
          </cell>
          <cell r="V680">
            <v>0</v>
          </cell>
          <cell r="W680">
            <v>0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D680">
            <v>0</v>
          </cell>
          <cell r="AE680">
            <v>0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0</v>
          </cell>
          <cell r="AK680">
            <v>0</v>
          </cell>
        </row>
        <row r="681">
          <cell r="A681">
            <v>0</v>
          </cell>
          <cell r="B681">
            <v>0</v>
          </cell>
          <cell r="C681">
            <v>0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  <cell r="AG681">
            <v>0</v>
          </cell>
          <cell r="AH681">
            <v>0</v>
          </cell>
          <cell r="AI681">
            <v>0</v>
          </cell>
          <cell r="AJ681">
            <v>0</v>
          </cell>
          <cell r="AK681">
            <v>0</v>
          </cell>
        </row>
        <row r="682">
          <cell r="A682">
            <v>0</v>
          </cell>
          <cell r="B682">
            <v>0</v>
          </cell>
          <cell r="C682">
            <v>0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</row>
        <row r="683">
          <cell r="A683">
            <v>0</v>
          </cell>
          <cell r="B683">
            <v>0</v>
          </cell>
          <cell r="C683">
            <v>0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>
            <v>0</v>
          </cell>
          <cell r="AH683">
            <v>0</v>
          </cell>
          <cell r="AI683">
            <v>0</v>
          </cell>
          <cell r="AJ683">
            <v>0</v>
          </cell>
          <cell r="AK683">
            <v>0</v>
          </cell>
        </row>
        <row r="684">
          <cell r="A684">
            <v>0</v>
          </cell>
          <cell r="B684">
            <v>0</v>
          </cell>
          <cell r="C684">
            <v>0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  <cell r="S684">
            <v>0</v>
          </cell>
          <cell r="T684">
            <v>0</v>
          </cell>
          <cell r="U684">
            <v>0</v>
          </cell>
          <cell r="V684">
            <v>0</v>
          </cell>
          <cell r="W684">
            <v>0</v>
          </cell>
          <cell r="X684">
            <v>0</v>
          </cell>
          <cell r="Y684">
            <v>0</v>
          </cell>
          <cell r="Z684">
            <v>0</v>
          </cell>
          <cell r="AA684">
            <v>0</v>
          </cell>
          <cell r="AB684">
            <v>0</v>
          </cell>
          <cell r="AC684">
            <v>0</v>
          </cell>
          <cell r="AD684">
            <v>0</v>
          </cell>
          <cell r="AE684">
            <v>0</v>
          </cell>
          <cell r="AF684">
            <v>0</v>
          </cell>
          <cell r="AG684">
            <v>0</v>
          </cell>
          <cell r="AH684">
            <v>0</v>
          </cell>
          <cell r="AI684">
            <v>0</v>
          </cell>
          <cell r="AJ684">
            <v>0</v>
          </cell>
          <cell r="AK684">
            <v>0</v>
          </cell>
        </row>
        <row r="685">
          <cell r="A685">
            <v>0</v>
          </cell>
          <cell r="B685">
            <v>0</v>
          </cell>
          <cell r="C685">
            <v>0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B685">
            <v>0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0</v>
          </cell>
          <cell r="AK685">
            <v>0</v>
          </cell>
        </row>
        <row r="686">
          <cell r="A686">
            <v>0</v>
          </cell>
          <cell r="B686">
            <v>0</v>
          </cell>
          <cell r="C686">
            <v>0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V686">
            <v>0</v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  <cell r="AE686">
            <v>0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0</v>
          </cell>
          <cell r="AK686">
            <v>0</v>
          </cell>
        </row>
        <row r="687">
          <cell r="A687">
            <v>0</v>
          </cell>
          <cell r="B687">
            <v>0</v>
          </cell>
          <cell r="C687">
            <v>0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  <cell r="V687">
            <v>0</v>
          </cell>
          <cell r="W687">
            <v>0</v>
          </cell>
          <cell r="X687">
            <v>0</v>
          </cell>
          <cell r="Y687">
            <v>0</v>
          </cell>
          <cell r="Z687">
            <v>0</v>
          </cell>
          <cell r="AA687">
            <v>0</v>
          </cell>
          <cell r="AB687">
            <v>0</v>
          </cell>
          <cell r="AC687">
            <v>0</v>
          </cell>
          <cell r="AD687">
            <v>0</v>
          </cell>
          <cell r="AE687">
            <v>0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0</v>
          </cell>
          <cell r="AK687">
            <v>0</v>
          </cell>
        </row>
        <row r="688">
          <cell r="A688">
            <v>0</v>
          </cell>
          <cell r="B688">
            <v>0</v>
          </cell>
          <cell r="C688">
            <v>0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  <cell r="V688">
            <v>0</v>
          </cell>
          <cell r="W688">
            <v>0</v>
          </cell>
          <cell r="X688">
            <v>0</v>
          </cell>
          <cell r="Y688">
            <v>0</v>
          </cell>
          <cell r="Z688">
            <v>0</v>
          </cell>
          <cell r="AA688">
            <v>0</v>
          </cell>
          <cell r="AB688">
            <v>0</v>
          </cell>
          <cell r="AC688">
            <v>0</v>
          </cell>
          <cell r="AD688">
            <v>0</v>
          </cell>
          <cell r="AE688">
            <v>0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0</v>
          </cell>
          <cell r="AK688">
            <v>0</v>
          </cell>
        </row>
        <row r="689">
          <cell r="A689">
            <v>0</v>
          </cell>
          <cell r="B689">
            <v>0</v>
          </cell>
          <cell r="C689">
            <v>0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  <cell r="V689">
            <v>0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0</v>
          </cell>
          <cell r="AJ689">
            <v>0</v>
          </cell>
          <cell r="AK689">
            <v>0</v>
          </cell>
        </row>
        <row r="690">
          <cell r="A690">
            <v>0</v>
          </cell>
          <cell r="B690">
            <v>0</v>
          </cell>
          <cell r="C690">
            <v>0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  <cell r="V690">
            <v>0</v>
          </cell>
          <cell r="W690">
            <v>0</v>
          </cell>
          <cell r="X690">
            <v>0</v>
          </cell>
          <cell r="Y690">
            <v>0</v>
          </cell>
          <cell r="Z690">
            <v>0</v>
          </cell>
          <cell r="AA690">
            <v>0</v>
          </cell>
          <cell r="AB690">
            <v>0</v>
          </cell>
          <cell r="AC690">
            <v>0</v>
          </cell>
          <cell r="AD690">
            <v>0</v>
          </cell>
          <cell r="AE690">
            <v>0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0</v>
          </cell>
          <cell r="AK690">
            <v>0</v>
          </cell>
        </row>
        <row r="691">
          <cell r="A691">
            <v>0</v>
          </cell>
          <cell r="B691">
            <v>0</v>
          </cell>
          <cell r="C691">
            <v>0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  <cell r="X691">
            <v>0</v>
          </cell>
          <cell r="Y691">
            <v>0</v>
          </cell>
          <cell r="Z691">
            <v>0</v>
          </cell>
          <cell r="AA691">
            <v>0</v>
          </cell>
          <cell r="AB691">
            <v>0</v>
          </cell>
          <cell r="AC691">
            <v>0</v>
          </cell>
          <cell r="AD691">
            <v>0</v>
          </cell>
          <cell r="AE691">
            <v>0</v>
          </cell>
          <cell r="AF691">
            <v>0</v>
          </cell>
          <cell r="AG691">
            <v>0</v>
          </cell>
          <cell r="AH691">
            <v>0</v>
          </cell>
          <cell r="AI691">
            <v>0</v>
          </cell>
          <cell r="AJ691">
            <v>0</v>
          </cell>
          <cell r="AK691">
            <v>0</v>
          </cell>
        </row>
        <row r="692">
          <cell r="A692">
            <v>0</v>
          </cell>
          <cell r="B692">
            <v>0</v>
          </cell>
          <cell r="C692">
            <v>0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X692">
            <v>0</v>
          </cell>
          <cell r="Y692">
            <v>0</v>
          </cell>
          <cell r="Z692">
            <v>0</v>
          </cell>
          <cell r="AA692">
            <v>0</v>
          </cell>
          <cell r="AB692">
            <v>0</v>
          </cell>
          <cell r="AC692">
            <v>0</v>
          </cell>
          <cell r="AD692">
            <v>0</v>
          </cell>
          <cell r="AE692">
            <v>0</v>
          </cell>
          <cell r="AF692">
            <v>0</v>
          </cell>
          <cell r="AG692">
            <v>0</v>
          </cell>
          <cell r="AH692">
            <v>0</v>
          </cell>
          <cell r="AI692">
            <v>0</v>
          </cell>
          <cell r="AJ692">
            <v>0</v>
          </cell>
          <cell r="AK692">
            <v>0</v>
          </cell>
        </row>
        <row r="693">
          <cell r="A693">
            <v>0</v>
          </cell>
          <cell r="B693">
            <v>0</v>
          </cell>
          <cell r="C693">
            <v>0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  <cell r="S693">
            <v>0</v>
          </cell>
          <cell r="T693">
            <v>0</v>
          </cell>
          <cell r="U693">
            <v>0</v>
          </cell>
          <cell r="V693">
            <v>0</v>
          </cell>
          <cell r="W693">
            <v>0</v>
          </cell>
          <cell r="X693">
            <v>0</v>
          </cell>
          <cell r="Y693">
            <v>0</v>
          </cell>
          <cell r="Z693">
            <v>0</v>
          </cell>
          <cell r="AA693">
            <v>0</v>
          </cell>
          <cell r="AB693">
            <v>0</v>
          </cell>
          <cell r="AC693">
            <v>0</v>
          </cell>
          <cell r="AD693">
            <v>0</v>
          </cell>
          <cell r="AE693">
            <v>0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0</v>
          </cell>
          <cell r="AK693">
            <v>0</v>
          </cell>
        </row>
        <row r="694">
          <cell r="A694">
            <v>0</v>
          </cell>
          <cell r="B694">
            <v>0</v>
          </cell>
          <cell r="C694">
            <v>0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  <cell r="R694">
            <v>0</v>
          </cell>
          <cell r="S694">
            <v>0</v>
          </cell>
          <cell r="T694">
            <v>0</v>
          </cell>
          <cell r="U694">
            <v>0</v>
          </cell>
          <cell r="V694">
            <v>0</v>
          </cell>
          <cell r="W694">
            <v>0</v>
          </cell>
          <cell r="X694">
            <v>0</v>
          </cell>
          <cell r="Y694">
            <v>0</v>
          </cell>
          <cell r="Z694">
            <v>0</v>
          </cell>
          <cell r="AA694">
            <v>0</v>
          </cell>
          <cell r="AB694">
            <v>0</v>
          </cell>
          <cell r="AC694">
            <v>0</v>
          </cell>
          <cell r="AD694">
            <v>0</v>
          </cell>
          <cell r="AE694">
            <v>0</v>
          </cell>
          <cell r="AF694">
            <v>0</v>
          </cell>
          <cell r="AG694">
            <v>0</v>
          </cell>
          <cell r="AH694">
            <v>0</v>
          </cell>
          <cell r="AI694">
            <v>0</v>
          </cell>
          <cell r="AJ694">
            <v>0</v>
          </cell>
          <cell r="AK694">
            <v>0</v>
          </cell>
        </row>
        <row r="695">
          <cell r="A695">
            <v>0</v>
          </cell>
          <cell r="B695">
            <v>0</v>
          </cell>
          <cell r="C695">
            <v>0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  <cell r="S695">
            <v>0</v>
          </cell>
          <cell r="T695">
            <v>0</v>
          </cell>
          <cell r="U695">
            <v>0</v>
          </cell>
          <cell r="V695">
            <v>0</v>
          </cell>
          <cell r="W695">
            <v>0</v>
          </cell>
          <cell r="X695">
            <v>0</v>
          </cell>
          <cell r="Y695">
            <v>0</v>
          </cell>
          <cell r="Z695">
            <v>0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E695">
            <v>0</v>
          </cell>
          <cell r="AF695">
            <v>0</v>
          </cell>
          <cell r="AG695">
            <v>0</v>
          </cell>
          <cell r="AH695">
            <v>0</v>
          </cell>
          <cell r="AI695">
            <v>0</v>
          </cell>
          <cell r="AJ695">
            <v>0</v>
          </cell>
          <cell r="AK695">
            <v>0</v>
          </cell>
        </row>
        <row r="696">
          <cell r="A696">
            <v>0</v>
          </cell>
          <cell r="B696">
            <v>0</v>
          </cell>
          <cell r="C696">
            <v>0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>
            <v>0</v>
          </cell>
          <cell r="T696">
            <v>0</v>
          </cell>
          <cell r="U696">
            <v>0</v>
          </cell>
          <cell r="V696">
            <v>0</v>
          </cell>
          <cell r="W696">
            <v>0</v>
          </cell>
          <cell r="X696">
            <v>0</v>
          </cell>
          <cell r="Y696">
            <v>0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0</v>
          </cell>
          <cell r="AK696">
            <v>0</v>
          </cell>
        </row>
        <row r="697">
          <cell r="A697">
            <v>0</v>
          </cell>
          <cell r="B697">
            <v>0</v>
          </cell>
          <cell r="C697">
            <v>0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>
            <v>0</v>
          </cell>
          <cell r="T697">
            <v>0</v>
          </cell>
          <cell r="U697">
            <v>0</v>
          </cell>
          <cell r="V697">
            <v>0</v>
          </cell>
          <cell r="W697">
            <v>0</v>
          </cell>
          <cell r="X697">
            <v>0</v>
          </cell>
          <cell r="Y697">
            <v>0</v>
          </cell>
          <cell r="Z697">
            <v>0</v>
          </cell>
          <cell r="AA697">
            <v>0</v>
          </cell>
          <cell r="AB697">
            <v>0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0</v>
          </cell>
          <cell r="AK697">
            <v>0</v>
          </cell>
        </row>
        <row r="698">
          <cell r="A698">
            <v>0</v>
          </cell>
          <cell r="B698">
            <v>0</v>
          </cell>
          <cell r="C698">
            <v>0</v>
          </cell>
          <cell r="D698">
            <v>0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>
            <v>0</v>
          </cell>
          <cell r="T698">
            <v>0</v>
          </cell>
          <cell r="U698">
            <v>0</v>
          </cell>
          <cell r="V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0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0</v>
          </cell>
          <cell r="AK698">
            <v>0</v>
          </cell>
        </row>
        <row r="699">
          <cell r="A699">
            <v>0</v>
          </cell>
          <cell r="B699">
            <v>0</v>
          </cell>
          <cell r="C699">
            <v>0</v>
          </cell>
          <cell r="D699">
            <v>0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0</v>
          </cell>
          <cell r="T699">
            <v>0</v>
          </cell>
          <cell r="U699">
            <v>0</v>
          </cell>
          <cell r="V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0</v>
          </cell>
          <cell r="AA699">
            <v>0</v>
          </cell>
          <cell r="AB699">
            <v>0</v>
          </cell>
          <cell r="AC699">
            <v>0</v>
          </cell>
          <cell r="AD699">
            <v>0</v>
          </cell>
          <cell r="AE699">
            <v>0</v>
          </cell>
          <cell r="AF699">
            <v>0</v>
          </cell>
          <cell r="AG699">
            <v>0</v>
          </cell>
          <cell r="AH699">
            <v>0</v>
          </cell>
          <cell r="AI699">
            <v>0</v>
          </cell>
          <cell r="AJ699">
            <v>0</v>
          </cell>
          <cell r="AK699">
            <v>0</v>
          </cell>
        </row>
        <row r="700">
          <cell r="A700">
            <v>0</v>
          </cell>
          <cell r="B700">
            <v>0</v>
          </cell>
          <cell r="C700">
            <v>0</v>
          </cell>
          <cell r="D700">
            <v>0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R700">
            <v>0</v>
          </cell>
          <cell r="S700">
            <v>0</v>
          </cell>
          <cell r="T700">
            <v>0</v>
          </cell>
          <cell r="U700">
            <v>0</v>
          </cell>
          <cell r="V700">
            <v>0</v>
          </cell>
          <cell r="W700">
            <v>0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0</v>
          </cell>
          <cell r="AK700">
            <v>0</v>
          </cell>
        </row>
        <row r="701">
          <cell r="A701">
            <v>0</v>
          </cell>
          <cell r="B701">
            <v>0</v>
          </cell>
          <cell r="C701">
            <v>0</v>
          </cell>
          <cell r="D701">
            <v>0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  <cell r="T701">
            <v>0</v>
          </cell>
          <cell r="U701">
            <v>0</v>
          </cell>
          <cell r="V701">
            <v>0</v>
          </cell>
          <cell r="W701">
            <v>0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0</v>
          </cell>
          <cell r="AK701">
            <v>0</v>
          </cell>
        </row>
        <row r="702">
          <cell r="A702">
            <v>0</v>
          </cell>
          <cell r="B702">
            <v>0</v>
          </cell>
          <cell r="C702">
            <v>0</v>
          </cell>
          <cell r="D702">
            <v>0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  <cell r="S702">
            <v>0</v>
          </cell>
          <cell r="T702">
            <v>0</v>
          </cell>
          <cell r="U702">
            <v>0</v>
          </cell>
          <cell r="V702">
            <v>0</v>
          </cell>
          <cell r="W702">
            <v>0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0</v>
          </cell>
          <cell r="AK702">
            <v>0</v>
          </cell>
        </row>
        <row r="703">
          <cell r="A703">
            <v>0</v>
          </cell>
          <cell r="B703">
            <v>0</v>
          </cell>
          <cell r="C703">
            <v>0</v>
          </cell>
          <cell r="D703">
            <v>0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R703">
            <v>0</v>
          </cell>
          <cell r="S703">
            <v>0</v>
          </cell>
          <cell r="T703">
            <v>0</v>
          </cell>
          <cell r="U703">
            <v>0</v>
          </cell>
          <cell r="V703">
            <v>0</v>
          </cell>
          <cell r="W703">
            <v>0</v>
          </cell>
          <cell r="X703">
            <v>0</v>
          </cell>
          <cell r="Y703">
            <v>0</v>
          </cell>
          <cell r="Z703">
            <v>0</v>
          </cell>
          <cell r="AA703">
            <v>0</v>
          </cell>
          <cell r="AB703">
            <v>0</v>
          </cell>
          <cell r="AC703">
            <v>0</v>
          </cell>
          <cell r="AD703">
            <v>0</v>
          </cell>
          <cell r="AE703">
            <v>0</v>
          </cell>
          <cell r="AF703">
            <v>0</v>
          </cell>
          <cell r="AG703">
            <v>0</v>
          </cell>
          <cell r="AH703">
            <v>0</v>
          </cell>
          <cell r="AI703">
            <v>0</v>
          </cell>
          <cell r="AJ703">
            <v>0</v>
          </cell>
          <cell r="AK703">
            <v>0</v>
          </cell>
        </row>
        <row r="704">
          <cell r="A704">
            <v>0</v>
          </cell>
          <cell r="B704">
            <v>0</v>
          </cell>
          <cell r="C704">
            <v>0</v>
          </cell>
          <cell r="D704">
            <v>0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0</v>
          </cell>
          <cell r="V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0</v>
          </cell>
          <cell r="AK704">
            <v>0</v>
          </cell>
        </row>
        <row r="705">
          <cell r="A705">
            <v>0</v>
          </cell>
          <cell r="B705">
            <v>0</v>
          </cell>
          <cell r="C705">
            <v>0</v>
          </cell>
          <cell r="D705">
            <v>0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0</v>
          </cell>
          <cell r="V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0</v>
          </cell>
          <cell r="AK705">
            <v>0</v>
          </cell>
        </row>
        <row r="706">
          <cell r="A706">
            <v>0</v>
          </cell>
          <cell r="B706">
            <v>0</v>
          </cell>
          <cell r="C706">
            <v>0</v>
          </cell>
          <cell r="D706">
            <v>0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  <cell r="U706">
            <v>0</v>
          </cell>
          <cell r="V706">
            <v>0</v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  <cell r="AB706">
            <v>0</v>
          </cell>
          <cell r="AC706">
            <v>0</v>
          </cell>
          <cell r="AD706">
            <v>0</v>
          </cell>
          <cell r="AE706">
            <v>0</v>
          </cell>
          <cell r="AF706">
            <v>0</v>
          </cell>
          <cell r="AG706">
            <v>0</v>
          </cell>
          <cell r="AH706">
            <v>0</v>
          </cell>
          <cell r="AI706">
            <v>0</v>
          </cell>
          <cell r="AJ706">
            <v>0</v>
          </cell>
          <cell r="AK706">
            <v>0</v>
          </cell>
        </row>
        <row r="707">
          <cell r="A707">
            <v>0</v>
          </cell>
          <cell r="B707">
            <v>0</v>
          </cell>
          <cell r="C707">
            <v>0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  <cell r="U707">
            <v>0</v>
          </cell>
          <cell r="V707">
            <v>0</v>
          </cell>
          <cell r="W707">
            <v>0</v>
          </cell>
          <cell r="X707">
            <v>0</v>
          </cell>
          <cell r="Y707">
            <v>0</v>
          </cell>
          <cell r="Z707">
            <v>0</v>
          </cell>
          <cell r="AA707">
            <v>0</v>
          </cell>
          <cell r="AB707">
            <v>0</v>
          </cell>
          <cell r="AC707">
            <v>0</v>
          </cell>
          <cell r="AD707">
            <v>0</v>
          </cell>
          <cell r="AE707">
            <v>0</v>
          </cell>
          <cell r="AF707">
            <v>0</v>
          </cell>
          <cell r="AG707">
            <v>0</v>
          </cell>
          <cell r="AH707">
            <v>0</v>
          </cell>
          <cell r="AI707">
            <v>0</v>
          </cell>
          <cell r="AJ707">
            <v>0</v>
          </cell>
          <cell r="AK707">
            <v>0</v>
          </cell>
        </row>
        <row r="708">
          <cell r="A708">
            <v>0</v>
          </cell>
          <cell r="B708">
            <v>0</v>
          </cell>
          <cell r="C708">
            <v>0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  <cell r="U708">
            <v>0</v>
          </cell>
          <cell r="V708">
            <v>0</v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B708">
            <v>0</v>
          </cell>
          <cell r="AC708">
            <v>0</v>
          </cell>
          <cell r="AD708">
            <v>0</v>
          </cell>
          <cell r="AE708">
            <v>0</v>
          </cell>
          <cell r="AF708">
            <v>0</v>
          </cell>
          <cell r="AG708">
            <v>0</v>
          </cell>
          <cell r="AH708">
            <v>0</v>
          </cell>
          <cell r="AI708">
            <v>0</v>
          </cell>
          <cell r="AJ708">
            <v>0</v>
          </cell>
          <cell r="AK708">
            <v>0</v>
          </cell>
        </row>
        <row r="709">
          <cell r="A709">
            <v>0</v>
          </cell>
          <cell r="B709">
            <v>0</v>
          </cell>
          <cell r="C709">
            <v>0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  <cell r="U709">
            <v>0</v>
          </cell>
          <cell r="V709">
            <v>0</v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  <cell r="AG709">
            <v>0</v>
          </cell>
          <cell r="AH709">
            <v>0</v>
          </cell>
          <cell r="AI709">
            <v>0</v>
          </cell>
          <cell r="AJ709">
            <v>0</v>
          </cell>
          <cell r="AK709">
            <v>0</v>
          </cell>
        </row>
        <row r="710">
          <cell r="A710">
            <v>0</v>
          </cell>
          <cell r="B710">
            <v>0</v>
          </cell>
          <cell r="C710">
            <v>0</v>
          </cell>
          <cell r="D710">
            <v>0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  <cell r="S710">
            <v>0</v>
          </cell>
          <cell r="T710">
            <v>0</v>
          </cell>
          <cell r="U710">
            <v>0</v>
          </cell>
          <cell r="V710">
            <v>0</v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  <cell r="AB710">
            <v>0</v>
          </cell>
          <cell r="AC710">
            <v>0</v>
          </cell>
          <cell r="AD710">
            <v>0</v>
          </cell>
          <cell r="AE710">
            <v>0</v>
          </cell>
          <cell r="AF710">
            <v>0</v>
          </cell>
          <cell r="AG710">
            <v>0</v>
          </cell>
          <cell r="AH710">
            <v>0</v>
          </cell>
          <cell r="AI710">
            <v>0</v>
          </cell>
          <cell r="AJ710">
            <v>0</v>
          </cell>
          <cell r="AK710">
            <v>0</v>
          </cell>
        </row>
        <row r="711">
          <cell r="A711">
            <v>0</v>
          </cell>
          <cell r="B711">
            <v>0</v>
          </cell>
          <cell r="C711">
            <v>0</v>
          </cell>
          <cell r="D711">
            <v>0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  <cell r="T711">
            <v>0</v>
          </cell>
          <cell r="U711">
            <v>0</v>
          </cell>
          <cell r="V711">
            <v>0</v>
          </cell>
          <cell r="W711">
            <v>0</v>
          </cell>
          <cell r="X711">
            <v>0</v>
          </cell>
          <cell r="Y711">
            <v>0</v>
          </cell>
          <cell r="Z711">
            <v>0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  <cell r="AE711">
            <v>0</v>
          </cell>
          <cell r="AF711">
            <v>0</v>
          </cell>
          <cell r="AG711">
            <v>0</v>
          </cell>
          <cell r="AH711">
            <v>0</v>
          </cell>
          <cell r="AI711">
            <v>0</v>
          </cell>
          <cell r="AJ711">
            <v>0</v>
          </cell>
          <cell r="AK711">
            <v>0</v>
          </cell>
        </row>
        <row r="712">
          <cell r="A712">
            <v>0</v>
          </cell>
          <cell r="B712">
            <v>0</v>
          </cell>
          <cell r="C712">
            <v>0</v>
          </cell>
          <cell r="D712">
            <v>0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  <cell r="S712">
            <v>0</v>
          </cell>
          <cell r="T712">
            <v>0</v>
          </cell>
          <cell r="U712">
            <v>0</v>
          </cell>
          <cell r="V712">
            <v>0</v>
          </cell>
          <cell r="W712">
            <v>0</v>
          </cell>
          <cell r="X712">
            <v>0</v>
          </cell>
          <cell r="Y712">
            <v>0</v>
          </cell>
          <cell r="Z712">
            <v>0</v>
          </cell>
          <cell r="AA712">
            <v>0</v>
          </cell>
          <cell r="AB712">
            <v>0</v>
          </cell>
          <cell r="AC712">
            <v>0</v>
          </cell>
          <cell r="AD712">
            <v>0</v>
          </cell>
          <cell r="AE712">
            <v>0</v>
          </cell>
          <cell r="AF712">
            <v>0</v>
          </cell>
          <cell r="AG712">
            <v>0</v>
          </cell>
          <cell r="AH712">
            <v>0</v>
          </cell>
          <cell r="AI712">
            <v>0</v>
          </cell>
          <cell r="AJ712">
            <v>0</v>
          </cell>
          <cell r="AK712">
            <v>0</v>
          </cell>
        </row>
        <row r="713">
          <cell r="A713">
            <v>0</v>
          </cell>
          <cell r="B713">
            <v>0</v>
          </cell>
          <cell r="C713">
            <v>0</v>
          </cell>
          <cell r="D713">
            <v>0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  <cell r="V713">
            <v>0</v>
          </cell>
          <cell r="W713">
            <v>0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  <cell r="AB713">
            <v>0</v>
          </cell>
          <cell r="AC713">
            <v>0</v>
          </cell>
          <cell r="AD713">
            <v>0</v>
          </cell>
          <cell r="AE713">
            <v>0</v>
          </cell>
          <cell r="AF713">
            <v>0</v>
          </cell>
          <cell r="AG713">
            <v>0</v>
          </cell>
          <cell r="AH713">
            <v>0</v>
          </cell>
          <cell r="AI713">
            <v>0</v>
          </cell>
          <cell r="AJ713">
            <v>0</v>
          </cell>
          <cell r="AK713">
            <v>0</v>
          </cell>
        </row>
        <row r="714">
          <cell r="A714">
            <v>0</v>
          </cell>
          <cell r="B714">
            <v>0</v>
          </cell>
          <cell r="C714">
            <v>0</v>
          </cell>
          <cell r="D714">
            <v>0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0</v>
          </cell>
          <cell r="T714">
            <v>0</v>
          </cell>
          <cell r="U714">
            <v>0</v>
          </cell>
          <cell r="V714">
            <v>0</v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  <cell r="AA714">
            <v>0</v>
          </cell>
          <cell r="AB714">
            <v>0</v>
          </cell>
          <cell r="AC714">
            <v>0</v>
          </cell>
          <cell r="AD714">
            <v>0</v>
          </cell>
          <cell r="AE714">
            <v>0</v>
          </cell>
          <cell r="AF714">
            <v>0</v>
          </cell>
          <cell r="AG714">
            <v>0</v>
          </cell>
          <cell r="AH714">
            <v>0</v>
          </cell>
          <cell r="AI714">
            <v>0</v>
          </cell>
          <cell r="AJ714">
            <v>0</v>
          </cell>
          <cell r="AK714">
            <v>0</v>
          </cell>
        </row>
        <row r="715">
          <cell r="A715">
            <v>0</v>
          </cell>
          <cell r="B715">
            <v>0</v>
          </cell>
          <cell r="C715">
            <v>0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D715">
            <v>0</v>
          </cell>
          <cell r="AE715">
            <v>0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0</v>
          </cell>
          <cell r="AK715">
            <v>0</v>
          </cell>
        </row>
        <row r="716">
          <cell r="A716">
            <v>0</v>
          </cell>
          <cell r="B716">
            <v>0</v>
          </cell>
          <cell r="C716">
            <v>0</v>
          </cell>
          <cell r="D716">
            <v>0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  <cell r="V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D716">
            <v>0</v>
          </cell>
          <cell r="AE716">
            <v>0</v>
          </cell>
          <cell r="AF716">
            <v>0</v>
          </cell>
          <cell r="AG716">
            <v>0</v>
          </cell>
          <cell r="AH716">
            <v>0</v>
          </cell>
          <cell r="AI716">
            <v>0</v>
          </cell>
          <cell r="AJ716">
            <v>0</v>
          </cell>
          <cell r="AK716">
            <v>0</v>
          </cell>
        </row>
        <row r="717">
          <cell r="A717">
            <v>0</v>
          </cell>
          <cell r="B717">
            <v>0</v>
          </cell>
          <cell r="C717">
            <v>0</v>
          </cell>
          <cell r="D717">
            <v>0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0</v>
          </cell>
          <cell r="T717">
            <v>0</v>
          </cell>
          <cell r="U717">
            <v>0</v>
          </cell>
          <cell r="V717">
            <v>0</v>
          </cell>
          <cell r="W717">
            <v>0</v>
          </cell>
          <cell r="X717">
            <v>0</v>
          </cell>
          <cell r="Y717">
            <v>0</v>
          </cell>
          <cell r="Z717">
            <v>0</v>
          </cell>
          <cell r="AA717">
            <v>0</v>
          </cell>
          <cell r="AB717">
            <v>0</v>
          </cell>
          <cell r="AC717">
            <v>0</v>
          </cell>
          <cell r="AD717">
            <v>0</v>
          </cell>
          <cell r="AE717">
            <v>0</v>
          </cell>
          <cell r="AF717">
            <v>0</v>
          </cell>
          <cell r="AG717">
            <v>0</v>
          </cell>
          <cell r="AH717">
            <v>0</v>
          </cell>
          <cell r="AI717">
            <v>0</v>
          </cell>
          <cell r="AJ717">
            <v>0</v>
          </cell>
          <cell r="AK717">
            <v>0</v>
          </cell>
        </row>
        <row r="718">
          <cell r="A718">
            <v>0</v>
          </cell>
          <cell r="B718">
            <v>0</v>
          </cell>
          <cell r="C718">
            <v>0</v>
          </cell>
          <cell r="D718">
            <v>0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0</v>
          </cell>
          <cell r="T718">
            <v>0</v>
          </cell>
          <cell r="U718">
            <v>0</v>
          </cell>
          <cell r="V718">
            <v>0</v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  <cell r="AA718">
            <v>0</v>
          </cell>
          <cell r="AB718">
            <v>0</v>
          </cell>
          <cell r="AC718">
            <v>0</v>
          </cell>
          <cell r="AD718">
            <v>0</v>
          </cell>
          <cell r="AE718">
            <v>0</v>
          </cell>
          <cell r="AF718">
            <v>0</v>
          </cell>
          <cell r="AG718">
            <v>0</v>
          </cell>
          <cell r="AH718">
            <v>0</v>
          </cell>
          <cell r="AI718">
            <v>0</v>
          </cell>
          <cell r="AJ718">
            <v>0</v>
          </cell>
          <cell r="AK718">
            <v>0</v>
          </cell>
        </row>
        <row r="719">
          <cell r="A719">
            <v>0</v>
          </cell>
          <cell r="B719">
            <v>0</v>
          </cell>
          <cell r="C719">
            <v>0</v>
          </cell>
          <cell r="D719">
            <v>0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  <cell r="T719">
            <v>0</v>
          </cell>
          <cell r="U719">
            <v>0</v>
          </cell>
          <cell r="V719">
            <v>0</v>
          </cell>
          <cell r="W719">
            <v>0</v>
          </cell>
          <cell r="X719">
            <v>0</v>
          </cell>
          <cell r="Y719">
            <v>0</v>
          </cell>
          <cell r="Z719">
            <v>0</v>
          </cell>
          <cell r="AA719">
            <v>0</v>
          </cell>
          <cell r="AB719">
            <v>0</v>
          </cell>
          <cell r="AC719">
            <v>0</v>
          </cell>
          <cell r="AD719">
            <v>0</v>
          </cell>
          <cell r="AE719">
            <v>0</v>
          </cell>
          <cell r="AF719">
            <v>0</v>
          </cell>
          <cell r="AG719">
            <v>0</v>
          </cell>
          <cell r="AH719">
            <v>0</v>
          </cell>
          <cell r="AI719">
            <v>0</v>
          </cell>
          <cell r="AJ719">
            <v>0</v>
          </cell>
          <cell r="AK719">
            <v>0</v>
          </cell>
        </row>
        <row r="720">
          <cell r="A720">
            <v>0</v>
          </cell>
          <cell r="B720">
            <v>0</v>
          </cell>
          <cell r="C720">
            <v>0</v>
          </cell>
          <cell r="D720">
            <v>0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  <cell r="S720">
            <v>0</v>
          </cell>
          <cell r="T720">
            <v>0</v>
          </cell>
          <cell r="U720">
            <v>0</v>
          </cell>
          <cell r="V720">
            <v>0</v>
          </cell>
          <cell r="W720">
            <v>0</v>
          </cell>
          <cell r="X720">
            <v>0</v>
          </cell>
          <cell r="Y720">
            <v>0</v>
          </cell>
          <cell r="Z720">
            <v>0</v>
          </cell>
          <cell r="AA720">
            <v>0</v>
          </cell>
          <cell r="AB720">
            <v>0</v>
          </cell>
          <cell r="AC720">
            <v>0</v>
          </cell>
          <cell r="AD720">
            <v>0</v>
          </cell>
          <cell r="AE720">
            <v>0</v>
          </cell>
          <cell r="AF720">
            <v>0</v>
          </cell>
          <cell r="AG720">
            <v>0</v>
          </cell>
          <cell r="AH720">
            <v>0</v>
          </cell>
          <cell r="AI720">
            <v>0</v>
          </cell>
          <cell r="AJ720">
            <v>0</v>
          </cell>
          <cell r="AK720">
            <v>0</v>
          </cell>
        </row>
        <row r="721">
          <cell r="A721">
            <v>0</v>
          </cell>
          <cell r="B721">
            <v>0</v>
          </cell>
          <cell r="C721">
            <v>0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  <cell r="S721">
            <v>0</v>
          </cell>
          <cell r="T721">
            <v>0</v>
          </cell>
          <cell r="U721">
            <v>0</v>
          </cell>
          <cell r="V721">
            <v>0</v>
          </cell>
          <cell r="W721">
            <v>0</v>
          </cell>
          <cell r="X721">
            <v>0</v>
          </cell>
          <cell r="Y721">
            <v>0</v>
          </cell>
          <cell r="Z721">
            <v>0</v>
          </cell>
          <cell r="AA721">
            <v>0</v>
          </cell>
          <cell r="AB721">
            <v>0</v>
          </cell>
          <cell r="AC721">
            <v>0</v>
          </cell>
          <cell r="AD721">
            <v>0</v>
          </cell>
          <cell r="AE721">
            <v>0</v>
          </cell>
          <cell r="AF721">
            <v>0</v>
          </cell>
          <cell r="AG721">
            <v>0</v>
          </cell>
          <cell r="AH721">
            <v>0</v>
          </cell>
          <cell r="AI721">
            <v>0</v>
          </cell>
          <cell r="AJ721">
            <v>0</v>
          </cell>
          <cell r="AK721">
            <v>0</v>
          </cell>
        </row>
        <row r="722">
          <cell r="A722">
            <v>0</v>
          </cell>
          <cell r="B722">
            <v>0</v>
          </cell>
          <cell r="C722">
            <v>0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S722">
            <v>0</v>
          </cell>
          <cell r="T722">
            <v>0</v>
          </cell>
          <cell r="U722">
            <v>0</v>
          </cell>
          <cell r="V722">
            <v>0</v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  <cell r="AA722">
            <v>0</v>
          </cell>
          <cell r="AB722">
            <v>0</v>
          </cell>
          <cell r="AC722">
            <v>0</v>
          </cell>
          <cell r="AD722">
            <v>0</v>
          </cell>
          <cell r="AE722">
            <v>0</v>
          </cell>
          <cell r="AF722">
            <v>0</v>
          </cell>
          <cell r="AG722">
            <v>0</v>
          </cell>
          <cell r="AH722">
            <v>0</v>
          </cell>
          <cell r="AI722">
            <v>0</v>
          </cell>
          <cell r="AJ722">
            <v>0</v>
          </cell>
          <cell r="AK722">
            <v>0</v>
          </cell>
        </row>
        <row r="723">
          <cell r="A723">
            <v>0</v>
          </cell>
          <cell r="B723">
            <v>0</v>
          </cell>
          <cell r="C723">
            <v>0</v>
          </cell>
          <cell r="D723">
            <v>0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  <cell r="U723">
            <v>0</v>
          </cell>
          <cell r="V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B723">
            <v>0</v>
          </cell>
          <cell r="AC723">
            <v>0</v>
          </cell>
          <cell r="AD723">
            <v>0</v>
          </cell>
          <cell r="AE723">
            <v>0</v>
          </cell>
          <cell r="AF723">
            <v>0</v>
          </cell>
          <cell r="AG723">
            <v>0</v>
          </cell>
          <cell r="AH723">
            <v>0</v>
          </cell>
          <cell r="AI723">
            <v>0</v>
          </cell>
          <cell r="AJ723">
            <v>0</v>
          </cell>
          <cell r="AK723">
            <v>0</v>
          </cell>
        </row>
        <row r="724">
          <cell r="A724">
            <v>0</v>
          </cell>
          <cell r="B724">
            <v>0</v>
          </cell>
          <cell r="C724">
            <v>0</v>
          </cell>
          <cell r="D724">
            <v>0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B724">
            <v>0</v>
          </cell>
          <cell r="AC724">
            <v>0</v>
          </cell>
          <cell r="AD724">
            <v>0</v>
          </cell>
          <cell r="AE724">
            <v>0</v>
          </cell>
          <cell r="AF724">
            <v>0</v>
          </cell>
          <cell r="AG724">
            <v>0</v>
          </cell>
          <cell r="AH724">
            <v>0</v>
          </cell>
          <cell r="AI724">
            <v>0</v>
          </cell>
          <cell r="AJ724">
            <v>0</v>
          </cell>
          <cell r="AK724">
            <v>0</v>
          </cell>
        </row>
        <row r="725">
          <cell r="A725">
            <v>0</v>
          </cell>
          <cell r="B725">
            <v>0</v>
          </cell>
          <cell r="C725">
            <v>0</v>
          </cell>
          <cell r="D725">
            <v>0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B725">
            <v>0</v>
          </cell>
          <cell r="AC725">
            <v>0</v>
          </cell>
          <cell r="AD725">
            <v>0</v>
          </cell>
          <cell r="AE725">
            <v>0</v>
          </cell>
          <cell r="AF725">
            <v>0</v>
          </cell>
          <cell r="AG725">
            <v>0</v>
          </cell>
          <cell r="AH725">
            <v>0</v>
          </cell>
          <cell r="AI725">
            <v>0</v>
          </cell>
          <cell r="AJ725">
            <v>0</v>
          </cell>
          <cell r="AK725">
            <v>0</v>
          </cell>
        </row>
        <row r="726">
          <cell r="A726">
            <v>0</v>
          </cell>
          <cell r="B726">
            <v>0</v>
          </cell>
          <cell r="C726">
            <v>0</v>
          </cell>
          <cell r="D726">
            <v>0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B726">
            <v>0</v>
          </cell>
          <cell r="AC726">
            <v>0</v>
          </cell>
          <cell r="AD726">
            <v>0</v>
          </cell>
          <cell r="AE726">
            <v>0</v>
          </cell>
          <cell r="AF726">
            <v>0</v>
          </cell>
          <cell r="AG726">
            <v>0</v>
          </cell>
          <cell r="AH726">
            <v>0</v>
          </cell>
          <cell r="AI726">
            <v>0</v>
          </cell>
          <cell r="AJ726">
            <v>0</v>
          </cell>
          <cell r="AK726">
            <v>0</v>
          </cell>
        </row>
        <row r="727">
          <cell r="A727">
            <v>0</v>
          </cell>
          <cell r="B727">
            <v>0</v>
          </cell>
          <cell r="C727">
            <v>0</v>
          </cell>
          <cell r="D727">
            <v>0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  <cell r="V727">
            <v>0</v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B727">
            <v>0</v>
          </cell>
          <cell r="AC727">
            <v>0</v>
          </cell>
          <cell r="AD727">
            <v>0</v>
          </cell>
          <cell r="AE727">
            <v>0</v>
          </cell>
          <cell r="AF727">
            <v>0</v>
          </cell>
          <cell r="AG727">
            <v>0</v>
          </cell>
          <cell r="AH727">
            <v>0</v>
          </cell>
          <cell r="AI727">
            <v>0</v>
          </cell>
          <cell r="AJ727">
            <v>0</v>
          </cell>
          <cell r="AK727">
            <v>0</v>
          </cell>
        </row>
        <row r="728">
          <cell r="A728">
            <v>0</v>
          </cell>
          <cell r="B728">
            <v>0</v>
          </cell>
          <cell r="C728">
            <v>0</v>
          </cell>
          <cell r="D728">
            <v>0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B728">
            <v>0</v>
          </cell>
          <cell r="AC728">
            <v>0</v>
          </cell>
          <cell r="AD728">
            <v>0</v>
          </cell>
          <cell r="AE728">
            <v>0</v>
          </cell>
          <cell r="AF728">
            <v>0</v>
          </cell>
          <cell r="AG728">
            <v>0</v>
          </cell>
          <cell r="AH728">
            <v>0</v>
          </cell>
          <cell r="AI728">
            <v>0</v>
          </cell>
          <cell r="AJ728">
            <v>0</v>
          </cell>
          <cell r="AK728">
            <v>0</v>
          </cell>
        </row>
        <row r="729">
          <cell r="A729">
            <v>0</v>
          </cell>
          <cell r="B729">
            <v>0</v>
          </cell>
          <cell r="C729">
            <v>0</v>
          </cell>
          <cell r="D729">
            <v>0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  <cell r="S729">
            <v>0</v>
          </cell>
          <cell r="T729">
            <v>0</v>
          </cell>
          <cell r="U729">
            <v>0</v>
          </cell>
          <cell r="V729">
            <v>0</v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B729">
            <v>0</v>
          </cell>
          <cell r="AC729">
            <v>0</v>
          </cell>
          <cell r="AD729">
            <v>0</v>
          </cell>
          <cell r="AE729">
            <v>0</v>
          </cell>
          <cell r="AF729">
            <v>0</v>
          </cell>
          <cell r="AG729">
            <v>0</v>
          </cell>
          <cell r="AH729">
            <v>0</v>
          </cell>
          <cell r="AI729">
            <v>0</v>
          </cell>
          <cell r="AJ729">
            <v>0</v>
          </cell>
          <cell r="AK729">
            <v>0</v>
          </cell>
        </row>
        <row r="730">
          <cell r="A730">
            <v>0</v>
          </cell>
          <cell r="B730">
            <v>0</v>
          </cell>
          <cell r="C730">
            <v>0</v>
          </cell>
          <cell r="D730">
            <v>0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  <cell r="V730">
            <v>0</v>
          </cell>
          <cell r="W730">
            <v>0</v>
          </cell>
          <cell r="X730">
            <v>0</v>
          </cell>
          <cell r="Y730">
            <v>0</v>
          </cell>
          <cell r="Z730">
            <v>0</v>
          </cell>
          <cell r="AA730">
            <v>0</v>
          </cell>
          <cell r="AB730">
            <v>0</v>
          </cell>
          <cell r="AC730">
            <v>0</v>
          </cell>
          <cell r="AD730">
            <v>0</v>
          </cell>
          <cell r="AE730">
            <v>0</v>
          </cell>
          <cell r="AF730">
            <v>0</v>
          </cell>
          <cell r="AG730">
            <v>0</v>
          </cell>
          <cell r="AH730">
            <v>0</v>
          </cell>
          <cell r="AI730">
            <v>0</v>
          </cell>
          <cell r="AJ730">
            <v>0</v>
          </cell>
          <cell r="AK730">
            <v>0</v>
          </cell>
        </row>
        <row r="731">
          <cell r="A731">
            <v>0</v>
          </cell>
          <cell r="B731">
            <v>0</v>
          </cell>
          <cell r="C731">
            <v>0</v>
          </cell>
          <cell r="D731">
            <v>0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U731">
            <v>0</v>
          </cell>
          <cell r="V731">
            <v>0</v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B731">
            <v>0</v>
          </cell>
          <cell r="AC731">
            <v>0</v>
          </cell>
          <cell r="AD731">
            <v>0</v>
          </cell>
          <cell r="AE731">
            <v>0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0</v>
          </cell>
          <cell r="AK731">
            <v>0</v>
          </cell>
        </row>
        <row r="732">
          <cell r="A732">
            <v>0</v>
          </cell>
          <cell r="B732">
            <v>0</v>
          </cell>
          <cell r="C732">
            <v>0</v>
          </cell>
          <cell r="D732">
            <v>0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  <cell r="V732">
            <v>0</v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B732">
            <v>0</v>
          </cell>
          <cell r="AC732">
            <v>0</v>
          </cell>
          <cell r="AD732">
            <v>0</v>
          </cell>
          <cell r="AE732">
            <v>0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0</v>
          </cell>
          <cell r="AK732">
            <v>0</v>
          </cell>
        </row>
        <row r="733">
          <cell r="A733">
            <v>0</v>
          </cell>
          <cell r="B733">
            <v>0</v>
          </cell>
          <cell r="C733">
            <v>0</v>
          </cell>
          <cell r="D733">
            <v>0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  <cell r="V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0</v>
          </cell>
          <cell r="AC733">
            <v>0</v>
          </cell>
          <cell r="AD733">
            <v>0</v>
          </cell>
          <cell r="AE733">
            <v>0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0</v>
          </cell>
          <cell r="AK733">
            <v>0</v>
          </cell>
        </row>
        <row r="734">
          <cell r="A734">
            <v>0</v>
          </cell>
          <cell r="B734">
            <v>0</v>
          </cell>
          <cell r="C734">
            <v>0</v>
          </cell>
          <cell r="D734">
            <v>0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  <cell r="V734">
            <v>0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B734">
            <v>0</v>
          </cell>
          <cell r="AC734">
            <v>0</v>
          </cell>
          <cell r="AD734">
            <v>0</v>
          </cell>
          <cell r="AE734">
            <v>0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0</v>
          </cell>
          <cell r="AK734">
            <v>0</v>
          </cell>
        </row>
        <row r="735">
          <cell r="A735">
            <v>0</v>
          </cell>
          <cell r="B735">
            <v>0</v>
          </cell>
          <cell r="C735">
            <v>0</v>
          </cell>
          <cell r="D735">
            <v>0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  <cell r="AD735">
            <v>0</v>
          </cell>
          <cell r="AE735">
            <v>0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0</v>
          </cell>
          <cell r="AK735">
            <v>0</v>
          </cell>
        </row>
        <row r="736">
          <cell r="A736">
            <v>0</v>
          </cell>
          <cell r="B736">
            <v>0</v>
          </cell>
          <cell r="C736">
            <v>0</v>
          </cell>
          <cell r="D736">
            <v>0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  <cell r="V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B736">
            <v>0</v>
          </cell>
          <cell r="AC736">
            <v>0</v>
          </cell>
          <cell r="AD736">
            <v>0</v>
          </cell>
          <cell r="AE736">
            <v>0</v>
          </cell>
          <cell r="AF736">
            <v>0</v>
          </cell>
          <cell r="AG736">
            <v>0</v>
          </cell>
          <cell r="AH736">
            <v>0</v>
          </cell>
          <cell r="AI736">
            <v>0</v>
          </cell>
          <cell r="AJ736">
            <v>0</v>
          </cell>
          <cell r="AK736">
            <v>0</v>
          </cell>
        </row>
        <row r="737">
          <cell r="A737">
            <v>0</v>
          </cell>
          <cell r="B737">
            <v>0</v>
          </cell>
          <cell r="C737">
            <v>0</v>
          </cell>
          <cell r="D737">
            <v>0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0</v>
          </cell>
          <cell r="AJ737">
            <v>0</v>
          </cell>
          <cell r="AK737">
            <v>0</v>
          </cell>
        </row>
        <row r="738">
          <cell r="A738">
            <v>0</v>
          </cell>
          <cell r="B738">
            <v>0</v>
          </cell>
          <cell r="C738">
            <v>0</v>
          </cell>
          <cell r="D738">
            <v>0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  <cell r="V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0</v>
          </cell>
          <cell r="AK738">
            <v>0</v>
          </cell>
        </row>
        <row r="739">
          <cell r="A739">
            <v>0</v>
          </cell>
          <cell r="B739">
            <v>0</v>
          </cell>
          <cell r="C739">
            <v>0</v>
          </cell>
          <cell r="D739">
            <v>0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  <cell r="V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B739">
            <v>0</v>
          </cell>
          <cell r="AC739">
            <v>0</v>
          </cell>
          <cell r="AD739">
            <v>0</v>
          </cell>
          <cell r="AE739">
            <v>0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0</v>
          </cell>
          <cell r="AK739">
            <v>0</v>
          </cell>
        </row>
        <row r="740">
          <cell r="A740">
            <v>0</v>
          </cell>
          <cell r="B740">
            <v>0</v>
          </cell>
          <cell r="C740">
            <v>0</v>
          </cell>
          <cell r="D740">
            <v>0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  <cell r="V740">
            <v>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B740">
            <v>0</v>
          </cell>
          <cell r="AC740">
            <v>0</v>
          </cell>
          <cell r="AD740">
            <v>0</v>
          </cell>
          <cell r="AE740">
            <v>0</v>
          </cell>
          <cell r="AF740">
            <v>0</v>
          </cell>
          <cell r="AG740">
            <v>0</v>
          </cell>
          <cell r="AH740">
            <v>0</v>
          </cell>
          <cell r="AI740">
            <v>0</v>
          </cell>
          <cell r="AJ740">
            <v>0</v>
          </cell>
          <cell r="AK740">
            <v>0</v>
          </cell>
        </row>
        <row r="741">
          <cell r="A741">
            <v>0</v>
          </cell>
          <cell r="B741">
            <v>0</v>
          </cell>
          <cell r="C741">
            <v>0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  <cell r="V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B741">
            <v>0</v>
          </cell>
          <cell r="AC741">
            <v>0</v>
          </cell>
          <cell r="AD741">
            <v>0</v>
          </cell>
          <cell r="AE741">
            <v>0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0</v>
          </cell>
          <cell r="AK741">
            <v>0</v>
          </cell>
        </row>
        <row r="742">
          <cell r="A742">
            <v>0</v>
          </cell>
          <cell r="B742">
            <v>0</v>
          </cell>
          <cell r="C742">
            <v>0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  <cell r="V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B742">
            <v>0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  <cell r="AG742">
            <v>0</v>
          </cell>
          <cell r="AH742">
            <v>0</v>
          </cell>
          <cell r="AI742">
            <v>0</v>
          </cell>
          <cell r="AJ742">
            <v>0</v>
          </cell>
          <cell r="AK742">
            <v>0</v>
          </cell>
        </row>
        <row r="743">
          <cell r="A743">
            <v>0</v>
          </cell>
          <cell r="B743">
            <v>0</v>
          </cell>
          <cell r="C743">
            <v>0</v>
          </cell>
          <cell r="D743">
            <v>0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0</v>
          </cell>
          <cell r="AK743">
            <v>0</v>
          </cell>
        </row>
        <row r="744">
          <cell r="A744">
            <v>0</v>
          </cell>
          <cell r="B744">
            <v>0</v>
          </cell>
          <cell r="C744">
            <v>0</v>
          </cell>
          <cell r="D744">
            <v>0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  <cell r="V744">
            <v>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0</v>
          </cell>
          <cell r="AK744">
            <v>0</v>
          </cell>
        </row>
        <row r="745">
          <cell r="A745">
            <v>0</v>
          </cell>
          <cell r="B745">
            <v>0</v>
          </cell>
          <cell r="C745">
            <v>0</v>
          </cell>
          <cell r="D745">
            <v>0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0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  <cell r="AG745">
            <v>0</v>
          </cell>
          <cell r="AH745">
            <v>0</v>
          </cell>
          <cell r="AI745">
            <v>0</v>
          </cell>
          <cell r="AJ745">
            <v>0</v>
          </cell>
          <cell r="AK745">
            <v>0</v>
          </cell>
        </row>
        <row r="746">
          <cell r="A746">
            <v>0</v>
          </cell>
          <cell r="B746">
            <v>0</v>
          </cell>
          <cell r="C746">
            <v>0</v>
          </cell>
          <cell r="D746">
            <v>0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  <cell r="V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B746">
            <v>0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  <cell r="AG746">
            <v>0</v>
          </cell>
          <cell r="AH746">
            <v>0</v>
          </cell>
          <cell r="AI746">
            <v>0</v>
          </cell>
          <cell r="AJ746">
            <v>0</v>
          </cell>
          <cell r="AK746">
            <v>0</v>
          </cell>
        </row>
        <row r="747">
          <cell r="A747">
            <v>0</v>
          </cell>
          <cell r="B747">
            <v>0</v>
          </cell>
          <cell r="C747">
            <v>0</v>
          </cell>
          <cell r="D747">
            <v>0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  <cell r="U747">
            <v>0</v>
          </cell>
          <cell r="V747">
            <v>0</v>
          </cell>
          <cell r="W747">
            <v>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  <cell r="AB747">
            <v>0</v>
          </cell>
          <cell r="AC747">
            <v>0</v>
          </cell>
          <cell r="AD747">
            <v>0</v>
          </cell>
          <cell r="AE747">
            <v>0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0</v>
          </cell>
          <cell r="AK747">
            <v>0</v>
          </cell>
        </row>
        <row r="748">
          <cell r="A748">
            <v>0</v>
          </cell>
          <cell r="B748">
            <v>0</v>
          </cell>
          <cell r="C748">
            <v>0</v>
          </cell>
          <cell r="D748">
            <v>0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  <cell r="U748">
            <v>0</v>
          </cell>
          <cell r="V748">
            <v>0</v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0</v>
          </cell>
          <cell r="AK748">
            <v>0</v>
          </cell>
        </row>
        <row r="749">
          <cell r="A749">
            <v>0</v>
          </cell>
          <cell r="B749">
            <v>0</v>
          </cell>
          <cell r="C749">
            <v>0</v>
          </cell>
          <cell r="D749">
            <v>0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  <cell r="S749">
            <v>0</v>
          </cell>
          <cell r="T749">
            <v>0</v>
          </cell>
          <cell r="U749">
            <v>0</v>
          </cell>
          <cell r="V749">
            <v>0</v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  <cell r="AB749">
            <v>0</v>
          </cell>
          <cell r="AC749">
            <v>0</v>
          </cell>
          <cell r="AD749">
            <v>0</v>
          </cell>
          <cell r="AE749">
            <v>0</v>
          </cell>
          <cell r="AF749">
            <v>0</v>
          </cell>
          <cell r="AG749">
            <v>0</v>
          </cell>
          <cell r="AH749">
            <v>0</v>
          </cell>
          <cell r="AI749">
            <v>0</v>
          </cell>
          <cell r="AJ749">
            <v>0</v>
          </cell>
          <cell r="AK749">
            <v>0</v>
          </cell>
        </row>
        <row r="750">
          <cell r="A750">
            <v>0</v>
          </cell>
          <cell r="B750">
            <v>0</v>
          </cell>
          <cell r="C750">
            <v>0</v>
          </cell>
          <cell r="D750">
            <v>0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  <cell r="S750">
            <v>0</v>
          </cell>
          <cell r="T750">
            <v>0</v>
          </cell>
          <cell r="U750">
            <v>0</v>
          </cell>
          <cell r="V750">
            <v>0</v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B750">
            <v>0</v>
          </cell>
          <cell r="AC750">
            <v>0</v>
          </cell>
          <cell r="AD750">
            <v>0</v>
          </cell>
          <cell r="AE750">
            <v>0</v>
          </cell>
          <cell r="AF750">
            <v>0</v>
          </cell>
          <cell r="AG750">
            <v>0</v>
          </cell>
          <cell r="AH750">
            <v>0</v>
          </cell>
          <cell r="AI750">
            <v>0</v>
          </cell>
          <cell r="AJ750">
            <v>0</v>
          </cell>
          <cell r="AK750">
            <v>0</v>
          </cell>
        </row>
        <row r="751">
          <cell r="A751">
            <v>0</v>
          </cell>
          <cell r="B751">
            <v>0</v>
          </cell>
          <cell r="C751">
            <v>0</v>
          </cell>
          <cell r="D751">
            <v>0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Q751">
            <v>0</v>
          </cell>
          <cell r="R751">
            <v>0</v>
          </cell>
          <cell r="S751">
            <v>0</v>
          </cell>
          <cell r="T751">
            <v>0</v>
          </cell>
          <cell r="U751">
            <v>0</v>
          </cell>
          <cell r="V751">
            <v>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  <cell r="AD751">
            <v>0</v>
          </cell>
          <cell r="AE751">
            <v>0</v>
          </cell>
          <cell r="AF751">
            <v>0</v>
          </cell>
          <cell r="AG751">
            <v>0</v>
          </cell>
          <cell r="AH751">
            <v>0</v>
          </cell>
          <cell r="AI751">
            <v>0</v>
          </cell>
          <cell r="AJ751">
            <v>0</v>
          </cell>
          <cell r="AK751">
            <v>0</v>
          </cell>
        </row>
        <row r="752">
          <cell r="A752">
            <v>0</v>
          </cell>
          <cell r="B752">
            <v>0</v>
          </cell>
          <cell r="C752">
            <v>0</v>
          </cell>
          <cell r="D752">
            <v>0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  <cell r="V752">
            <v>0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B752">
            <v>0</v>
          </cell>
          <cell r="AC752">
            <v>0</v>
          </cell>
          <cell r="AD752">
            <v>0</v>
          </cell>
          <cell r="AE752">
            <v>0</v>
          </cell>
          <cell r="AF752">
            <v>0</v>
          </cell>
          <cell r="AG752">
            <v>0</v>
          </cell>
          <cell r="AH752">
            <v>0</v>
          </cell>
          <cell r="AI752">
            <v>0</v>
          </cell>
          <cell r="AJ752">
            <v>0</v>
          </cell>
          <cell r="AK752">
            <v>0</v>
          </cell>
        </row>
        <row r="753">
          <cell r="A753">
            <v>0</v>
          </cell>
          <cell r="B753">
            <v>0</v>
          </cell>
          <cell r="C753">
            <v>0</v>
          </cell>
          <cell r="D753">
            <v>0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  <cell r="V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0</v>
          </cell>
          <cell r="AD753">
            <v>0</v>
          </cell>
          <cell r="AE753">
            <v>0</v>
          </cell>
          <cell r="AF753">
            <v>0</v>
          </cell>
          <cell r="AG753">
            <v>0</v>
          </cell>
          <cell r="AH753">
            <v>0</v>
          </cell>
          <cell r="AI753">
            <v>0</v>
          </cell>
          <cell r="AJ753">
            <v>0</v>
          </cell>
          <cell r="AK753">
            <v>0</v>
          </cell>
        </row>
        <row r="754">
          <cell r="A754">
            <v>0</v>
          </cell>
          <cell r="B754">
            <v>0</v>
          </cell>
          <cell r="C754">
            <v>0</v>
          </cell>
          <cell r="D754">
            <v>0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  <cell r="V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  <cell r="AC754">
            <v>0</v>
          </cell>
          <cell r="AD754">
            <v>0</v>
          </cell>
          <cell r="AE754">
            <v>0</v>
          </cell>
          <cell r="AF754">
            <v>0</v>
          </cell>
          <cell r="AG754">
            <v>0</v>
          </cell>
          <cell r="AH754">
            <v>0</v>
          </cell>
          <cell r="AI754">
            <v>0</v>
          </cell>
          <cell r="AJ754">
            <v>0</v>
          </cell>
          <cell r="AK754">
            <v>0</v>
          </cell>
        </row>
        <row r="755">
          <cell r="A755">
            <v>0</v>
          </cell>
          <cell r="B755">
            <v>0</v>
          </cell>
          <cell r="C755">
            <v>0</v>
          </cell>
          <cell r="D755">
            <v>0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  <cell r="AE755">
            <v>0</v>
          </cell>
          <cell r="AF755">
            <v>0</v>
          </cell>
          <cell r="AG755">
            <v>0</v>
          </cell>
          <cell r="AH755">
            <v>0</v>
          </cell>
          <cell r="AI755">
            <v>0</v>
          </cell>
          <cell r="AJ755">
            <v>0</v>
          </cell>
          <cell r="AK755">
            <v>0</v>
          </cell>
        </row>
        <row r="756">
          <cell r="A756">
            <v>0</v>
          </cell>
          <cell r="B756">
            <v>0</v>
          </cell>
          <cell r="C756">
            <v>0</v>
          </cell>
          <cell r="D756">
            <v>0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  <cell r="V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B756">
            <v>0</v>
          </cell>
          <cell r="AC756">
            <v>0</v>
          </cell>
          <cell r="AD756">
            <v>0</v>
          </cell>
          <cell r="AE756">
            <v>0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0</v>
          </cell>
          <cell r="AK756">
            <v>0</v>
          </cell>
        </row>
        <row r="757">
          <cell r="A757">
            <v>0</v>
          </cell>
          <cell r="B757">
            <v>0</v>
          </cell>
          <cell r="C757">
            <v>0</v>
          </cell>
          <cell r="D757">
            <v>0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  <cell r="AC757">
            <v>0</v>
          </cell>
          <cell r="AD757">
            <v>0</v>
          </cell>
          <cell r="AE757">
            <v>0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0</v>
          </cell>
          <cell r="AK757">
            <v>0</v>
          </cell>
        </row>
        <row r="758">
          <cell r="A758">
            <v>0</v>
          </cell>
          <cell r="B758">
            <v>0</v>
          </cell>
          <cell r="C758">
            <v>0</v>
          </cell>
          <cell r="D758">
            <v>0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  <cell r="V758">
            <v>0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B758">
            <v>0</v>
          </cell>
          <cell r="AC758">
            <v>0</v>
          </cell>
          <cell r="AD758">
            <v>0</v>
          </cell>
          <cell r="AE758">
            <v>0</v>
          </cell>
          <cell r="AF758">
            <v>0</v>
          </cell>
          <cell r="AG758">
            <v>0</v>
          </cell>
          <cell r="AH758">
            <v>0</v>
          </cell>
          <cell r="AI758">
            <v>0</v>
          </cell>
          <cell r="AJ758">
            <v>0</v>
          </cell>
          <cell r="AK758">
            <v>0</v>
          </cell>
        </row>
        <row r="759">
          <cell r="A759">
            <v>0</v>
          </cell>
          <cell r="B759">
            <v>0</v>
          </cell>
          <cell r="C759">
            <v>0</v>
          </cell>
          <cell r="D759">
            <v>0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R759">
            <v>0</v>
          </cell>
          <cell r="S759">
            <v>0</v>
          </cell>
          <cell r="T759">
            <v>0</v>
          </cell>
          <cell r="U759">
            <v>0</v>
          </cell>
          <cell r="V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B759">
            <v>0</v>
          </cell>
          <cell r="AC759">
            <v>0</v>
          </cell>
          <cell r="AD759">
            <v>0</v>
          </cell>
          <cell r="AE759">
            <v>0</v>
          </cell>
          <cell r="AF759">
            <v>0</v>
          </cell>
          <cell r="AG759">
            <v>0</v>
          </cell>
          <cell r="AH759">
            <v>0</v>
          </cell>
          <cell r="AI759">
            <v>0</v>
          </cell>
          <cell r="AJ759">
            <v>0</v>
          </cell>
          <cell r="AK759">
            <v>0</v>
          </cell>
        </row>
        <row r="760">
          <cell r="A760">
            <v>0</v>
          </cell>
          <cell r="B760">
            <v>0</v>
          </cell>
          <cell r="C760">
            <v>0</v>
          </cell>
          <cell r="D760">
            <v>0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  <cell r="U760">
            <v>0</v>
          </cell>
          <cell r="V760">
            <v>0</v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0</v>
          </cell>
          <cell r="AB760">
            <v>0</v>
          </cell>
          <cell r="AC760">
            <v>0</v>
          </cell>
          <cell r="AD760">
            <v>0</v>
          </cell>
          <cell r="AE760">
            <v>0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0</v>
          </cell>
          <cell r="AK760">
            <v>0</v>
          </cell>
        </row>
        <row r="761">
          <cell r="A761">
            <v>0</v>
          </cell>
          <cell r="B761">
            <v>0</v>
          </cell>
          <cell r="C761">
            <v>0</v>
          </cell>
          <cell r="D761">
            <v>0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  <cell r="V761">
            <v>0</v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0</v>
          </cell>
          <cell r="AB761">
            <v>0</v>
          </cell>
          <cell r="AC761">
            <v>0</v>
          </cell>
          <cell r="AD761">
            <v>0</v>
          </cell>
          <cell r="AE761">
            <v>0</v>
          </cell>
          <cell r="AF761">
            <v>0</v>
          </cell>
          <cell r="AG761">
            <v>0</v>
          </cell>
          <cell r="AH761">
            <v>0</v>
          </cell>
          <cell r="AI761">
            <v>0</v>
          </cell>
          <cell r="AJ761">
            <v>0</v>
          </cell>
          <cell r="AK761">
            <v>0</v>
          </cell>
        </row>
        <row r="762">
          <cell r="A762">
            <v>0</v>
          </cell>
          <cell r="B762">
            <v>0</v>
          </cell>
          <cell r="C762">
            <v>0</v>
          </cell>
          <cell r="D762">
            <v>0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  <cell r="R762">
            <v>0</v>
          </cell>
          <cell r="S762">
            <v>0</v>
          </cell>
          <cell r="T762">
            <v>0</v>
          </cell>
          <cell r="U762">
            <v>0</v>
          </cell>
          <cell r="V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  <cell r="AB762">
            <v>0</v>
          </cell>
          <cell r="AC762">
            <v>0</v>
          </cell>
          <cell r="AD762">
            <v>0</v>
          </cell>
          <cell r="AE762">
            <v>0</v>
          </cell>
          <cell r="AF762">
            <v>0</v>
          </cell>
          <cell r="AG762">
            <v>0</v>
          </cell>
          <cell r="AH762">
            <v>0</v>
          </cell>
          <cell r="AI762">
            <v>0</v>
          </cell>
          <cell r="AJ762">
            <v>0</v>
          </cell>
          <cell r="AK762">
            <v>0</v>
          </cell>
        </row>
        <row r="763">
          <cell r="A763">
            <v>0</v>
          </cell>
          <cell r="B763">
            <v>0</v>
          </cell>
          <cell r="C763">
            <v>0</v>
          </cell>
          <cell r="D763">
            <v>0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  <cell r="V763">
            <v>0</v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  <cell r="AB763">
            <v>0</v>
          </cell>
          <cell r="AC763">
            <v>0</v>
          </cell>
          <cell r="AD763">
            <v>0</v>
          </cell>
          <cell r="AE763">
            <v>0</v>
          </cell>
          <cell r="AF763">
            <v>0</v>
          </cell>
          <cell r="AG763">
            <v>0</v>
          </cell>
          <cell r="AH763">
            <v>0</v>
          </cell>
          <cell r="AI763">
            <v>0</v>
          </cell>
          <cell r="AJ763">
            <v>0</v>
          </cell>
          <cell r="AK763">
            <v>0</v>
          </cell>
        </row>
        <row r="764">
          <cell r="A764">
            <v>0</v>
          </cell>
          <cell r="B764">
            <v>0</v>
          </cell>
          <cell r="C764">
            <v>0</v>
          </cell>
          <cell r="D764">
            <v>0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  <cell r="V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  <cell r="AB764">
            <v>0</v>
          </cell>
          <cell r="AC764">
            <v>0</v>
          </cell>
          <cell r="AD764">
            <v>0</v>
          </cell>
          <cell r="AE764">
            <v>0</v>
          </cell>
          <cell r="AF764">
            <v>0</v>
          </cell>
          <cell r="AG764">
            <v>0</v>
          </cell>
          <cell r="AH764">
            <v>0</v>
          </cell>
          <cell r="AI764">
            <v>0</v>
          </cell>
          <cell r="AJ764">
            <v>0</v>
          </cell>
          <cell r="AK764">
            <v>0</v>
          </cell>
        </row>
        <row r="765">
          <cell r="A765">
            <v>0</v>
          </cell>
          <cell r="B765">
            <v>0</v>
          </cell>
          <cell r="C765">
            <v>0</v>
          </cell>
          <cell r="D765">
            <v>0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  <cell r="V765">
            <v>0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  <cell r="AB765">
            <v>0</v>
          </cell>
          <cell r="AC765">
            <v>0</v>
          </cell>
          <cell r="AD765">
            <v>0</v>
          </cell>
          <cell r="AE765">
            <v>0</v>
          </cell>
          <cell r="AF765">
            <v>0</v>
          </cell>
          <cell r="AG765">
            <v>0</v>
          </cell>
          <cell r="AH765">
            <v>0</v>
          </cell>
          <cell r="AI765">
            <v>0</v>
          </cell>
          <cell r="AJ765">
            <v>0</v>
          </cell>
          <cell r="AK765">
            <v>0</v>
          </cell>
        </row>
        <row r="766">
          <cell r="A766">
            <v>0</v>
          </cell>
          <cell r="B766">
            <v>0</v>
          </cell>
          <cell r="C766">
            <v>0</v>
          </cell>
          <cell r="D766">
            <v>0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B766">
            <v>0</v>
          </cell>
          <cell r="AC766">
            <v>0</v>
          </cell>
          <cell r="AD766">
            <v>0</v>
          </cell>
          <cell r="AE766">
            <v>0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0</v>
          </cell>
          <cell r="AK766">
            <v>0</v>
          </cell>
        </row>
        <row r="767">
          <cell r="A767">
            <v>0</v>
          </cell>
          <cell r="B767">
            <v>0</v>
          </cell>
          <cell r="C767">
            <v>0</v>
          </cell>
          <cell r="D767">
            <v>0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  <cell r="V767">
            <v>0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B767">
            <v>0</v>
          </cell>
          <cell r="AC767">
            <v>0</v>
          </cell>
          <cell r="AD767">
            <v>0</v>
          </cell>
          <cell r="AE767">
            <v>0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0</v>
          </cell>
          <cell r="AK767">
            <v>0</v>
          </cell>
        </row>
        <row r="768">
          <cell r="A768">
            <v>0</v>
          </cell>
          <cell r="B768">
            <v>0</v>
          </cell>
          <cell r="C768">
            <v>0</v>
          </cell>
          <cell r="D768">
            <v>0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>
            <v>0</v>
          </cell>
          <cell r="V768">
            <v>0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B768">
            <v>0</v>
          </cell>
          <cell r="AC768">
            <v>0</v>
          </cell>
          <cell r="AD768">
            <v>0</v>
          </cell>
          <cell r="AE768">
            <v>0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0</v>
          </cell>
          <cell r="AK768">
            <v>0</v>
          </cell>
        </row>
        <row r="769">
          <cell r="A769">
            <v>0</v>
          </cell>
          <cell r="B769">
            <v>0</v>
          </cell>
          <cell r="C769">
            <v>0</v>
          </cell>
          <cell r="D769">
            <v>0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  <cell r="S769">
            <v>0</v>
          </cell>
          <cell r="T769">
            <v>0</v>
          </cell>
          <cell r="U769">
            <v>0</v>
          </cell>
          <cell r="V769">
            <v>0</v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  <cell r="AB769">
            <v>0</v>
          </cell>
          <cell r="AC769">
            <v>0</v>
          </cell>
          <cell r="AD769">
            <v>0</v>
          </cell>
          <cell r="AE769">
            <v>0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0</v>
          </cell>
          <cell r="AK769">
            <v>0</v>
          </cell>
        </row>
        <row r="770">
          <cell r="A770">
            <v>0</v>
          </cell>
          <cell r="B770">
            <v>0</v>
          </cell>
          <cell r="C770">
            <v>0</v>
          </cell>
          <cell r="D770">
            <v>0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V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B770">
            <v>0</v>
          </cell>
          <cell r="AC770">
            <v>0</v>
          </cell>
          <cell r="AD770">
            <v>0</v>
          </cell>
          <cell r="AE770">
            <v>0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0</v>
          </cell>
          <cell r="AK770">
            <v>0</v>
          </cell>
        </row>
        <row r="771">
          <cell r="A771">
            <v>0</v>
          </cell>
          <cell r="B771">
            <v>0</v>
          </cell>
          <cell r="C771">
            <v>0</v>
          </cell>
          <cell r="D771">
            <v>0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  <cell r="V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  <cell r="AB771">
            <v>0</v>
          </cell>
          <cell r="AC771">
            <v>0</v>
          </cell>
          <cell r="AD771">
            <v>0</v>
          </cell>
          <cell r="AE771">
            <v>0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0</v>
          </cell>
          <cell r="AK771">
            <v>0</v>
          </cell>
        </row>
        <row r="772">
          <cell r="A772">
            <v>0</v>
          </cell>
          <cell r="B772">
            <v>0</v>
          </cell>
          <cell r="C772">
            <v>0</v>
          </cell>
          <cell r="D772">
            <v>0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  <cell r="V772">
            <v>0</v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B772">
            <v>0</v>
          </cell>
          <cell r="AC772">
            <v>0</v>
          </cell>
          <cell r="AD772">
            <v>0</v>
          </cell>
          <cell r="AE772">
            <v>0</v>
          </cell>
          <cell r="AF772">
            <v>0</v>
          </cell>
          <cell r="AG772">
            <v>0</v>
          </cell>
          <cell r="AH772">
            <v>0</v>
          </cell>
          <cell r="AI772">
            <v>0</v>
          </cell>
          <cell r="AJ772">
            <v>0</v>
          </cell>
          <cell r="AK772">
            <v>0</v>
          </cell>
        </row>
        <row r="773">
          <cell r="A773">
            <v>0</v>
          </cell>
          <cell r="B773">
            <v>0</v>
          </cell>
          <cell r="C773">
            <v>0</v>
          </cell>
          <cell r="D773">
            <v>0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  <cell r="V773">
            <v>0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</v>
          </cell>
          <cell r="AB773">
            <v>0</v>
          </cell>
          <cell r="AC773">
            <v>0</v>
          </cell>
          <cell r="AD773">
            <v>0</v>
          </cell>
          <cell r="AE773">
            <v>0</v>
          </cell>
          <cell r="AF773">
            <v>0</v>
          </cell>
          <cell r="AG773">
            <v>0</v>
          </cell>
          <cell r="AH773">
            <v>0</v>
          </cell>
          <cell r="AI773">
            <v>0</v>
          </cell>
          <cell r="AJ773">
            <v>0</v>
          </cell>
          <cell r="AK773">
            <v>0</v>
          </cell>
        </row>
        <row r="774">
          <cell r="A774">
            <v>0</v>
          </cell>
          <cell r="B774">
            <v>0</v>
          </cell>
          <cell r="C774">
            <v>0</v>
          </cell>
          <cell r="D774">
            <v>0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B774">
            <v>0</v>
          </cell>
          <cell r="AC774">
            <v>0</v>
          </cell>
          <cell r="AD774">
            <v>0</v>
          </cell>
          <cell r="AE774">
            <v>0</v>
          </cell>
          <cell r="AF774">
            <v>0</v>
          </cell>
          <cell r="AG774">
            <v>0</v>
          </cell>
          <cell r="AH774">
            <v>0</v>
          </cell>
          <cell r="AI774">
            <v>0</v>
          </cell>
          <cell r="AJ774">
            <v>0</v>
          </cell>
          <cell r="AK774">
            <v>0</v>
          </cell>
        </row>
        <row r="775">
          <cell r="A775">
            <v>0</v>
          </cell>
          <cell r="B775">
            <v>0</v>
          </cell>
          <cell r="C775">
            <v>0</v>
          </cell>
          <cell r="D775">
            <v>0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  <cell r="V775">
            <v>0</v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B775">
            <v>0</v>
          </cell>
          <cell r="AC775">
            <v>0</v>
          </cell>
          <cell r="AD775">
            <v>0</v>
          </cell>
          <cell r="AE775">
            <v>0</v>
          </cell>
          <cell r="AF775">
            <v>0</v>
          </cell>
          <cell r="AG775">
            <v>0</v>
          </cell>
          <cell r="AH775">
            <v>0</v>
          </cell>
          <cell r="AI775">
            <v>0</v>
          </cell>
          <cell r="AJ775">
            <v>0</v>
          </cell>
          <cell r="AK775">
            <v>0</v>
          </cell>
        </row>
        <row r="776">
          <cell r="A776">
            <v>0</v>
          </cell>
          <cell r="B776">
            <v>0</v>
          </cell>
          <cell r="C776">
            <v>0</v>
          </cell>
          <cell r="D776">
            <v>0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  <cell r="V776">
            <v>0</v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B776">
            <v>0</v>
          </cell>
          <cell r="AC776">
            <v>0</v>
          </cell>
          <cell r="AD776">
            <v>0</v>
          </cell>
          <cell r="AE776">
            <v>0</v>
          </cell>
          <cell r="AF776">
            <v>0</v>
          </cell>
          <cell r="AG776">
            <v>0</v>
          </cell>
          <cell r="AH776">
            <v>0</v>
          </cell>
          <cell r="AI776">
            <v>0</v>
          </cell>
          <cell r="AJ776">
            <v>0</v>
          </cell>
          <cell r="AK776">
            <v>0</v>
          </cell>
        </row>
        <row r="777">
          <cell r="A777">
            <v>0</v>
          </cell>
          <cell r="B777">
            <v>0</v>
          </cell>
          <cell r="C777">
            <v>0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  <cell r="V777">
            <v>0</v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  <cell r="AB777">
            <v>0</v>
          </cell>
          <cell r="AC777">
            <v>0</v>
          </cell>
          <cell r="AD777">
            <v>0</v>
          </cell>
          <cell r="AE777">
            <v>0</v>
          </cell>
          <cell r="AF777">
            <v>0</v>
          </cell>
          <cell r="AG777">
            <v>0</v>
          </cell>
          <cell r="AH777">
            <v>0</v>
          </cell>
          <cell r="AI777">
            <v>0</v>
          </cell>
          <cell r="AJ777">
            <v>0</v>
          </cell>
          <cell r="AK777">
            <v>0</v>
          </cell>
        </row>
        <row r="778">
          <cell r="A778">
            <v>0</v>
          </cell>
          <cell r="B778">
            <v>0</v>
          </cell>
          <cell r="C778">
            <v>0</v>
          </cell>
          <cell r="D778">
            <v>0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  <cell r="V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B778">
            <v>0</v>
          </cell>
          <cell r="AC778">
            <v>0</v>
          </cell>
          <cell r="AD778">
            <v>0</v>
          </cell>
          <cell r="AE778">
            <v>0</v>
          </cell>
          <cell r="AF778">
            <v>0</v>
          </cell>
          <cell r="AG778">
            <v>0</v>
          </cell>
          <cell r="AH778">
            <v>0</v>
          </cell>
          <cell r="AI778">
            <v>0</v>
          </cell>
          <cell r="AJ778">
            <v>0</v>
          </cell>
          <cell r="AK778">
            <v>0</v>
          </cell>
        </row>
        <row r="779">
          <cell r="A779">
            <v>0</v>
          </cell>
          <cell r="B779">
            <v>0</v>
          </cell>
          <cell r="C779">
            <v>0</v>
          </cell>
          <cell r="D779">
            <v>0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  <cell r="S779">
            <v>0</v>
          </cell>
          <cell r="T779">
            <v>0</v>
          </cell>
          <cell r="U779">
            <v>0</v>
          </cell>
          <cell r="V779">
            <v>0</v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B779">
            <v>0</v>
          </cell>
          <cell r="AC779">
            <v>0</v>
          </cell>
          <cell r="AD779">
            <v>0</v>
          </cell>
          <cell r="AE779">
            <v>0</v>
          </cell>
          <cell r="AF779">
            <v>0</v>
          </cell>
          <cell r="AG779">
            <v>0</v>
          </cell>
          <cell r="AH779">
            <v>0</v>
          </cell>
          <cell r="AI779">
            <v>0</v>
          </cell>
          <cell r="AJ779">
            <v>0</v>
          </cell>
          <cell r="AK779">
            <v>0</v>
          </cell>
        </row>
        <row r="780">
          <cell r="A780">
            <v>0</v>
          </cell>
          <cell r="B780">
            <v>0</v>
          </cell>
          <cell r="C780">
            <v>0</v>
          </cell>
          <cell r="D780">
            <v>0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R780">
            <v>0</v>
          </cell>
          <cell r="S780">
            <v>0</v>
          </cell>
          <cell r="T780">
            <v>0</v>
          </cell>
          <cell r="U780">
            <v>0</v>
          </cell>
          <cell r="V780">
            <v>0</v>
          </cell>
          <cell r="W780">
            <v>0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  <cell r="AB780">
            <v>0</v>
          </cell>
          <cell r="AC780">
            <v>0</v>
          </cell>
          <cell r="AD780">
            <v>0</v>
          </cell>
          <cell r="AE780">
            <v>0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0</v>
          </cell>
          <cell r="AK780">
            <v>0</v>
          </cell>
        </row>
        <row r="781">
          <cell r="A781">
            <v>0</v>
          </cell>
          <cell r="B781">
            <v>0</v>
          </cell>
          <cell r="C781">
            <v>0</v>
          </cell>
          <cell r="D781">
            <v>0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  <cell r="V781">
            <v>0</v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  <cell r="AB781">
            <v>0</v>
          </cell>
          <cell r="AC781">
            <v>0</v>
          </cell>
          <cell r="AD781">
            <v>0</v>
          </cell>
          <cell r="AE781">
            <v>0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0</v>
          </cell>
          <cell r="AK781">
            <v>0</v>
          </cell>
        </row>
        <row r="782">
          <cell r="A782">
            <v>0</v>
          </cell>
          <cell r="B782">
            <v>0</v>
          </cell>
          <cell r="C782">
            <v>0</v>
          </cell>
          <cell r="D782">
            <v>0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  <cell r="V782">
            <v>0</v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  <cell r="AB782">
            <v>0</v>
          </cell>
          <cell r="AC782">
            <v>0</v>
          </cell>
          <cell r="AD782">
            <v>0</v>
          </cell>
          <cell r="AE782">
            <v>0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0</v>
          </cell>
          <cell r="AK782">
            <v>0</v>
          </cell>
        </row>
        <row r="783">
          <cell r="A783">
            <v>0</v>
          </cell>
          <cell r="B783">
            <v>0</v>
          </cell>
          <cell r="C783">
            <v>0</v>
          </cell>
          <cell r="D783">
            <v>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0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0</v>
          </cell>
          <cell r="AK783">
            <v>0</v>
          </cell>
        </row>
        <row r="784">
          <cell r="A784">
            <v>0</v>
          </cell>
          <cell r="B784">
            <v>0</v>
          </cell>
          <cell r="C784">
            <v>0</v>
          </cell>
          <cell r="D784">
            <v>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  <cell r="S784">
            <v>0</v>
          </cell>
          <cell r="T784">
            <v>0</v>
          </cell>
          <cell r="U784">
            <v>0</v>
          </cell>
          <cell r="V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B784">
            <v>0</v>
          </cell>
          <cell r="AC784">
            <v>0</v>
          </cell>
          <cell r="AD784">
            <v>0</v>
          </cell>
          <cell r="AE784">
            <v>0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0</v>
          </cell>
          <cell r="AK784">
            <v>0</v>
          </cell>
        </row>
        <row r="785">
          <cell r="A785">
            <v>0</v>
          </cell>
          <cell r="B785">
            <v>0</v>
          </cell>
          <cell r="C785">
            <v>0</v>
          </cell>
          <cell r="D785">
            <v>0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B785">
            <v>0</v>
          </cell>
          <cell r="AC785">
            <v>0</v>
          </cell>
          <cell r="AD785">
            <v>0</v>
          </cell>
          <cell r="AE785">
            <v>0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0</v>
          </cell>
          <cell r="AK785">
            <v>0</v>
          </cell>
        </row>
        <row r="786">
          <cell r="A786">
            <v>0</v>
          </cell>
          <cell r="B786">
            <v>0</v>
          </cell>
          <cell r="C786">
            <v>0</v>
          </cell>
          <cell r="D786">
            <v>0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0</v>
          </cell>
          <cell r="AC786">
            <v>0</v>
          </cell>
          <cell r="AD786">
            <v>0</v>
          </cell>
          <cell r="AE786">
            <v>0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0</v>
          </cell>
          <cell r="AK786">
            <v>0</v>
          </cell>
        </row>
        <row r="787">
          <cell r="A787">
            <v>0</v>
          </cell>
          <cell r="B787">
            <v>0</v>
          </cell>
          <cell r="C787">
            <v>0</v>
          </cell>
          <cell r="D787">
            <v>0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  <cell r="S787">
            <v>0</v>
          </cell>
          <cell r="T787">
            <v>0</v>
          </cell>
          <cell r="U787">
            <v>0</v>
          </cell>
          <cell r="V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B787">
            <v>0</v>
          </cell>
          <cell r="AC787">
            <v>0</v>
          </cell>
          <cell r="AD787">
            <v>0</v>
          </cell>
          <cell r="AE787">
            <v>0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0</v>
          </cell>
          <cell r="AK787">
            <v>0</v>
          </cell>
        </row>
        <row r="788">
          <cell r="A788">
            <v>0</v>
          </cell>
          <cell r="B788">
            <v>0</v>
          </cell>
          <cell r="C788">
            <v>0</v>
          </cell>
          <cell r="D788">
            <v>0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  <cell r="V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B788">
            <v>0</v>
          </cell>
          <cell r="AC788">
            <v>0</v>
          </cell>
          <cell r="AD788">
            <v>0</v>
          </cell>
          <cell r="AE788">
            <v>0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0</v>
          </cell>
          <cell r="AK788">
            <v>0</v>
          </cell>
        </row>
        <row r="789">
          <cell r="A789">
            <v>0</v>
          </cell>
          <cell r="B789">
            <v>0</v>
          </cell>
          <cell r="C789">
            <v>0</v>
          </cell>
          <cell r="D789">
            <v>0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B789">
            <v>0</v>
          </cell>
          <cell r="AC789">
            <v>0</v>
          </cell>
          <cell r="AD789">
            <v>0</v>
          </cell>
          <cell r="AE789">
            <v>0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0</v>
          </cell>
          <cell r="AK789">
            <v>0</v>
          </cell>
        </row>
        <row r="790">
          <cell r="A790">
            <v>0</v>
          </cell>
          <cell r="B790">
            <v>0</v>
          </cell>
          <cell r="C790">
            <v>0</v>
          </cell>
          <cell r="D790">
            <v>0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  <cell r="V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B790">
            <v>0</v>
          </cell>
          <cell r="AC790">
            <v>0</v>
          </cell>
          <cell r="AD790">
            <v>0</v>
          </cell>
          <cell r="AE790">
            <v>0</v>
          </cell>
          <cell r="AF790">
            <v>0</v>
          </cell>
          <cell r="AG790">
            <v>0</v>
          </cell>
          <cell r="AH790">
            <v>0</v>
          </cell>
          <cell r="AI790">
            <v>0</v>
          </cell>
          <cell r="AJ790">
            <v>0</v>
          </cell>
          <cell r="AK790">
            <v>0</v>
          </cell>
        </row>
        <row r="791">
          <cell r="A791">
            <v>0</v>
          </cell>
          <cell r="B791">
            <v>0</v>
          </cell>
          <cell r="C791">
            <v>0</v>
          </cell>
          <cell r="D791">
            <v>0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  <cell r="V791">
            <v>0</v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B791">
            <v>0</v>
          </cell>
          <cell r="AC791">
            <v>0</v>
          </cell>
          <cell r="AD791">
            <v>0</v>
          </cell>
          <cell r="AE791">
            <v>0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0</v>
          </cell>
          <cell r="AK791">
            <v>0</v>
          </cell>
        </row>
        <row r="792">
          <cell r="A792">
            <v>0</v>
          </cell>
          <cell r="B792">
            <v>0</v>
          </cell>
          <cell r="C792">
            <v>0</v>
          </cell>
          <cell r="D792">
            <v>0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  <cell r="U792">
            <v>0</v>
          </cell>
          <cell r="V792">
            <v>0</v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  <cell r="AB792">
            <v>0</v>
          </cell>
          <cell r="AC792">
            <v>0</v>
          </cell>
          <cell r="AD792">
            <v>0</v>
          </cell>
          <cell r="AE792">
            <v>0</v>
          </cell>
          <cell r="AF792">
            <v>0</v>
          </cell>
          <cell r="AG792">
            <v>0</v>
          </cell>
          <cell r="AH792">
            <v>0</v>
          </cell>
          <cell r="AI792">
            <v>0</v>
          </cell>
          <cell r="AJ792">
            <v>0</v>
          </cell>
          <cell r="AK792">
            <v>0</v>
          </cell>
        </row>
        <row r="793">
          <cell r="A793">
            <v>0</v>
          </cell>
          <cell r="B793">
            <v>0</v>
          </cell>
          <cell r="C793">
            <v>0</v>
          </cell>
          <cell r="D793">
            <v>0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  <cell r="V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B793">
            <v>0</v>
          </cell>
          <cell r="AC793">
            <v>0</v>
          </cell>
          <cell r="AD793">
            <v>0</v>
          </cell>
          <cell r="AE793">
            <v>0</v>
          </cell>
          <cell r="AF793">
            <v>0</v>
          </cell>
          <cell r="AG793">
            <v>0</v>
          </cell>
          <cell r="AH793">
            <v>0</v>
          </cell>
          <cell r="AI793">
            <v>0</v>
          </cell>
          <cell r="AJ793">
            <v>0</v>
          </cell>
          <cell r="AK793">
            <v>0</v>
          </cell>
        </row>
        <row r="794">
          <cell r="A794">
            <v>0</v>
          </cell>
          <cell r="B794">
            <v>0</v>
          </cell>
          <cell r="C794">
            <v>0</v>
          </cell>
          <cell r="D794">
            <v>0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B794">
            <v>0</v>
          </cell>
          <cell r="AC794">
            <v>0</v>
          </cell>
          <cell r="AD794">
            <v>0</v>
          </cell>
          <cell r="AE794">
            <v>0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0</v>
          </cell>
          <cell r="AK794">
            <v>0</v>
          </cell>
        </row>
        <row r="795">
          <cell r="A795">
            <v>0</v>
          </cell>
          <cell r="B795">
            <v>0</v>
          </cell>
          <cell r="C795">
            <v>0</v>
          </cell>
          <cell r="D795">
            <v>0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  <cell r="U795">
            <v>0</v>
          </cell>
          <cell r="V795">
            <v>0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  <cell r="AB795">
            <v>0</v>
          </cell>
          <cell r="AC795">
            <v>0</v>
          </cell>
          <cell r="AD795">
            <v>0</v>
          </cell>
          <cell r="AE795">
            <v>0</v>
          </cell>
          <cell r="AF795">
            <v>0</v>
          </cell>
          <cell r="AG795">
            <v>0</v>
          </cell>
          <cell r="AH795">
            <v>0</v>
          </cell>
          <cell r="AI795">
            <v>0</v>
          </cell>
          <cell r="AJ795">
            <v>0</v>
          </cell>
          <cell r="AK795">
            <v>0</v>
          </cell>
        </row>
        <row r="796">
          <cell r="A796">
            <v>0</v>
          </cell>
          <cell r="B796">
            <v>0</v>
          </cell>
          <cell r="C796">
            <v>0</v>
          </cell>
          <cell r="D796">
            <v>0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  <cell r="V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B796">
            <v>0</v>
          </cell>
          <cell r="AC796">
            <v>0</v>
          </cell>
          <cell r="AD796">
            <v>0</v>
          </cell>
          <cell r="AE796">
            <v>0</v>
          </cell>
          <cell r="AF796">
            <v>0</v>
          </cell>
          <cell r="AG796">
            <v>0</v>
          </cell>
          <cell r="AH796">
            <v>0</v>
          </cell>
          <cell r="AI796">
            <v>0</v>
          </cell>
          <cell r="AJ796">
            <v>0</v>
          </cell>
          <cell r="AK796">
            <v>0</v>
          </cell>
        </row>
        <row r="797">
          <cell r="A797">
            <v>0</v>
          </cell>
          <cell r="B797">
            <v>0</v>
          </cell>
          <cell r="C797">
            <v>0</v>
          </cell>
          <cell r="D797">
            <v>0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0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  <cell r="V797">
            <v>0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0</v>
          </cell>
          <cell r="AJ797">
            <v>0</v>
          </cell>
          <cell r="AK797">
            <v>0</v>
          </cell>
        </row>
        <row r="798">
          <cell r="A798">
            <v>0</v>
          </cell>
          <cell r="B798">
            <v>0</v>
          </cell>
          <cell r="C798">
            <v>0</v>
          </cell>
          <cell r="D798">
            <v>0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  <cell r="V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B798">
            <v>0</v>
          </cell>
          <cell r="AC798">
            <v>0</v>
          </cell>
          <cell r="AD798">
            <v>0</v>
          </cell>
          <cell r="AE798">
            <v>0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0</v>
          </cell>
          <cell r="AK798">
            <v>0</v>
          </cell>
        </row>
        <row r="799">
          <cell r="A799">
            <v>0</v>
          </cell>
          <cell r="B799">
            <v>0</v>
          </cell>
          <cell r="C799">
            <v>0</v>
          </cell>
          <cell r="D799">
            <v>0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R799">
            <v>0</v>
          </cell>
          <cell r="S799">
            <v>0</v>
          </cell>
          <cell r="T799">
            <v>0</v>
          </cell>
          <cell r="U799">
            <v>0</v>
          </cell>
          <cell r="V799">
            <v>0</v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  <cell r="AB799">
            <v>0</v>
          </cell>
          <cell r="AC799">
            <v>0</v>
          </cell>
          <cell r="AD799">
            <v>0</v>
          </cell>
          <cell r="AE799">
            <v>0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0</v>
          </cell>
          <cell r="AK799">
            <v>0</v>
          </cell>
        </row>
        <row r="800">
          <cell r="A800">
            <v>0</v>
          </cell>
          <cell r="B800">
            <v>0</v>
          </cell>
          <cell r="C800">
            <v>0</v>
          </cell>
          <cell r="D800">
            <v>0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  <cell r="U800">
            <v>0</v>
          </cell>
          <cell r="V800">
            <v>0</v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B800">
            <v>0</v>
          </cell>
          <cell r="AC800">
            <v>0</v>
          </cell>
          <cell r="AD800">
            <v>0</v>
          </cell>
          <cell r="AE800">
            <v>0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0</v>
          </cell>
          <cell r="AK800">
            <v>0</v>
          </cell>
        </row>
        <row r="801">
          <cell r="A801">
            <v>0</v>
          </cell>
          <cell r="B801">
            <v>0</v>
          </cell>
          <cell r="C801">
            <v>0</v>
          </cell>
          <cell r="D801">
            <v>0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R801">
            <v>0</v>
          </cell>
          <cell r="S801">
            <v>0</v>
          </cell>
          <cell r="T801">
            <v>0</v>
          </cell>
          <cell r="U801">
            <v>0</v>
          </cell>
          <cell r="V801">
            <v>0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</row>
        <row r="802">
          <cell r="A802">
            <v>0</v>
          </cell>
          <cell r="B802">
            <v>0</v>
          </cell>
          <cell r="C802">
            <v>0</v>
          </cell>
          <cell r="D802">
            <v>0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B802">
            <v>0</v>
          </cell>
          <cell r="AC802">
            <v>0</v>
          </cell>
          <cell r="AD802">
            <v>0</v>
          </cell>
          <cell r="AE802">
            <v>0</v>
          </cell>
          <cell r="AF802">
            <v>0</v>
          </cell>
          <cell r="AG802">
            <v>0</v>
          </cell>
          <cell r="AH802">
            <v>0</v>
          </cell>
          <cell r="AI802">
            <v>0</v>
          </cell>
          <cell r="AJ802">
            <v>0</v>
          </cell>
          <cell r="AK802">
            <v>0</v>
          </cell>
        </row>
        <row r="803">
          <cell r="A803">
            <v>0</v>
          </cell>
          <cell r="B803">
            <v>0</v>
          </cell>
          <cell r="C803">
            <v>0</v>
          </cell>
          <cell r="D803">
            <v>0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  <cell r="U803">
            <v>0</v>
          </cell>
          <cell r="V803">
            <v>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  <cell r="AB803">
            <v>0</v>
          </cell>
          <cell r="AC803">
            <v>0</v>
          </cell>
          <cell r="AD803">
            <v>0</v>
          </cell>
          <cell r="AE803">
            <v>0</v>
          </cell>
          <cell r="AF803">
            <v>0</v>
          </cell>
          <cell r="AG803">
            <v>0</v>
          </cell>
          <cell r="AH803">
            <v>0</v>
          </cell>
          <cell r="AI803">
            <v>0</v>
          </cell>
          <cell r="AJ803">
            <v>0</v>
          </cell>
          <cell r="AK803">
            <v>0</v>
          </cell>
        </row>
        <row r="804">
          <cell r="A804">
            <v>0</v>
          </cell>
          <cell r="B804">
            <v>0</v>
          </cell>
          <cell r="C804">
            <v>0</v>
          </cell>
          <cell r="D804">
            <v>0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0</v>
          </cell>
          <cell r="V804">
            <v>0</v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  <cell r="AB804">
            <v>0</v>
          </cell>
          <cell r="AC804">
            <v>0</v>
          </cell>
          <cell r="AD804">
            <v>0</v>
          </cell>
          <cell r="AE804">
            <v>0</v>
          </cell>
          <cell r="AF804">
            <v>0</v>
          </cell>
          <cell r="AG804">
            <v>0</v>
          </cell>
          <cell r="AH804">
            <v>0</v>
          </cell>
          <cell r="AI804">
            <v>0</v>
          </cell>
          <cell r="AJ804">
            <v>0</v>
          </cell>
          <cell r="AK804">
            <v>0</v>
          </cell>
        </row>
        <row r="805">
          <cell r="A805">
            <v>0</v>
          </cell>
          <cell r="B805">
            <v>0</v>
          </cell>
          <cell r="C805">
            <v>0</v>
          </cell>
          <cell r="D805">
            <v>0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  <cell r="R805">
            <v>0</v>
          </cell>
          <cell r="S805">
            <v>0</v>
          </cell>
          <cell r="T805">
            <v>0</v>
          </cell>
          <cell r="U805">
            <v>0</v>
          </cell>
          <cell r="V805">
            <v>0</v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  <cell r="AA805">
            <v>0</v>
          </cell>
          <cell r="AB805">
            <v>0</v>
          </cell>
          <cell r="AC805">
            <v>0</v>
          </cell>
          <cell r="AD805">
            <v>0</v>
          </cell>
          <cell r="AE805">
            <v>0</v>
          </cell>
          <cell r="AF805">
            <v>0</v>
          </cell>
          <cell r="AG805">
            <v>0</v>
          </cell>
          <cell r="AH805">
            <v>0</v>
          </cell>
          <cell r="AI805">
            <v>0</v>
          </cell>
          <cell r="AJ805">
            <v>0</v>
          </cell>
          <cell r="AK805">
            <v>0</v>
          </cell>
        </row>
        <row r="806">
          <cell r="A806">
            <v>0</v>
          </cell>
          <cell r="B806">
            <v>0</v>
          </cell>
          <cell r="C806">
            <v>0</v>
          </cell>
          <cell r="D806">
            <v>0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  <cell r="U806">
            <v>0</v>
          </cell>
          <cell r="V806">
            <v>0</v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  <cell r="AB806">
            <v>0</v>
          </cell>
          <cell r="AC806">
            <v>0</v>
          </cell>
          <cell r="AD806">
            <v>0</v>
          </cell>
          <cell r="AE806">
            <v>0</v>
          </cell>
          <cell r="AF806">
            <v>0</v>
          </cell>
          <cell r="AG806">
            <v>0</v>
          </cell>
          <cell r="AH806">
            <v>0</v>
          </cell>
          <cell r="AI806">
            <v>0</v>
          </cell>
          <cell r="AJ806">
            <v>0</v>
          </cell>
          <cell r="AK806">
            <v>0</v>
          </cell>
        </row>
        <row r="807">
          <cell r="A807">
            <v>0</v>
          </cell>
          <cell r="B807">
            <v>0</v>
          </cell>
          <cell r="C807">
            <v>0</v>
          </cell>
          <cell r="D807">
            <v>0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  <cell r="U807">
            <v>0</v>
          </cell>
          <cell r="V807">
            <v>0</v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  <cell r="AA807">
            <v>0</v>
          </cell>
          <cell r="AB807">
            <v>0</v>
          </cell>
          <cell r="AC807">
            <v>0</v>
          </cell>
          <cell r="AD807">
            <v>0</v>
          </cell>
          <cell r="AE807">
            <v>0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0</v>
          </cell>
          <cell r="AK807">
            <v>0</v>
          </cell>
        </row>
        <row r="808">
          <cell r="A808">
            <v>0</v>
          </cell>
          <cell r="B808">
            <v>0</v>
          </cell>
          <cell r="C808">
            <v>0</v>
          </cell>
          <cell r="D808">
            <v>0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0</v>
          </cell>
          <cell r="V808">
            <v>0</v>
          </cell>
          <cell r="W808">
            <v>0</v>
          </cell>
          <cell r="X808">
            <v>0</v>
          </cell>
          <cell r="Y808">
            <v>0</v>
          </cell>
          <cell r="Z808">
            <v>0</v>
          </cell>
          <cell r="AA808">
            <v>0</v>
          </cell>
          <cell r="AB808">
            <v>0</v>
          </cell>
          <cell r="AC808">
            <v>0</v>
          </cell>
          <cell r="AD808">
            <v>0</v>
          </cell>
          <cell r="AE808">
            <v>0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0</v>
          </cell>
          <cell r="AK808">
            <v>0</v>
          </cell>
        </row>
        <row r="809">
          <cell r="A809">
            <v>0</v>
          </cell>
          <cell r="B809">
            <v>0</v>
          </cell>
          <cell r="C809">
            <v>0</v>
          </cell>
          <cell r="D809">
            <v>0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  <cell r="S809">
            <v>0</v>
          </cell>
          <cell r="T809">
            <v>0</v>
          </cell>
          <cell r="U809">
            <v>0</v>
          </cell>
          <cell r="V809">
            <v>0</v>
          </cell>
          <cell r="W809">
            <v>0</v>
          </cell>
          <cell r="X809">
            <v>0</v>
          </cell>
          <cell r="Y809">
            <v>0</v>
          </cell>
          <cell r="Z809">
            <v>0</v>
          </cell>
          <cell r="AA809">
            <v>0</v>
          </cell>
          <cell r="AB809">
            <v>0</v>
          </cell>
          <cell r="AC809">
            <v>0</v>
          </cell>
          <cell r="AD809">
            <v>0</v>
          </cell>
          <cell r="AE809">
            <v>0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0</v>
          </cell>
          <cell r="AK809">
            <v>0</v>
          </cell>
        </row>
        <row r="810">
          <cell r="A810">
            <v>0</v>
          </cell>
          <cell r="B810">
            <v>0</v>
          </cell>
          <cell r="C810">
            <v>0</v>
          </cell>
          <cell r="D810">
            <v>0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  <cell r="V810">
            <v>0</v>
          </cell>
          <cell r="W810">
            <v>0</v>
          </cell>
          <cell r="X810">
            <v>0</v>
          </cell>
          <cell r="Y810">
            <v>0</v>
          </cell>
          <cell r="Z810">
            <v>0</v>
          </cell>
          <cell r="AA810">
            <v>0</v>
          </cell>
          <cell r="AB810">
            <v>0</v>
          </cell>
          <cell r="AC810">
            <v>0</v>
          </cell>
          <cell r="AD810">
            <v>0</v>
          </cell>
          <cell r="AE810">
            <v>0</v>
          </cell>
          <cell r="AF810">
            <v>0</v>
          </cell>
          <cell r="AG810">
            <v>0</v>
          </cell>
          <cell r="AH810">
            <v>0</v>
          </cell>
          <cell r="AI810">
            <v>0</v>
          </cell>
          <cell r="AJ810">
            <v>0</v>
          </cell>
          <cell r="AK810">
            <v>0</v>
          </cell>
        </row>
        <row r="811">
          <cell r="A811">
            <v>0</v>
          </cell>
          <cell r="B811">
            <v>0</v>
          </cell>
          <cell r="C811">
            <v>0</v>
          </cell>
          <cell r="D811">
            <v>0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  <cell r="S811">
            <v>0</v>
          </cell>
          <cell r="T811">
            <v>0</v>
          </cell>
          <cell r="U811">
            <v>0</v>
          </cell>
          <cell r="V811">
            <v>0</v>
          </cell>
          <cell r="W811">
            <v>0</v>
          </cell>
          <cell r="X811">
            <v>0</v>
          </cell>
          <cell r="Y811">
            <v>0</v>
          </cell>
          <cell r="Z811">
            <v>0</v>
          </cell>
          <cell r="AA811">
            <v>0</v>
          </cell>
          <cell r="AB811">
            <v>0</v>
          </cell>
          <cell r="AC811">
            <v>0</v>
          </cell>
          <cell r="AD811">
            <v>0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0</v>
          </cell>
          <cell r="AJ811">
            <v>0</v>
          </cell>
          <cell r="AK811">
            <v>0</v>
          </cell>
        </row>
        <row r="812">
          <cell r="A812">
            <v>0</v>
          </cell>
          <cell r="B812">
            <v>0</v>
          </cell>
          <cell r="C812">
            <v>0</v>
          </cell>
          <cell r="D812">
            <v>0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>
            <v>0</v>
          </cell>
          <cell r="T812">
            <v>0</v>
          </cell>
          <cell r="U812">
            <v>0</v>
          </cell>
          <cell r="V812">
            <v>0</v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  <cell r="AB812">
            <v>0</v>
          </cell>
          <cell r="AC812">
            <v>0</v>
          </cell>
          <cell r="AD812">
            <v>0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0</v>
          </cell>
          <cell r="AK812">
            <v>0</v>
          </cell>
        </row>
        <row r="813">
          <cell r="A813">
            <v>0</v>
          </cell>
          <cell r="B813">
            <v>0</v>
          </cell>
          <cell r="C813">
            <v>0</v>
          </cell>
          <cell r="D813">
            <v>0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0</v>
          </cell>
          <cell r="V813">
            <v>0</v>
          </cell>
          <cell r="W813">
            <v>0</v>
          </cell>
          <cell r="X813">
            <v>0</v>
          </cell>
          <cell r="Y813">
            <v>0</v>
          </cell>
          <cell r="Z813">
            <v>0</v>
          </cell>
          <cell r="AA813">
            <v>0</v>
          </cell>
          <cell r="AB813">
            <v>0</v>
          </cell>
          <cell r="AC813">
            <v>0</v>
          </cell>
          <cell r="AD813">
            <v>0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0</v>
          </cell>
          <cell r="AK813">
            <v>0</v>
          </cell>
        </row>
        <row r="814">
          <cell r="A814">
            <v>0</v>
          </cell>
          <cell r="B814">
            <v>0</v>
          </cell>
          <cell r="C814">
            <v>0</v>
          </cell>
          <cell r="D814">
            <v>0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>
            <v>0</v>
          </cell>
          <cell r="V814">
            <v>0</v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  <cell r="AB814">
            <v>0</v>
          </cell>
          <cell r="AC814">
            <v>0</v>
          </cell>
          <cell r="AD814">
            <v>0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0</v>
          </cell>
          <cell r="AK814">
            <v>0</v>
          </cell>
        </row>
        <row r="815">
          <cell r="A815">
            <v>0</v>
          </cell>
          <cell r="B815">
            <v>0</v>
          </cell>
          <cell r="C815">
            <v>0</v>
          </cell>
          <cell r="D815">
            <v>0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  <cell r="U815">
            <v>0</v>
          </cell>
          <cell r="V815">
            <v>0</v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  <cell r="AB815">
            <v>0</v>
          </cell>
          <cell r="AC815">
            <v>0</v>
          </cell>
          <cell r="AD815">
            <v>0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0</v>
          </cell>
          <cell r="AK815">
            <v>0</v>
          </cell>
        </row>
        <row r="816">
          <cell r="A816">
            <v>0</v>
          </cell>
          <cell r="B816">
            <v>0</v>
          </cell>
          <cell r="C816">
            <v>0</v>
          </cell>
          <cell r="D816">
            <v>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  <cell r="U816">
            <v>0</v>
          </cell>
          <cell r="V816">
            <v>0</v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  <cell r="AA816">
            <v>0</v>
          </cell>
          <cell r="AB816">
            <v>0</v>
          </cell>
          <cell r="AC816">
            <v>0</v>
          </cell>
          <cell r="AD816">
            <v>0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0</v>
          </cell>
          <cell r="AK816">
            <v>0</v>
          </cell>
        </row>
        <row r="817">
          <cell r="A817">
            <v>0</v>
          </cell>
          <cell r="B817">
            <v>0</v>
          </cell>
          <cell r="C817">
            <v>0</v>
          </cell>
          <cell r="D817">
            <v>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  <cell r="R817">
            <v>0</v>
          </cell>
          <cell r="S817">
            <v>0</v>
          </cell>
          <cell r="T817">
            <v>0</v>
          </cell>
          <cell r="U817">
            <v>0</v>
          </cell>
          <cell r="V817">
            <v>0</v>
          </cell>
          <cell r="W817">
            <v>0</v>
          </cell>
          <cell r="X817">
            <v>0</v>
          </cell>
          <cell r="Y817">
            <v>0</v>
          </cell>
          <cell r="Z817">
            <v>0</v>
          </cell>
          <cell r="AA817">
            <v>0</v>
          </cell>
          <cell r="AB817">
            <v>0</v>
          </cell>
          <cell r="AC817">
            <v>0</v>
          </cell>
          <cell r="AD817">
            <v>0</v>
          </cell>
          <cell r="AE817">
            <v>0</v>
          </cell>
          <cell r="AF817">
            <v>0</v>
          </cell>
          <cell r="AG817">
            <v>0</v>
          </cell>
          <cell r="AH817">
            <v>0</v>
          </cell>
          <cell r="AI817">
            <v>0</v>
          </cell>
          <cell r="AJ817">
            <v>0</v>
          </cell>
          <cell r="AK817">
            <v>0</v>
          </cell>
        </row>
        <row r="818">
          <cell r="A818">
            <v>0</v>
          </cell>
          <cell r="B818">
            <v>0</v>
          </cell>
          <cell r="C818">
            <v>0</v>
          </cell>
          <cell r="D818">
            <v>0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>
            <v>0</v>
          </cell>
          <cell r="V818">
            <v>0</v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0</v>
          </cell>
          <cell r="AB818">
            <v>0</v>
          </cell>
          <cell r="AC818">
            <v>0</v>
          </cell>
          <cell r="AD818">
            <v>0</v>
          </cell>
          <cell r="AE818">
            <v>0</v>
          </cell>
          <cell r="AF818">
            <v>0</v>
          </cell>
          <cell r="AG818">
            <v>0</v>
          </cell>
          <cell r="AH818">
            <v>0</v>
          </cell>
          <cell r="AI818">
            <v>0</v>
          </cell>
          <cell r="AJ818">
            <v>0</v>
          </cell>
          <cell r="AK818">
            <v>0</v>
          </cell>
        </row>
        <row r="819">
          <cell r="A819">
            <v>0</v>
          </cell>
          <cell r="B819">
            <v>0</v>
          </cell>
          <cell r="C819">
            <v>0</v>
          </cell>
          <cell r="D819">
            <v>0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0</v>
          </cell>
          <cell r="V819">
            <v>0</v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0</v>
          </cell>
          <cell r="AB819">
            <v>0</v>
          </cell>
          <cell r="AC819">
            <v>0</v>
          </cell>
          <cell r="AD819">
            <v>0</v>
          </cell>
          <cell r="AE819">
            <v>0</v>
          </cell>
          <cell r="AF819">
            <v>0</v>
          </cell>
          <cell r="AG819">
            <v>0</v>
          </cell>
          <cell r="AH819">
            <v>0</v>
          </cell>
          <cell r="AI819">
            <v>0</v>
          </cell>
          <cell r="AJ819">
            <v>0</v>
          </cell>
          <cell r="AK819">
            <v>0</v>
          </cell>
        </row>
        <row r="820">
          <cell r="A820">
            <v>0</v>
          </cell>
          <cell r="B820">
            <v>0</v>
          </cell>
          <cell r="C820">
            <v>0</v>
          </cell>
          <cell r="D820">
            <v>0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  <cell r="R820">
            <v>0</v>
          </cell>
          <cell r="S820">
            <v>0</v>
          </cell>
          <cell r="T820">
            <v>0</v>
          </cell>
          <cell r="U820">
            <v>0</v>
          </cell>
          <cell r="V820">
            <v>0</v>
          </cell>
          <cell r="W820">
            <v>0</v>
          </cell>
          <cell r="X820">
            <v>0</v>
          </cell>
          <cell r="Y820">
            <v>0</v>
          </cell>
          <cell r="Z820">
            <v>0</v>
          </cell>
          <cell r="AA820">
            <v>0</v>
          </cell>
          <cell r="AB820">
            <v>0</v>
          </cell>
          <cell r="AC820">
            <v>0</v>
          </cell>
          <cell r="AD820">
            <v>0</v>
          </cell>
          <cell r="AE820">
            <v>0</v>
          </cell>
          <cell r="AF820">
            <v>0</v>
          </cell>
          <cell r="AG820">
            <v>0</v>
          </cell>
          <cell r="AH820">
            <v>0</v>
          </cell>
          <cell r="AI820">
            <v>0</v>
          </cell>
          <cell r="AJ820">
            <v>0</v>
          </cell>
          <cell r="AK820">
            <v>0</v>
          </cell>
        </row>
        <row r="821">
          <cell r="A821">
            <v>0</v>
          </cell>
          <cell r="B821">
            <v>0</v>
          </cell>
          <cell r="C821">
            <v>0</v>
          </cell>
          <cell r="D821">
            <v>0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B821">
            <v>0</v>
          </cell>
          <cell r="AC821">
            <v>0</v>
          </cell>
          <cell r="AD821">
            <v>0</v>
          </cell>
          <cell r="AE821">
            <v>0</v>
          </cell>
          <cell r="AF821">
            <v>0</v>
          </cell>
          <cell r="AG821">
            <v>0</v>
          </cell>
          <cell r="AH821">
            <v>0</v>
          </cell>
          <cell r="AI821">
            <v>0</v>
          </cell>
          <cell r="AJ821">
            <v>0</v>
          </cell>
          <cell r="AK821">
            <v>0</v>
          </cell>
        </row>
        <row r="822">
          <cell r="A822">
            <v>0</v>
          </cell>
          <cell r="B822">
            <v>0</v>
          </cell>
          <cell r="C822">
            <v>0</v>
          </cell>
          <cell r="D822">
            <v>0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0</v>
          </cell>
          <cell r="S822">
            <v>0</v>
          </cell>
          <cell r="T822">
            <v>0</v>
          </cell>
          <cell r="U822">
            <v>0</v>
          </cell>
          <cell r="V822">
            <v>0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B822">
            <v>0</v>
          </cell>
          <cell r="AC822">
            <v>0</v>
          </cell>
          <cell r="AD822">
            <v>0</v>
          </cell>
          <cell r="AE822">
            <v>0</v>
          </cell>
          <cell r="AF822">
            <v>0</v>
          </cell>
          <cell r="AG822">
            <v>0</v>
          </cell>
          <cell r="AH822">
            <v>0</v>
          </cell>
          <cell r="AI822">
            <v>0</v>
          </cell>
          <cell r="AJ822">
            <v>0</v>
          </cell>
          <cell r="AK822">
            <v>0</v>
          </cell>
        </row>
        <row r="823">
          <cell r="A823">
            <v>0</v>
          </cell>
          <cell r="B823">
            <v>0</v>
          </cell>
          <cell r="C823">
            <v>0</v>
          </cell>
          <cell r="D823">
            <v>0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0</v>
          </cell>
          <cell r="V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B823">
            <v>0</v>
          </cell>
          <cell r="AC823">
            <v>0</v>
          </cell>
          <cell r="AD823">
            <v>0</v>
          </cell>
          <cell r="AE823">
            <v>0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0</v>
          </cell>
          <cell r="AK823">
            <v>0</v>
          </cell>
        </row>
        <row r="824">
          <cell r="A824">
            <v>0</v>
          </cell>
          <cell r="B824">
            <v>0</v>
          </cell>
          <cell r="C824">
            <v>0</v>
          </cell>
          <cell r="D824">
            <v>0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  <cell r="U824">
            <v>0</v>
          </cell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  <cell r="AB824">
            <v>0</v>
          </cell>
          <cell r="AC824">
            <v>0</v>
          </cell>
          <cell r="AD824">
            <v>0</v>
          </cell>
          <cell r="AE824">
            <v>0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0</v>
          </cell>
          <cell r="AK824">
            <v>0</v>
          </cell>
        </row>
        <row r="825">
          <cell r="A825">
            <v>0</v>
          </cell>
          <cell r="B825">
            <v>0</v>
          </cell>
          <cell r="C825">
            <v>0</v>
          </cell>
          <cell r="D825">
            <v>0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  <cell r="V825">
            <v>0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B825">
            <v>0</v>
          </cell>
          <cell r="AC825">
            <v>0</v>
          </cell>
          <cell r="AD825">
            <v>0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0</v>
          </cell>
          <cell r="AJ825">
            <v>0</v>
          </cell>
          <cell r="AK825">
            <v>0</v>
          </cell>
        </row>
        <row r="826">
          <cell r="A826">
            <v>0</v>
          </cell>
          <cell r="B826">
            <v>0</v>
          </cell>
          <cell r="C826">
            <v>0</v>
          </cell>
          <cell r="D826">
            <v>0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  <cell r="U826">
            <v>0</v>
          </cell>
          <cell r="V826">
            <v>0</v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B826">
            <v>0</v>
          </cell>
          <cell r="AC826">
            <v>0</v>
          </cell>
          <cell r="AD826">
            <v>0</v>
          </cell>
          <cell r="AE826">
            <v>0</v>
          </cell>
          <cell r="AF826">
            <v>0</v>
          </cell>
          <cell r="AG826">
            <v>0</v>
          </cell>
          <cell r="AH826">
            <v>0</v>
          </cell>
          <cell r="AI826">
            <v>0</v>
          </cell>
          <cell r="AJ826">
            <v>0</v>
          </cell>
          <cell r="AK826">
            <v>0</v>
          </cell>
        </row>
        <row r="827">
          <cell r="A827">
            <v>0</v>
          </cell>
          <cell r="B827">
            <v>0</v>
          </cell>
          <cell r="C827">
            <v>0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>
            <v>0</v>
          </cell>
          <cell r="V827">
            <v>0</v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  <cell r="AB827">
            <v>0</v>
          </cell>
          <cell r="AC827">
            <v>0</v>
          </cell>
          <cell r="AD827">
            <v>0</v>
          </cell>
          <cell r="AE827">
            <v>0</v>
          </cell>
          <cell r="AF827">
            <v>0</v>
          </cell>
          <cell r="AG827">
            <v>0</v>
          </cell>
          <cell r="AH827">
            <v>0</v>
          </cell>
          <cell r="AI827">
            <v>0</v>
          </cell>
          <cell r="AJ827">
            <v>0</v>
          </cell>
          <cell r="AK827">
            <v>0</v>
          </cell>
        </row>
        <row r="828">
          <cell r="A828">
            <v>0</v>
          </cell>
          <cell r="B828">
            <v>0</v>
          </cell>
          <cell r="C828">
            <v>0</v>
          </cell>
          <cell r="D828">
            <v>0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  <cell r="V828">
            <v>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0</v>
          </cell>
          <cell r="AJ828">
            <v>0</v>
          </cell>
          <cell r="AK828">
            <v>0</v>
          </cell>
        </row>
        <row r="829">
          <cell r="A829">
            <v>0</v>
          </cell>
          <cell r="B829">
            <v>0</v>
          </cell>
          <cell r="C829">
            <v>0</v>
          </cell>
          <cell r="D829">
            <v>0</v>
          </cell>
          <cell r="E829">
            <v>0</v>
          </cell>
          <cell r="F829">
            <v>0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>
            <v>0</v>
          </cell>
          <cell r="V829">
            <v>0</v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  <cell r="AB829">
            <v>0</v>
          </cell>
          <cell r="AC829">
            <v>0</v>
          </cell>
          <cell r="AD829">
            <v>0</v>
          </cell>
          <cell r="AE829">
            <v>0</v>
          </cell>
          <cell r="AF829">
            <v>0</v>
          </cell>
          <cell r="AG829">
            <v>0</v>
          </cell>
          <cell r="AH829">
            <v>0</v>
          </cell>
          <cell r="AI829">
            <v>0</v>
          </cell>
          <cell r="AJ829">
            <v>0</v>
          </cell>
          <cell r="AK829">
            <v>0</v>
          </cell>
        </row>
        <row r="830">
          <cell r="A830">
            <v>0</v>
          </cell>
          <cell r="B830">
            <v>0</v>
          </cell>
          <cell r="C830">
            <v>0</v>
          </cell>
          <cell r="D830">
            <v>0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B830">
            <v>0</v>
          </cell>
          <cell r="AC830">
            <v>0</v>
          </cell>
          <cell r="AD830">
            <v>0</v>
          </cell>
          <cell r="AE830">
            <v>0</v>
          </cell>
          <cell r="AF830">
            <v>0</v>
          </cell>
          <cell r="AG830">
            <v>0</v>
          </cell>
          <cell r="AH830">
            <v>0</v>
          </cell>
          <cell r="AI830">
            <v>0</v>
          </cell>
          <cell r="AJ830">
            <v>0</v>
          </cell>
          <cell r="AK830">
            <v>0</v>
          </cell>
        </row>
        <row r="831">
          <cell r="A831">
            <v>0</v>
          </cell>
          <cell r="B831">
            <v>0</v>
          </cell>
          <cell r="C831">
            <v>0</v>
          </cell>
          <cell r="D831">
            <v>0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B831">
            <v>0</v>
          </cell>
          <cell r="AC831">
            <v>0</v>
          </cell>
          <cell r="AD831">
            <v>0</v>
          </cell>
          <cell r="AE831">
            <v>0</v>
          </cell>
          <cell r="AF831">
            <v>0</v>
          </cell>
          <cell r="AG831">
            <v>0</v>
          </cell>
          <cell r="AH831">
            <v>0</v>
          </cell>
          <cell r="AI831">
            <v>0</v>
          </cell>
          <cell r="AJ831">
            <v>0</v>
          </cell>
          <cell r="AK831">
            <v>0</v>
          </cell>
        </row>
        <row r="832">
          <cell r="A832">
            <v>0</v>
          </cell>
          <cell r="B832">
            <v>0</v>
          </cell>
          <cell r="C832">
            <v>0</v>
          </cell>
          <cell r="D832">
            <v>0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  <cell r="U832">
            <v>0</v>
          </cell>
          <cell r="V832">
            <v>0</v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  <cell r="AA832">
            <v>0</v>
          </cell>
          <cell r="AB832">
            <v>0</v>
          </cell>
          <cell r="AC832">
            <v>0</v>
          </cell>
          <cell r="AD832">
            <v>0</v>
          </cell>
          <cell r="AE832">
            <v>0</v>
          </cell>
          <cell r="AF832">
            <v>0</v>
          </cell>
          <cell r="AG832">
            <v>0</v>
          </cell>
          <cell r="AH832">
            <v>0</v>
          </cell>
          <cell r="AI832">
            <v>0</v>
          </cell>
          <cell r="AJ832">
            <v>0</v>
          </cell>
          <cell r="AK832">
            <v>0</v>
          </cell>
        </row>
        <row r="833">
          <cell r="A833">
            <v>0</v>
          </cell>
          <cell r="B833">
            <v>0</v>
          </cell>
          <cell r="C833">
            <v>0</v>
          </cell>
          <cell r="D833">
            <v>0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  <cell r="V833">
            <v>0</v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  <cell r="AB833">
            <v>0</v>
          </cell>
          <cell r="AC833">
            <v>0</v>
          </cell>
          <cell r="AD833">
            <v>0</v>
          </cell>
          <cell r="AE833">
            <v>0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0</v>
          </cell>
          <cell r="AK833">
            <v>0</v>
          </cell>
        </row>
        <row r="834">
          <cell r="A834">
            <v>0</v>
          </cell>
          <cell r="B834">
            <v>0</v>
          </cell>
          <cell r="C834">
            <v>0</v>
          </cell>
          <cell r="D834">
            <v>0</v>
          </cell>
          <cell r="E834">
            <v>0</v>
          </cell>
          <cell r="F834">
            <v>0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0</v>
          </cell>
          <cell r="V834">
            <v>0</v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  <cell r="AB834">
            <v>0</v>
          </cell>
          <cell r="AC834">
            <v>0</v>
          </cell>
          <cell r="AD834">
            <v>0</v>
          </cell>
          <cell r="AE834">
            <v>0</v>
          </cell>
          <cell r="AF834">
            <v>0</v>
          </cell>
          <cell r="AG834">
            <v>0</v>
          </cell>
          <cell r="AH834">
            <v>0</v>
          </cell>
          <cell r="AI834">
            <v>0</v>
          </cell>
          <cell r="AJ834">
            <v>0</v>
          </cell>
          <cell r="AK834">
            <v>0</v>
          </cell>
        </row>
        <row r="835">
          <cell r="A835">
            <v>0</v>
          </cell>
          <cell r="B835">
            <v>0</v>
          </cell>
          <cell r="C835">
            <v>0</v>
          </cell>
          <cell r="D835">
            <v>0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>
            <v>0</v>
          </cell>
          <cell r="R835">
            <v>0</v>
          </cell>
          <cell r="S835">
            <v>0</v>
          </cell>
          <cell r="T835">
            <v>0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0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0</v>
          </cell>
          <cell r="AK835">
            <v>0</v>
          </cell>
        </row>
        <row r="836">
          <cell r="A836">
            <v>0</v>
          </cell>
          <cell r="B836">
            <v>0</v>
          </cell>
          <cell r="C836">
            <v>0</v>
          </cell>
          <cell r="D836">
            <v>0</v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>
            <v>0</v>
          </cell>
          <cell r="T836">
            <v>0</v>
          </cell>
          <cell r="U836">
            <v>0</v>
          </cell>
          <cell r="V836">
            <v>0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</row>
        <row r="837">
          <cell r="A837">
            <v>0</v>
          </cell>
          <cell r="B837">
            <v>0</v>
          </cell>
          <cell r="C837">
            <v>0</v>
          </cell>
          <cell r="D837">
            <v>0</v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</row>
        <row r="838">
          <cell r="A838">
            <v>0</v>
          </cell>
          <cell r="B838">
            <v>0</v>
          </cell>
          <cell r="C838">
            <v>0</v>
          </cell>
          <cell r="D838">
            <v>0</v>
          </cell>
          <cell r="E838">
            <v>0</v>
          </cell>
          <cell r="F838">
            <v>0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  <cell r="U838">
            <v>0</v>
          </cell>
          <cell r="V838">
            <v>0</v>
          </cell>
          <cell r="W838">
            <v>0</v>
          </cell>
          <cell r="X838">
            <v>0</v>
          </cell>
          <cell r="Y838">
            <v>0</v>
          </cell>
          <cell r="Z838">
            <v>0</v>
          </cell>
          <cell r="AA838">
            <v>0</v>
          </cell>
          <cell r="AB838">
            <v>0</v>
          </cell>
          <cell r="AC838">
            <v>0</v>
          </cell>
          <cell r="AD838">
            <v>0</v>
          </cell>
          <cell r="AE838">
            <v>0</v>
          </cell>
          <cell r="AF838">
            <v>0</v>
          </cell>
          <cell r="AG838">
            <v>0</v>
          </cell>
          <cell r="AH838">
            <v>0</v>
          </cell>
          <cell r="AI838">
            <v>0</v>
          </cell>
          <cell r="AJ838">
            <v>0</v>
          </cell>
          <cell r="AK838">
            <v>0</v>
          </cell>
        </row>
        <row r="839">
          <cell r="A839">
            <v>0</v>
          </cell>
          <cell r="B839">
            <v>0</v>
          </cell>
          <cell r="C839">
            <v>0</v>
          </cell>
          <cell r="D839">
            <v>0</v>
          </cell>
          <cell r="E839">
            <v>0</v>
          </cell>
          <cell r="F839">
            <v>0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R839">
            <v>0</v>
          </cell>
          <cell r="S839">
            <v>0</v>
          </cell>
          <cell r="T839">
            <v>0</v>
          </cell>
          <cell r="U839">
            <v>0</v>
          </cell>
          <cell r="V839">
            <v>0</v>
          </cell>
          <cell r="W839">
            <v>0</v>
          </cell>
          <cell r="X839">
            <v>0</v>
          </cell>
          <cell r="Y839">
            <v>0</v>
          </cell>
          <cell r="Z839">
            <v>0</v>
          </cell>
          <cell r="AA839">
            <v>0</v>
          </cell>
          <cell r="AB839">
            <v>0</v>
          </cell>
          <cell r="AC839">
            <v>0</v>
          </cell>
          <cell r="AD839">
            <v>0</v>
          </cell>
          <cell r="AE839">
            <v>0</v>
          </cell>
          <cell r="AF839">
            <v>0</v>
          </cell>
          <cell r="AG839">
            <v>0</v>
          </cell>
          <cell r="AH839">
            <v>0</v>
          </cell>
          <cell r="AI839">
            <v>0</v>
          </cell>
          <cell r="AJ839">
            <v>0</v>
          </cell>
          <cell r="AK839">
            <v>0</v>
          </cell>
        </row>
        <row r="840">
          <cell r="A840">
            <v>0</v>
          </cell>
          <cell r="B840">
            <v>0</v>
          </cell>
          <cell r="C840">
            <v>0</v>
          </cell>
          <cell r="D840">
            <v>0</v>
          </cell>
          <cell r="E840">
            <v>0</v>
          </cell>
          <cell r="F840">
            <v>0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  <cell r="S840">
            <v>0</v>
          </cell>
          <cell r="T840">
            <v>0</v>
          </cell>
          <cell r="U840">
            <v>0</v>
          </cell>
          <cell r="V840">
            <v>0</v>
          </cell>
          <cell r="W840">
            <v>0</v>
          </cell>
          <cell r="X840">
            <v>0</v>
          </cell>
          <cell r="Y840">
            <v>0</v>
          </cell>
          <cell r="Z840">
            <v>0</v>
          </cell>
          <cell r="AA840">
            <v>0</v>
          </cell>
          <cell r="AB840">
            <v>0</v>
          </cell>
          <cell r="AC840">
            <v>0</v>
          </cell>
          <cell r="AD840">
            <v>0</v>
          </cell>
          <cell r="AE840">
            <v>0</v>
          </cell>
          <cell r="AF840">
            <v>0</v>
          </cell>
          <cell r="AG840">
            <v>0</v>
          </cell>
          <cell r="AH840">
            <v>0</v>
          </cell>
          <cell r="AI840">
            <v>0</v>
          </cell>
          <cell r="AJ840">
            <v>0</v>
          </cell>
          <cell r="AK840">
            <v>0</v>
          </cell>
        </row>
        <row r="841">
          <cell r="A841">
            <v>0</v>
          </cell>
          <cell r="B841">
            <v>0</v>
          </cell>
          <cell r="C841">
            <v>0</v>
          </cell>
          <cell r="D841">
            <v>0</v>
          </cell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  <cell r="V841">
            <v>0</v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  <cell r="AA841">
            <v>0</v>
          </cell>
          <cell r="AB841">
            <v>0</v>
          </cell>
          <cell r="AC841">
            <v>0</v>
          </cell>
          <cell r="AD841">
            <v>0</v>
          </cell>
          <cell r="AE841">
            <v>0</v>
          </cell>
          <cell r="AF841">
            <v>0</v>
          </cell>
          <cell r="AG841">
            <v>0</v>
          </cell>
          <cell r="AH841">
            <v>0</v>
          </cell>
          <cell r="AI841">
            <v>0</v>
          </cell>
          <cell r="AJ841">
            <v>0</v>
          </cell>
          <cell r="AK841">
            <v>0</v>
          </cell>
        </row>
        <row r="842">
          <cell r="A842">
            <v>0</v>
          </cell>
          <cell r="B842">
            <v>0</v>
          </cell>
          <cell r="C842">
            <v>0</v>
          </cell>
          <cell r="D842">
            <v>0</v>
          </cell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  <cell r="AB842">
            <v>0</v>
          </cell>
          <cell r="AC842">
            <v>0</v>
          </cell>
          <cell r="AD842">
            <v>0</v>
          </cell>
          <cell r="AE842">
            <v>0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0</v>
          </cell>
          <cell r="AK842">
            <v>0</v>
          </cell>
        </row>
        <row r="843">
          <cell r="A843">
            <v>0</v>
          </cell>
          <cell r="B843">
            <v>0</v>
          </cell>
          <cell r="C843">
            <v>0</v>
          </cell>
          <cell r="D843">
            <v>0</v>
          </cell>
          <cell r="E843">
            <v>0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  <cell r="V843">
            <v>0</v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  <cell r="AB843">
            <v>0</v>
          </cell>
          <cell r="AC843">
            <v>0</v>
          </cell>
          <cell r="AD843">
            <v>0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0</v>
          </cell>
          <cell r="AJ843">
            <v>0</v>
          </cell>
          <cell r="AK843">
            <v>0</v>
          </cell>
        </row>
        <row r="844">
          <cell r="A844">
            <v>0</v>
          </cell>
          <cell r="B844">
            <v>0</v>
          </cell>
          <cell r="C844">
            <v>0</v>
          </cell>
          <cell r="D844">
            <v>0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  <cell r="V844">
            <v>0</v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  <cell r="AB844">
            <v>0</v>
          </cell>
          <cell r="AC844">
            <v>0</v>
          </cell>
          <cell r="AD844">
            <v>0</v>
          </cell>
          <cell r="AE844">
            <v>0</v>
          </cell>
          <cell r="AF844">
            <v>0</v>
          </cell>
          <cell r="AG844">
            <v>0</v>
          </cell>
          <cell r="AH844">
            <v>0</v>
          </cell>
          <cell r="AI844">
            <v>0</v>
          </cell>
          <cell r="AJ844">
            <v>0</v>
          </cell>
          <cell r="AK844">
            <v>0</v>
          </cell>
        </row>
        <row r="845">
          <cell r="A845">
            <v>0</v>
          </cell>
          <cell r="B845">
            <v>0</v>
          </cell>
          <cell r="C845">
            <v>0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  <cell r="V845">
            <v>0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0</v>
          </cell>
          <cell r="AJ845">
            <v>0</v>
          </cell>
          <cell r="AK845">
            <v>0</v>
          </cell>
        </row>
        <row r="846">
          <cell r="A846">
            <v>0</v>
          </cell>
          <cell r="B846">
            <v>0</v>
          </cell>
          <cell r="C846">
            <v>0</v>
          </cell>
          <cell r="D846">
            <v>0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  <cell r="V846">
            <v>0</v>
          </cell>
          <cell r="W846">
            <v>0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  <cell r="AB846">
            <v>0</v>
          </cell>
          <cell r="AC846">
            <v>0</v>
          </cell>
          <cell r="AD846">
            <v>0</v>
          </cell>
          <cell r="AE846">
            <v>0</v>
          </cell>
          <cell r="AF846">
            <v>0</v>
          </cell>
          <cell r="AG846">
            <v>0</v>
          </cell>
          <cell r="AH846">
            <v>0</v>
          </cell>
          <cell r="AI846">
            <v>0</v>
          </cell>
          <cell r="AJ846">
            <v>0</v>
          </cell>
          <cell r="AK846">
            <v>0</v>
          </cell>
        </row>
        <row r="847">
          <cell r="A847">
            <v>0</v>
          </cell>
          <cell r="B847">
            <v>0</v>
          </cell>
          <cell r="C847">
            <v>0</v>
          </cell>
          <cell r="D847">
            <v>0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  <cell r="V847">
            <v>0</v>
          </cell>
          <cell r="W847">
            <v>0</v>
          </cell>
          <cell r="X847">
            <v>0</v>
          </cell>
          <cell r="Y847">
            <v>0</v>
          </cell>
          <cell r="Z847">
            <v>0</v>
          </cell>
          <cell r="AA847">
            <v>0</v>
          </cell>
          <cell r="AB847">
            <v>0</v>
          </cell>
          <cell r="AC847">
            <v>0</v>
          </cell>
          <cell r="AD847">
            <v>0</v>
          </cell>
          <cell r="AE847">
            <v>0</v>
          </cell>
          <cell r="AF847">
            <v>0</v>
          </cell>
          <cell r="AG847">
            <v>0</v>
          </cell>
          <cell r="AH847">
            <v>0</v>
          </cell>
          <cell r="AI847">
            <v>0</v>
          </cell>
          <cell r="AJ847">
            <v>0</v>
          </cell>
          <cell r="AK847">
            <v>0</v>
          </cell>
        </row>
        <row r="848">
          <cell r="A848">
            <v>0</v>
          </cell>
          <cell r="B848">
            <v>0</v>
          </cell>
          <cell r="C848">
            <v>0</v>
          </cell>
          <cell r="D848">
            <v>0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B848">
            <v>0</v>
          </cell>
          <cell r="AC848">
            <v>0</v>
          </cell>
          <cell r="AD848">
            <v>0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0</v>
          </cell>
          <cell r="AJ848">
            <v>0</v>
          </cell>
          <cell r="AK848">
            <v>0</v>
          </cell>
        </row>
        <row r="849">
          <cell r="A849">
            <v>0</v>
          </cell>
          <cell r="B849">
            <v>0</v>
          </cell>
          <cell r="C849">
            <v>0</v>
          </cell>
          <cell r="D849">
            <v>0</v>
          </cell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  <cell r="V849">
            <v>0</v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B849">
            <v>0</v>
          </cell>
          <cell r="AC849">
            <v>0</v>
          </cell>
          <cell r="AD849">
            <v>0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0</v>
          </cell>
          <cell r="AJ849">
            <v>0</v>
          </cell>
          <cell r="AK849">
            <v>0</v>
          </cell>
        </row>
        <row r="850">
          <cell r="A850">
            <v>0</v>
          </cell>
          <cell r="B850">
            <v>0</v>
          </cell>
          <cell r="C850">
            <v>0</v>
          </cell>
          <cell r="D850">
            <v>0</v>
          </cell>
          <cell r="E850">
            <v>0</v>
          </cell>
          <cell r="F850">
            <v>0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  <cell r="U850">
            <v>0</v>
          </cell>
          <cell r="V850">
            <v>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B850">
            <v>0</v>
          </cell>
          <cell r="AC850">
            <v>0</v>
          </cell>
          <cell r="AD850">
            <v>0</v>
          </cell>
          <cell r="AE850">
            <v>0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0</v>
          </cell>
          <cell r="AK850">
            <v>0</v>
          </cell>
        </row>
        <row r="851">
          <cell r="A851">
            <v>0</v>
          </cell>
          <cell r="B851">
            <v>0</v>
          </cell>
          <cell r="C851">
            <v>0</v>
          </cell>
          <cell r="D851">
            <v>0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  <cell r="U851">
            <v>0</v>
          </cell>
          <cell r="V851">
            <v>0</v>
          </cell>
          <cell r="W851">
            <v>0</v>
          </cell>
          <cell r="X851">
            <v>0</v>
          </cell>
          <cell r="Y851">
            <v>0</v>
          </cell>
          <cell r="Z851">
            <v>0</v>
          </cell>
          <cell r="AA851">
            <v>0</v>
          </cell>
          <cell r="AB851">
            <v>0</v>
          </cell>
          <cell r="AC851">
            <v>0</v>
          </cell>
          <cell r="AD851">
            <v>0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0</v>
          </cell>
          <cell r="AJ851">
            <v>0</v>
          </cell>
          <cell r="AK851">
            <v>0</v>
          </cell>
        </row>
        <row r="852">
          <cell r="A852">
            <v>0</v>
          </cell>
          <cell r="B852">
            <v>0</v>
          </cell>
          <cell r="C852">
            <v>0</v>
          </cell>
          <cell r="D852">
            <v>0</v>
          </cell>
          <cell r="E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  <cell r="U852">
            <v>0</v>
          </cell>
          <cell r="V852">
            <v>0</v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0</v>
          </cell>
          <cell r="AJ852">
            <v>0</v>
          </cell>
          <cell r="AK852">
            <v>0</v>
          </cell>
        </row>
        <row r="853">
          <cell r="A853">
            <v>0</v>
          </cell>
          <cell r="B853">
            <v>0</v>
          </cell>
          <cell r="C853">
            <v>0</v>
          </cell>
          <cell r="D853">
            <v>0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>
            <v>0</v>
          </cell>
          <cell r="T853">
            <v>0</v>
          </cell>
          <cell r="U853">
            <v>0</v>
          </cell>
          <cell r="V853">
            <v>0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0</v>
          </cell>
          <cell r="AJ853">
            <v>0</v>
          </cell>
          <cell r="AK853">
            <v>0</v>
          </cell>
        </row>
        <row r="854">
          <cell r="A854">
            <v>0</v>
          </cell>
          <cell r="B854">
            <v>0</v>
          </cell>
          <cell r="C854">
            <v>0</v>
          </cell>
          <cell r="D854">
            <v>0</v>
          </cell>
          <cell r="E854">
            <v>0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  <cell r="U854">
            <v>0</v>
          </cell>
          <cell r="V854">
            <v>0</v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  <cell r="AA854">
            <v>0</v>
          </cell>
          <cell r="AB854">
            <v>0</v>
          </cell>
          <cell r="AC854">
            <v>0</v>
          </cell>
          <cell r="AD854">
            <v>0</v>
          </cell>
          <cell r="AE854">
            <v>0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0</v>
          </cell>
          <cell r="AK854">
            <v>0</v>
          </cell>
        </row>
        <row r="855">
          <cell r="A855">
            <v>0</v>
          </cell>
          <cell r="B855">
            <v>0</v>
          </cell>
          <cell r="C855">
            <v>0</v>
          </cell>
          <cell r="D855">
            <v>0</v>
          </cell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  <cell r="V855">
            <v>0</v>
          </cell>
          <cell r="W855">
            <v>0</v>
          </cell>
          <cell r="X855">
            <v>0</v>
          </cell>
          <cell r="Y855">
            <v>0</v>
          </cell>
          <cell r="Z855">
            <v>0</v>
          </cell>
          <cell r="AA855">
            <v>0</v>
          </cell>
          <cell r="AB855">
            <v>0</v>
          </cell>
          <cell r="AC855">
            <v>0</v>
          </cell>
          <cell r="AD855">
            <v>0</v>
          </cell>
          <cell r="AE855">
            <v>0</v>
          </cell>
          <cell r="AF855">
            <v>0</v>
          </cell>
          <cell r="AG855">
            <v>0</v>
          </cell>
          <cell r="AH855">
            <v>0</v>
          </cell>
          <cell r="AI855">
            <v>0</v>
          </cell>
          <cell r="AJ855">
            <v>0</v>
          </cell>
          <cell r="AK855">
            <v>0</v>
          </cell>
        </row>
        <row r="856">
          <cell r="A856">
            <v>0</v>
          </cell>
          <cell r="B856">
            <v>0</v>
          </cell>
          <cell r="C856">
            <v>0</v>
          </cell>
          <cell r="D856">
            <v>0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0</v>
          </cell>
          <cell r="W856">
            <v>0</v>
          </cell>
          <cell r="X856">
            <v>0</v>
          </cell>
          <cell r="Y856">
            <v>0</v>
          </cell>
          <cell r="Z856">
            <v>0</v>
          </cell>
          <cell r="AA856">
            <v>0</v>
          </cell>
          <cell r="AB856">
            <v>0</v>
          </cell>
          <cell r="AC856">
            <v>0</v>
          </cell>
          <cell r="AD856">
            <v>0</v>
          </cell>
          <cell r="AE856">
            <v>0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0</v>
          </cell>
          <cell r="AK856">
            <v>0</v>
          </cell>
        </row>
        <row r="857">
          <cell r="A857">
            <v>0</v>
          </cell>
          <cell r="B857">
            <v>0</v>
          </cell>
          <cell r="C857">
            <v>0</v>
          </cell>
          <cell r="D857">
            <v>0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  <cell r="V857">
            <v>0</v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0</v>
          </cell>
          <cell r="AK857">
            <v>0</v>
          </cell>
        </row>
        <row r="858">
          <cell r="A858">
            <v>0</v>
          </cell>
          <cell r="B858">
            <v>0</v>
          </cell>
          <cell r="C858">
            <v>0</v>
          </cell>
          <cell r="D858">
            <v>0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  <cell r="AB858">
            <v>0</v>
          </cell>
          <cell r="AC858">
            <v>0</v>
          </cell>
          <cell r="AD858">
            <v>0</v>
          </cell>
          <cell r="AE858">
            <v>0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0</v>
          </cell>
          <cell r="AK858">
            <v>0</v>
          </cell>
        </row>
        <row r="859">
          <cell r="A859">
            <v>0</v>
          </cell>
          <cell r="B859">
            <v>0</v>
          </cell>
          <cell r="C859">
            <v>0</v>
          </cell>
          <cell r="D859">
            <v>0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V859">
            <v>0</v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  <cell r="AB859">
            <v>0</v>
          </cell>
          <cell r="AC859">
            <v>0</v>
          </cell>
          <cell r="AD859">
            <v>0</v>
          </cell>
          <cell r="AE859">
            <v>0</v>
          </cell>
          <cell r="AF859">
            <v>0</v>
          </cell>
          <cell r="AG859">
            <v>0</v>
          </cell>
          <cell r="AH859">
            <v>0</v>
          </cell>
          <cell r="AI859">
            <v>0</v>
          </cell>
          <cell r="AJ859">
            <v>0</v>
          </cell>
          <cell r="AK859">
            <v>0</v>
          </cell>
        </row>
        <row r="860">
          <cell r="A860">
            <v>0</v>
          </cell>
          <cell r="B860">
            <v>0</v>
          </cell>
          <cell r="C860">
            <v>0</v>
          </cell>
          <cell r="D860">
            <v>0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  <cell r="V860">
            <v>0</v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  <cell r="AB860">
            <v>0</v>
          </cell>
          <cell r="AC860">
            <v>0</v>
          </cell>
          <cell r="AD860">
            <v>0</v>
          </cell>
          <cell r="AE860">
            <v>0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0</v>
          </cell>
          <cell r="AK860">
            <v>0</v>
          </cell>
        </row>
        <row r="861">
          <cell r="A861">
            <v>0</v>
          </cell>
          <cell r="B861">
            <v>0</v>
          </cell>
          <cell r="C861">
            <v>0</v>
          </cell>
          <cell r="D861">
            <v>0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  <cell r="V861">
            <v>0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  <cell r="AB861">
            <v>0</v>
          </cell>
          <cell r="AC861">
            <v>0</v>
          </cell>
          <cell r="AD861">
            <v>0</v>
          </cell>
          <cell r="AE861">
            <v>0</v>
          </cell>
          <cell r="AF861">
            <v>0</v>
          </cell>
          <cell r="AG861">
            <v>0</v>
          </cell>
          <cell r="AH861">
            <v>0</v>
          </cell>
          <cell r="AI861">
            <v>0</v>
          </cell>
          <cell r="AJ861">
            <v>0</v>
          </cell>
          <cell r="AK861">
            <v>0</v>
          </cell>
        </row>
        <row r="862">
          <cell r="A862">
            <v>0</v>
          </cell>
          <cell r="B862">
            <v>0</v>
          </cell>
          <cell r="C862">
            <v>0</v>
          </cell>
          <cell r="D862">
            <v>0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0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  <cell r="U862">
            <v>0</v>
          </cell>
          <cell r="V862">
            <v>0</v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  <cell r="AB862">
            <v>0</v>
          </cell>
          <cell r="AC862">
            <v>0</v>
          </cell>
          <cell r="AD862">
            <v>0</v>
          </cell>
          <cell r="AE862">
            <v>0</v>
          </cell>
          <cell r="AF862">
            <v>0</v>
          </cell>
          <cell r="AG862">
            <v>0</v>
          </cell>
          <cell r="AH862">
            <v>0</v>
          </cell>
          <cell r="AI862">
            <v>0</v>
          </cell>
          <cell r="AJ862">
            <v>0</v>
          </cell>
          <cell r="AK862">
            <v>0</v>
          </cell>
        </row>
        <row r="863">
          <cell r="A863">
            <v>0</v>
          </cell>
          <cell r="B863">
            <v>0</v>
          </cell>
          <cell r="C863">
            <v>0</v>
          </cell>
          <cell r="D863">
            <v>0</v>
          </cell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  <cell r="V863">
            <v>0</v>
          </cell>
          <cell r="W863">
            <v>0</v>
          </cell>
          <cell r="X863">
            <v>0</v>
          </cell>
          <cell r="Y863">
            <v>0</v>
          </cell>
          <cell r="Z863">
            <v>0</v>
          </cell>
          <cell r="AA863">
            <v>0</v>
          </cell>
          <cell r="AB863">
            <v>0</v>
          </cell>
          <cell r="AC863">
            <v>0</v>
          </cell>
          <cell r="AD863">
            <v>0</v>
          </cell>
          <cell r="AE863">
            <v>0</v>
          </cell>
          <cell r="AF863">
            <v>0</v>
          </cell>
          <cell r="AG863">
            <v>0</v>
          </cell>
          <cell r="AH863">
            <v>0</v>
          </cell>
          <cell r="AI863">
            <v>0</v>
          </cell>
          <cell r="AJ863">
            <v>0</v>
          </cell>
          <cell r="AK863">
            <v>0</v>
          </cell>
        </row>
        <row r="864">
          <cell r="A864">
            <v>0</v>
          </cell>
          <cell r="B864">
            <v>0</v>
          </cell>
          <cell r="C864">
            <v>0</v>
          </cell>
          <cell r="D864">
            <v>0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  <cell r="V864">
            <v>0</v>
          </cell>
          <cell r="W864">
            <v>0</v>
          </cell>
          <cell r="X864">
            <v>0</v>
          </cell>
          <cell r="Y864">
            <v>0</v>
          </cell>
          <cell r="Z864">
            <v>0</v>
          </cell>
          <cell r="AA864">
            <v>0</v>
          </cell>
          <cell r="AB864">
            <v>0</v>
          </cell>
          <cell r="AC864">
            <v>0</v>
          </cell>
          <cell r="AD864">
            <v>0</v>
          </cell>
          <cell r="AE864">
            <v>0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0</v>
          </cell>
          <cell r="AK864">
            <v>0</v>
          </cell>
        </row>
        <row r="865">
          <cell r="A865">
            <v>0</v>
          </cell>
          <cell r="B865">
            <v>0</v>
          </cell>
          <cell r="C865">
            <v>0</v>
          </cell>
          <cell r="D865">
            <v>0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  <cell r="V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  <cell r="AB865">
            <v>0</v>
          </cell>
          <cell r="AC865">
            <v>0</v>
          </cell>
          <cell r="AD865">
            <v>0</v>
          </cell>
          <cell r="AE865">
            <v>0</v>
          </cell>
          <cell r="AF865">
            <v>0</v>
          </cell>
          <cell r="AG865">
            <v>0</v>
          </cell>
          <cell r="AH865">
            <v>0</v>
          </cell>
          <cell r="AI865">
            <v>0</v>
          </cell>
          <cell r="AJ865">
            <v>0</v>
          </cell>
          <cell r="AK865">
            <v>0</v>
          </cell>
        </row>
        <row r="866">
          <cell r="A866">
            <v>0</v>
          </cell>
          <cell r="B866">
            <v>0</v>
          </cell>
          <cell r="C866">
            <v>0</v>
          </cell>
          <cell r="D866">
            <v>0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  <cell r="V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B866">
            <v>0</v>
          </cell>
          <cell r="AC866">
            <v>0</v>
          </cell>
          <cell r="AD866">
            <v>0</v>
          </cell>
          <cell r="AE866">
            <v>0</v>
          </cell>
          <cell r="AF866">
            <v>0</v>
          </cell>
          <cell r="AG866">
            <v>0</v>
          </cell>
          <cell r="AH866">
            <v>0</v>
          </cell>
          <cell r="AI866">
            <v>0</v>
          </cell>
          <cell r="AJ866">
            <v>0</v>
          </cell>
          <cell r="AK866">
            <v>0</v>
          </cell>
        </row>
        <row r="867">
          <cell r="A867">
            <v>0</v>
          </cell>
          <cell r="B867">
            <v>0</v>
          </cell>
          <cell r="C867">
            <v>0</v>
          </cell>
          <cell r="D867">
            <v>0</v>
          </cell>
          <cell r="E867">
            <v>0</v>
          </cell>
          <cell r="F867">
            <v>0</v>
          </cell>
          <cell r="G867">
            <v>0</v>
          </cell>
          <cell r="H867">
            <v>0</v>
          </cell>
          <cell r="I867">
            <v>0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  <cell r="S867">
            <v>0</v>
          </cell>
          <cell r="T867">
            <v>0</v>
          </cell>
          <cell r="U867">
            <v>0</v>
          </cell>
          <cell r="V867">
            <v>0</v>
          </cell>
          <cell r="W867">
            <v>0</v>
          </cell>
          <cell r="X867">
            <v>0</v>
          </cell>
          <cell r="Y867">
            <v>0</v>
          </cell>
          <cell r="Z867">
            <v>0</v>
          </cell>
          <cell r="AA867">
            <v>0</v>
          </cell>
          <cell r="AB867">
            <v>0</v>
          </cell>
          <cell r="AC867">
            <v>0</v>
          </cell>
          <cell r="AD867">
            <v>0</v>
          </cell>
          <cell r="AE867">
            <v>0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0</v>
          </cell>
          <cell r="AK867">
            <v>0</v>
          </cell>
        </row>
        <row r="868">
          <cell r="A868">
            <v>0</v>
          </cell>
          <cell r="B868">
            <v>0</v>
          </cell>
          <cell r="C868">
            <v>0</v>
          </cell>
          <cell r="D868">
            <v>0</v>
          </cell>
          <cell r="E868">
            <v>0</v>
          </cell>
          <cell r="F868">
            <v>0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0</v>
          </cell>
          <cell r="V868">
            <v>0</v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0</v>
          </cell>
          <cell r="AK868">
            <v>0</v>
          </cell>
        </row>
        <row r="869">
          <cell r="A869">
            <v>0</v>
          </cell>
          <cell r="B869">
            <v>0</v>
          </cell>
          <cell r="C869">
            <v>0</v>
          </cell>
          <cell r="D869">
            <v>0</v>
          </cell>
          <cell r="E869">
            <v>0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0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  <cell r="U869">
            <v>0</v>
          </cell>
          <cell r="V869">
            <v>0</v>
          </cell>
          <cell r="W869">
            <v>0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0</v>
          </cell>
          <cell r="AK869">
            <v>0</v>
          </cell>
        </row>
        <row r="870">
          <cell r="A870">
            <v>0</v>
          </cell>
          <cell r="B870">
            <v>0</v>
          </cell>
          <cell r="C870">
            <v>0</v>
          </cell>
          <cell r="D870">
            <v>0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0</v>
          </cell>
          <cell r="AK870">
            <v>0</v>
          </cell>
        </row>
        <row r="871">
          <cell r="A871">
            <v>0</v>
          </cell>
          <cell r="B871">
            <v>0</v>
          </cell>
          <cell r="C871">
            <v>0</v>
          </cell>
          <cell r="D871">
            <v>0</v>
          </cell>
          <cell r="E871">
            <v>0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  <cell r="V871">
            <v>0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  <cell r="AB871">
            <v>0</v>
          </cell>
          <cell r="AC871">
            <v>0</v>
          </cell>
          <cell r="AD871">
            <v>0</v>
          </cell>
          <cell r="AE871">
            <v>0</v>
          </cell>
          <cell r="AF871">
            <v>0</v>
          </cell>
          <cell r="AG871">
            <v>0</v>
          </cell>
          <cell r="AH871">
            <v>0</v>
          </cell>
          <cell r="AI871">
            <v>0</v>
          </cell>
          <cell r="AJ871">
            <v>0</v>
          </cell>
          <cell r="AK871">
            <v>0</v>
          </cell>
        </row>
        <row r="872">
          <cell r="A872">
            <v>0</v>
          </cell>
          <cell r="B872">
            <v>0</v>
          </cell>
          <cell r="C872">
            <v>0</v>
          </cell>
          <cell r="D872">
            <v>0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  <cell r="V872">
            <v>0</v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B872">
            <v>0</v>
          </cell>
          <cell r="AC872">
            <v>0</v>
          </cell>
          <cell r="AD872">
            <v>0</v>
          </cell>
          <cell r="AE872">
            <v>0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0</v>
          </cell>
          <cell r="AK872">
            <v>0</v>
          </cell>
        </row>
        <row r="873">
          <cell r="A873">
            <v>0</v>
          </cell>
          <cell r="B873">
            <v>0</v>
          </cell>
          <cell r="C873">
            <v>0</v>
          </cell>
          <cell r="D873">
            <v>0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Q873">
            <v>0</v>
          </cell>
          <cell r="R873">
            <v>0</v>
          </cell>
          <cell r="S873">
            <v>0</v>
          </cell>
          <cell r="T873">
            <v>0</v>
          </cell>
          <cell r="U873">
            <v>0</v>
          </cell>
          <cell r="V873">
            <v>0</v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  <cell r="AA873">
            <v>0</v>
          </cell>
          <cell r="AB873">
            <v>0</v>
          </cell>
          <cell r="AC873">
            <v>0</v>
          </cell>
          <cell r="AD873">
            <v>0</v>
          </cell>
          <cell r="AE873">
            <v>0</v>
          </cell>
          <cell r="AF873">
            <v>0</v>
          </cell>
          <cell r="AG873">
            <v>0</v>
          </cell>
          <cell r="AH873">
            <v>0</v>
          </cell>
          <cell r="AI873">
            <v>0</v>
          </cell>
          <cell r="AJ873">
            <v>0</v>
          </cell>
          <cell r="AK873">
            <v>0</v>
          </cell>
        </row>
        <row r="874">
          <cell r="A874">
            <v>0</v>
          </cell>
          <cell r="B874">
            <v>0</v>
          </cell>
          <cell r="C874">
            <v>0</v>
          </cell>
          <cell r="D874">
            <v>0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0</v>
          </cell>
          <cell r="U874">
            <v>0</v>
          </cell>
          <cell r="V874">
            <v>0</v>
          </cell>
          <cell r="W874">
            <v>0</v>
          </cell>
          <cell r="X874">
            <v>0</v>
          </cell>
          <cell r="Y874">
            <v>0</v>
          </cell>
          <cell r="Z874">
            <v>0</v>
          </cell>
          <cell r="AA874">
            <v>0</v>
          </cell>
          <cell r="AB874">
            <v>0</v>
          </cell>
          <cell r="AC874">
            <v>0</v>
          </cell>
          <cell r="AD874">
            <v>0</v>
          </cell>
          <cell r="AE874">
            <v>0</v>
          </cell>
          <cell r="AF874">
            <v>0</v>
          </cell>
          <cell r="AG874">
            <v>0</v>
          </cell>
          <cell r="AH874">
            <v>0</v>
          </cell>
          <cell r="AI874">
            <v>0</v>
          </cell>
          <cell r="AJ874">
            <v>0</v>
          </cell>
          <cell r="AK874">
            <v>0</v>
          </cell>
        </row>
        <row r="875">
          <cell r="A875">
            <v>0</v>
          </cell>
          <cell r="B875">
            <v>0</v>
          </cell>
          <cell r="C875">
            <v>0</v>
          </cell>
          <cell r="D875">
            <v>0</v>
          </cell>
          <cell r="E875">
            <v>0</v>
          </cell>
          <cell r="F875">
            <v>0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0</v>
          </cell>
          <cell r="V875">
            <v>0</v>
          </cell>
          <cell r="W875">
            <v>0</v>
          </cell>
          <cell r="X875">
            <v>0</v>
          </cell>
          <cell r="Y875">
            <v>0</v>
          </cell>
          <cell r="Z875">
            <v>0</v>
          </cell>
          <cell r="AA875">
            <v>0</v>
          </cell>
          <cell r="AB875">
            <v>0</v>
          </cell>
          <cell r="AC875">
            <v>0</v>
          </cell>
          <cell r="AD875">
            <v>0</v>
          </cell>
          <cell r="AE875">
            <v>0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0</v>
          </cell>
          <cell r="AK875">
            <v>0</v>
          </cell>
        </row>
        <row r="876">
          <cell r="A876">
            <v>0</v>
          </cell>
          <cell r="B876">
            <v>0</v>
          </cell>
          <cell r="C876">
            <v>0</v>
          </cell>
          <cell r="D876">
            <v>0</v>
          </cell>
          <cell r="E876">
            <v>0</v>
          </cell>
          <cell r="F876">
            <v>0</v>
          </cell>
          <cell r="G876">
            <v>0</v>
          </cell>
          <cell r="H876">
            <v>0</v>
          </cell>
          <cell r="I876">
            <v>0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S876">
            <v>0</v>
          </cell>
          <cell r="T876">
            <v>0</v>
          </cell>
          <cell r="U876">
            <v>0</v>
          </cell>
          <cell r="V876">
            <v>0</v>
          </cell>
          <cell r="W876">
            <v>0</v>
          </cell>
          <cell r="X876">
            <v>0</v>
          </cell>
          <cell r="Y876">
            <v>0</v>
          </cell>
          <cell r="Z876">
            <v>0</v>
          </cell>
          <cell r="AA876">
            <v>0</v>
          </cell>
          <cell r="AB876">
            <v>0</v>
          </cell>
          <cell r="AC876">
            <v>0</v>
          </cell>
          <cell r="AD876">
            <v>0</v>
          </cell>
          <cell r="AE876">
            <v>0</v>
          </cell>
          <cell r="AF876">
            <v>0</v>
          </cell>
          <cell r="AG876">
            <v>0</v>
          </cell>
          <cell r="AH876">
            <v>0</v>
          </cell>
          <cell r="AI876">
            <v>0</v>
          </cell>
          <cell r="AJ876">
            <v>0</v>
          </cell>
          <cell r="AK876">
            <v>0</v>
          </cell>
        </row>
        <row r="877">
          <cell r="A877">
            <v>0</v>
          </cell>
          <cell r="B877">
            <v>0</v>
          </cell>
          <cell r="C877">
            <v>0</v>
          </cell>
          <cell r="D877">
            <v>0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0</v>
          </cell>
          <cell r="V877">
            <v>0</v>
          </cell>
          <cell r="W877">
            <v>0</v>
          </cell>
          <cell r="X877">
            <v>0</v>
          </cell>
          <cell r="Y877">
            <v>0</v>
          </cell>
          <cell r="Z877">
            <v>0</v>
          </cell>
          <cell r="AA877">
            <v>0</v>
          </cell>
          <cell r="AB877">
            <v>0</v>
          </cell>
          <cell r="AC877">
            <v>0</v>
          </cell>
          <cell r="AD877">
            <v>0</v>
          </cell>
          <cell r="AE877">
            <v>0</v>
          </cell>
          <cell r="AF877">
            <v>0</v>
          </cell>
          <cell r="AG877">
            <v>0</v>
          </cell>
          <cell r="AH877">
            <v>0</v>
          </cell>
          <cell r="AI877">
            <v>0</v>
          </cell>
          <cell r="AJ877">
            <v>0</v>
          </cell>
          <cell r="AK877">
            <v>0</v>
          </cell>
        </row>
        <row r="878">
          <cell r="A878">
            <v>0</v>
          </cell>
          <cell r="B878">
            <v>0</v>
          </cell>
          <cell r="C878">
            <v>0</v>
          </cell>
          <cell r="D878">
            <v>0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U878">
            <v>0</v>
          </cell>
          <cell r="V878">
            <v>0</v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  <cell r="AA878">
            <v>0</v>
          </cell>
          <cell r="AB878">
            <v>0</v>
          </cell>
          <cell r="AC878">
            <v>0</v>
          </cell>
          <cell r="AD878">
            <v>0</v>
          </cell>
          <cell r="AE878">
            <v>0</v>
          </cell>
          <cell r="AF878">
            <v>0</v>
          </cell>
          <cell r="AG878">
            <v>0</v>
          </cell>
          <cell r="AH878">
            <v>0</v>
          </cell>
          <cell r="AI878">
            <v>0</v>
          </cell>
          <cell r="AJ878">
            <v>0</v>
          </cell>
          <cell r="AK878">
            <v>0</v>
          </cell>
        </row>
        <row r="879">
          <cell r="A879">
            <v>0</v>
          </cell>
          <cell r="B879">
            <v>0</v>
          </cell>
          <cell r="C879">
            <v>0</v>
          </cell>
          <cell r="D879">
            <v>0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R879">
            <v>0</v>
          </cell>
          <cell r="S879">
            <v>0</v>
          </cell>
          <cell r="T879">
            <v>0</v>
          </cell>
          <cell r="U879">
            <v>0</v>
          </cell>
          <cell r="V879">
            <v>0</v>
          </cell>
          <cell r="W879">
            <v>0</v>
          </cell>
          <cell r="X879">
            <v>0</v>
          </cell>
          <cell r="Y879">
            <v>0</v>
          </cell>
          <cell r="Z879">
            <v>0</v>
          </cell>
          <cell r="AA879">
            <v>0</v>
          </cell>
          <cell r="AB879">
            <v>0</v>
          </cell>
          <cell r="AC879">
            <v>0</v>
          </cell>
          <cell r="AD879">
            <v>0</v>
          </cell>
          <cell r="AE879">
            <v>0</v>
          </cell>
          <cell r="AF879">
            <v>0</v>
          </cell>
          <cell r="AG879">
            <v>0</v>
          </cell>
          <cell r="AH879">
            <v>0</v>
          </cell>
          <cell r="AI879">
            <v>0</v>
          </cell>
          <cell r="AJ879">
            <v>0</v>
          </cell>
          <cell r="AK879">
            <v>0</v>
          </cell>
        </row>
        <row r="880">
          <cell r="A880">
            <v>0</v>
          </cell>
          <cell r="B880">
            <v>0</v>
          </cell>
          <cell r="C880">
            <v>0</v>
          </cell>
          <cell r="D880">
            <v>0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>
            <v>0</v>
          </cell>
          <cell r="T880">
            <v>0</v>
          </cell>
          <cell r="U880">
            <v>0</v>
          </cell>
          <cell r="V880">
            <v>0</v>
          </cell>
          <cell r="W880">
            <v>0</v>
          </cell>
          <cell r="X880">
            <v>0</v>
          </cell>
          <cell r="Y880">
            <v>0</v>
          </cell>
          <cell r="Z880">
            <v>0</v>
          </cell>
          <cell r="AA880">
            <v>0</v>
          </cell>
          <cell r="AB880">
            <v>0</v>
          </cell>
          <cell r="AC880">
            <v>0</v>
          </cell>
          <cell r="AD880">
            <v>0</v>
          </cell>
          <cell r="AE880">
            <v>0</v>
          </cell>
          <cell r="AF880">
            <v>0</v>
          </cell>
          <cell r="AG880">
            <v>0</v>
          </cell>
          <cell r="AH880">
            <v>0</v>
          </cell>
          <cell r="AI880">
            <v>0</v>
          </cell>
          <cell r="AJ880">
            <v>0</v>
          </cell>
          <cell r="AK880">
            <v>0</v>
          </cell>
        </row>
        <row r="881">
          <cell r="A881">
            <v>0</v>
          </cell>
          <cell r="B881">
            <v>0</v>
          </cell>
          <cell r="C881">
            <v>0</v>
          </cell>
          <cell r="D881">
            <v>0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0</v>
          </cell>
          <cell r="T881">
            <v>0</v>
          </cell>
          <cell r="U881">
            <v>0</v>
          </cell>
          <cell r="V881">
            <v>0</v>
          </cell>
          <cell r="W881">
            <v>0</v>
          </cell>
          <cell r="X881">
            <v>0</v>
          </cell>
          <cell r="Y881">
            <v>0</v>
          </cell>
          <cell r="Z881">
            <v>0</v>
          </cell>
          <cell r="AA881">
            <v>0</v>
          </cell>
          <cell r="AB881">
            <v>0</v>
          </cell>
          <cell r="AC881">
            <v>0</v>
          </cell>
          <cell r="AD881">
            <v>0</v>
          </cell>
          <cell r="AE881">
            <v>0</v>
          </cell>
          <cell r="AF881">
            <v>0</v>
          </cell>
          <cell r="AG881">
            <v>0</v>
          </cell>
          <cell r="AH881">
            <v>0</v>
          </cell>
          <cell r="AI881">
            <v>0</v>
          </cell>
          <cell r="AJ881">
            <v>0</v>
          </cell>
          <cell r="AK881">
            <v>0</v>
          </cell>
        </row>
        <row r="882">
          <cell r="A882">
            <v>0</v>
          </cell>
          <cell r="B882">
            <v>0</v>
          </cell>
          <cell r="C882">
            <v>0</v>
          </cell>
          <cell r="D882">
            <v>0</v>
          </cell>
          <cell r="E882">
            <v>0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0</v>
          </cell>
          <cell r="Y882">
            <v>0</v>
          </cell>
          <cell r="Z882">
            <v>0</v>
          </cell>
          <cell r="AA882">
            <v>0</v>
          </cell>
          <cell r="AB882">
            <v>0</v>
          </cell>
          <cell r="AC882">
            <v>0</v>
          </cell>
          <cell r="AD882">
            <v>0</v>
          </cell>
          <cell r="AE882">
            <v>0</v>
          </cell>
          <cell r="AF882">
            <v>0</v>
          </cell>
          <cell r="AG882">
            <v>0</v>
          </cell>
          <cell r="AH882">
            <v>0</v>
          </cell>
          <cell r="AI882">
            <v>0</v>
          </cell>
          <cell r="AJ882">
            <v>0</v>
          </cell>
          <cell r="AK882">
            <v>0</v>
          </cell>
        </row>
        <row r="883">
          <cell r="A883">
            <v>0</v>
          </cell>
          <cell r="B883">
            <v>0</v>
          </cell>
          <cell r="C883">
            <v>0</v>
          </cell>
          <cell r="D883">
            <v>0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>
            <v>0</v>
          </cell>
          <cell r="T883">
            <v>0</v>
          </cell>
          <cell r="U883">
            <v>0</v>
          </cell>
          <cell r="V883">
            <v>0</v>
          </cell>
          <cell r="W883">
            <v>0</v>
          </cell>
          <cell r="X883">
            <v>0</v>
          </cell>
          <cell r="Y883">
            <v>0</v>
          </cell>
          <cell r="Z883">
            <v>0</v>
          </cell>
          <cell r="AA883">
            <v>0</v>
          </cell>
          <cell r="AB883">
            <v>0</v>
          </cell>
          <cell r="AC883">
            <v>0</v>
          </cell>
          <cell r="AD883">
            <v>0</v>
          </cell>
          <cell r="AE883">
            <v>0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0</v>
          </cell>
          <cell r="AK883">
            <v>0</v>
          </cell>
        </row>
        <row r="884">
          <cell r="A884">
            <v>0</v>
          </cell>
          <cell r="B884">
            <v>0</v>
          </cell>
          <cell r="C884">
            <v>0</v>
          </cell>
          <cell r="D884">
            <v>0</v>
          </cell>
          <cell r="E884">
            <v>0</v>
          </cell>
          <cell r="F884">
            <v>0</v>
          </cell>
          <cell r="G884">
            <v>0</v>
          </cell>
          <cell r="H884">
            <v>0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0</v>
          </cell>
          <cell r="U884">
            <v>0</v>
          </cell>
          <cell r="V884">
            <v>0</v>
          </cell>
          <cell r="W884">
            <v>0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0</v>
          </cell>
          <cell r="AK884">
            <v>0</v>
          </cell>
        </row>
        <row r="885">
          <cell r="A885">
            <v>0</v>
          </cell>
          <cell r="B885">
            <v>0</v>
          </cell>
          <cell r="C885">
            <v>0</v>
          </cell>
          <cell r="D885">
            <v>0</v>
          </cell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0</v>
          </cell>
          <cell r="V885">
            <v>0</v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0</v>
          </cell>
          <cell r="AK885">
            <v>0</v>
          </cell>
        </row>
        <row r="886">
          <cell r="A886">
            <v>0</v>
          </cell>
          <cell r="B886">
            <v>0</v>
          </cell>
          <cell r="C886">
            <v>0</v>
          </cell>
          <cell r="D886">
            <v>0</v>
          </cell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0</v>
          </cell>
          <cell r="V886">
            <v>0</v>
          </cell>
          <cell r="W886">
            <v>0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0</v>
          </cell>
          <cell r="AK886">
            <v>0</v>
          </cell>
        </row>
        <row r="887">
          <cell r="A887">
            <v>0</v>
          </cell>
          <cell r="B887">
            <v>0</v>
          </cell>
          <cell r="C887">
            <v>0</v>
          </cell>
          <cell r="D887">
            <v>0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  <cell r="S887">
            <v>0</v>
          </cell>
          <cell r="T887">
            <v>0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0</v>
          </cell>
          <cell r="AK887">
            <v>0</v>
          </cell>
        </row>
        <row r="888">
          <cell r="A888">
            <v>0</v>
          </cell>
          <cell r="B888">
            <v>0</v>
          </cell>
          <cell r="C888">
            <v>0</v>
          </cell>
          <cell r="D888">
            <v>0</v>
          </cell>
          <cell r="E888">
            <v>0</v>
          </cell>
          <cell r="F888">
            <v>0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  <cell r="S888">
            <v>0</v>
          </cell>
          <cell r="T888">
            <v>0</v>
          </cell>
          <cell r="U888">
            <v>0</v>
          </cell>
          <cell r="V888">
            <v>0</v>
          </cell>
          <cell r="W888">
            <v>0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0</v>
          </cell>
          <cell r="AK888">
            <v>0</v>
          </cell>
        </row>
        <row r="889">
          <cell r="A889">
            <v>0</v>
          </cell>
          <cell r="B889">
            <v>0</v>
          </cell>
          <cell r="C889">
            <v>0</v>
          </cell>
          <cell r="D889">
            <v>0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0</v>
          </cell>
          <cell r="V889">
            <v>0</v>
          </cell>
          <cell r="W889">
            <v>0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0</v>
          </cell>
          <cell r="AK889">
            <v>0</v>
          </cell>
        </row>
        <row r="890">
          <cell r="A890">
            <v>0</v>
          </cell>
          <cell r="B890">
            <v>0</v>
          </cell>
          <cell r="C890">
            <v>0</v>
          </cell>
          <cell r="D890">
            <v>0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S890">
            <v>0</v>
          </cell>
          <cell r="T890">
            <v>0</v>
          </cell>
          <cell r="U890">
            <v>0</v>
          </cell>
          <cell r="V890">
            <v>0</v>
          </cell>
          <cell r="W890">
            <v>0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</row>
        <row r="891">
          <cell r="A891">
            <v>0</v>
          </cell>
          <cell r="B891">
            <v>0</v>
          </cell>
          <cell r="C891">
            <v>0</v>
          </cell>
          <cell r="D891">
            <v>0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>
            <v>0</v>
          </cell>
          <cell r="T891">
            <v>0</v>
          </cell>
          <cell r="U891">
            <v>0</v>
          </cell>
          <cell r="V891">
            <v>0</v>
          </cell>
          <cell r="W891">
            <v>0</v>
          </cell>
          <cell r="X891">
            <v>0</v>
          </cell>
          <cell r="Y891">
            <v>0</v>
          </cell>
          <cell r="Z891">
            <v>0</v>
          </cell>
          <cell r="AA891">
            <v>0</v>
          </cell>
          <cell r="AB891">
            <v>0</v>
          </cell>
          <cell r="AC891">
            <v>0</v>
          </cell>
          <cell r="AD891">
            <v>0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0</v>
          </cell>
          <cell r="AJ891">
            <v>0</v>
          </cell>
          <cell r="AK891">
            <v>0</v>
          </cell>
        </row>
        <row r="892">
          <cell r="A892">
            <v>0</v>
          </cell>
          <cell r="B892">
            <v>0</v>
          </cell>
          <cell r="C892">
            <v>0</v>
          </cell>
          <cell r="D892">
            <v>0</v>
          </cell>
          <cell r="E892">
            <v>0</v>
          </cell>
          <cell r="F892">
            <v>0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>
            <v>0</v>
          </cell>
          <cell r="T892">
            <v>0</v>
          </cell>
          <cell r="U892">
            <v>0</v>
          </cell>
          <cell r="V892">
            <v>0</v>
          </cell>
          <cell r="W892">
            <v>0</v>
          </cell>
          <cell r="X892">
            <v>0</v>
          </cell>
          <cell r="Y892">
            <v>0</v>
          </cell>
          <cell r="Z892">
            <v>0</v>
          </cell>
          <cell r="AA892">
            <v>0</v>
          </cell>
          <cell r="AB892">
            <v>0</v>
          </cell>
          <cell r="AC892">
            <v>0</v>
          </cell>
          <cell r="AD892">
            <v>0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0</v>
          </cell>
          <cell r="AJ892">
            <v>0</v>
          </cell>
          <cell r="AK892">
            <v>0</v>
          </cell>
        </row>
        <row r="893">
          <cell r="A893">
            <v>0</v>
          </cell>
          <cell r="B893">
            <v>0</v>
          </cell>
          <cell r="C893">
            <v>0</v>
          </cell>
          <cell r="D893">
            <v>0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>
            <v>0</v>
          </cell>
          <cell r="T893">
            <v>0</v>
          </cell>
          <cell r="U893">
            <v>0</v>
          </cell>
          <cell r="V893">
            <v>0</v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0</v>
          </cell>
          <cell r="AB893">
            <v>0</v>
          </cell>
          <cell r="AC893">
            <v>0</v>
          </cell>
          <cell r="AD893">
            <v>0</v>
          </cell>
          <cell r="AE893">
            <v>0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0</v>
          </cell>
          <cell r="AK893">
            <v>0</v>
          </cell>
        </row>
        <row r="894">
          <cell r="A894">
            <v>0</v>
          </cell>
          <cell r="B894">
            <v>0</v>
          </cell>
          <cell r="C894">
            <v>0</v>
          </cell>
          <cell r="D894">
            <v>0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B894">
            <v>0</v>
          </cell>
          <cell r="AC894">
            <v>0</v>
          </cell>
          <cell r="AD894">
            <v>0</v>
          </cell>
          <cell r="AE894">
            <v>0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0</v>
          </cell>
          <cell r="AK894">
            <v>0</v>
          </cell>
        </row>
        <row r="895">
          <cell r="A895">
            <v>0</v>
          </cell>
          <cell r="B895">
            <v>0</v>
          </cell>
          <cell r="C895">
            <v>0</v>
          </cell>
          <cell r="D895">
            <v>0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B895">
            <v>0</v>
          </cell>
          <cell r="AC895">
            <v>0</v>
          </cell>
          <cell r="AD895">
            <v>0</v>
          </cell>
          <cell r="AE895">
            <v>0</v>
          </cell>
          <cell r="AF895">
            <v>0</v>
          </cell>
          <cell r="AG895">
            <v>0</v>
          </cell>
          <cell r="AH895">
            <v>0</v>
          </cell>
          <cell r="AI895">
            <v>0</v>
          </cell>
          <cell r="AJ895">
            <v>0</v>
          </cell>
          <cell r="AK895">
            <v>0</v>
          </cell>
        </row>
        <row r="896">
          <cell r="A896">
            <v>0</v>
          </cell>
          <cell r="B896">
            <v>0</v>
          </cell>
          <cell r="C896">
            <v>0</v>
          </cell>
          <cell r="D896">
            <v>0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  <cell r="V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  <cell r="AB896">
            <v>0</v>
          </cell>
          <cell r="AC896">
            <v>0</v>
          </cell>
          <cell r="AD896">
            <v>0</v>
          </cell>
          <cell r="AE896">
            <v>0</v>
          </cell>
          <cell r="AF896">
            <v>0</v>
          </cell>
          <cell r="AG896">
            <v>0</v>
          </cell>
          <cell r="AH896">
            <v>0</v>
          </cell>
          <cell r="AI896">
            <v>0</v>
          </cell>
          <cell r="AJ896">
            <v>0</v>
          </cell>
          <cell r="AK896">
            <v>0</v>
          </cell>
        </row>
        <row r="897">
          <cell r="A897">
            <v>0</v>
          </cell>
          <cell r="B897">
            <v>0</v>
          </cell>
          <cell r="C897">
            <v>0</v>
          </cell>
          <cell r="D897">
            <v>0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  <cell r="V897">
            <v>0</v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  <cell r="AB897">
            <v>0</v>
          </cell>
          <cell r="AC897">
            <v>0</v>
          </cell>
          <cell r="AD897">
            <v>0</v>
          </cell>
          <cell r="AE897">
            <v>0</v>
          </cell>
          <cell r="AF897">
            <v>0</v>
          </cell>
          <cell r="AG897">
            <v>0</v>
          </cell>
          <cell r="AH897">
            <v>0</v>
          </cell>
          <cell r="AI897">
            <v>0</v>
          </cell>
          <cell r="AJ897">
            <v>0</v>
          </cell>
          <cell r="AK897">
            <v>0</v>
          </cell>
        </row>
        <row r="898">
          <cell r="A898">
            <v>0</v>
          </cell>
          <cell r="B898">
            <v>0</v>
          </cell>
          <cell r="C898">
            <v>0</v>
          </cell>
          <cell r="D898">
            <v>0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0</v>
          </cell>
          <cell r="V898">
            <v>0</v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0</v>
          </cell>
          <cell r="AB898">
            <v>0</v>
          </cell>
          <cell r="AC898">
            <v>0</v>
          </cell>
          <cell r="AD898">
            <v>0</v>
          </cell>
          <cell r="AE898">
            <v>0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0</v>
          </cell>
          <cell r="AK898">
            <v>0</v>
          </cell>
        </row>
        <row r="899">
          <cell r="A899">
            <v>0</v>
          </cell>
          <cell r="B899">
            <v>0</v>
          </cell>
          <cell r="C899">
            <v>0</v>
          </cell>
          <cell r="D899">
            <v>0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0</v>
          </cell>
          <cell r="V899">
            <v>0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  <cell r="AB899">
            <v>0</v>
          </cell>
          <cell r="AC899">
            <v>0</v>
          </cell>
          <cell r="AD899">
            <v>0</v>
          </cell>
          <cell r="AE899">
            <v>0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0</v>
          </cell>
          <cell r="AK899">
            <v>0</v>
          </cell>
        </row>
        <row r="900">
          <cell r="A900">
            <v>0</v>
          </cell>
          <cell r="B900">
            <v>0</v>
          </cell>
          <cell r="C900">
            <v>0</v>
          </cell>
          <cell r="D900">
            <v>0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0</v>
          </cell>
          <cell r="V900">
            <v>0</v>
          </cell>
          <cell r="W900">
            <v>0</v>
          </cell>
          <cell r="X900">
            <v>0</v>
          </cell>
          <cell r="Y900">
            <v>0</v>
          </cell>
          <cell r="Z900">
            <v>0</v>
          </cell>
          <cell r="AA900">
            <v>0</v>
          </cell>
          <cell r="AB900">
            <v>0</v>
          </cell>
          <cell r="AC900">
            <v>0</v>
          </cell>
          <cell r="AD900">
            <v>0</v>
          </cell>
          <cell r="AE900">
            <v>0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0</v>
          </cell>
          <cell r="AK900">
            <v>0</v>
          </cell>
        </row>
        <row r="901">
          <cell r="A901">
            <v>0</v>
          </cell>
          <cell r="B901">
            <v>0</v>
          </cell>
          <cell r="C901">
            <v>0</v>
          </cell>
          <cell r="D901">
            <v>0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0</v>
          </cell>
          <cell r="V901">
            <v>0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  <cell r="AB901">
            <v>0</v>
          </cell>
          <cell r="AC901">
            <v>0</v>
          </cell>
          <cell r="AD901">
            <v>0</v>
          </cell>
          <cell r="AE901">
            <v>0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0</v>
          </cell>
          <cell r="AK901">
            <v>0</v>
          </cell>
        </row>
        <row r="902">
          <cell r="A902">
            <v>0</v>
          </cell>
          <cell r="B902">
            <v>0</v>
          </cell>
          <cell r="C902">
            <v>0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0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  <cell r="U902">
            <v>0</v>
          </cell>
          <cell r="V902">
            <v>0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B902">
            <v>0</v>
          </cell>
          <cell r="AC902">
            <v>0</v>
          </cell>
          <cell r="AD902">
            <v>0</v>
          </cell>
          <cell r="AE902">
            <v>0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0</v>
          </cell>
          <cell r="AK902">
            <v>0</v>
          </cell>
        </row>
        <row r="903">
          <cell r="A903">
            <v>0</v>
          </cell>
          <cell r="B903">
            <v>0</v>
          </cell>
          <cell r="C903">
            <v>0</v>
          </cell>
          <cell r="D903">
            <v>0</v>
          </cell>
          <cell r="E903">
            <v>0</v>
          </cell>
          <cell r="F903">
            <v>0</v>
          </cell>
          <cell r="G903">
            <v>0</v>
          </cell>
          <cell r="H903">
            <v>0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0</v>
          </cell>
          <cell r="V903">
            <v>0</v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0</v>
          </cell>
          <cell r="AB903">
            <v>0</v>
          </cell>
          <cell r="AC903">
            <v>0</v>
          </cell>
          <cell r="AD903">
            <v>0</v>
          </cell>
          <cell r="AE903">
            <v>0</v>
          </cell>
          <cell r="AF903">
            <v>0</v>
          </cell>
          <cell r="AG903">
            <v>0</v>
          </cell>
          <cell r="AH903">
            <v>0</v>
          </cell>
          <cell r="AI903">
            <v>0</v>
          </cell>
          <cell r="AJ903">
            <v>0</v>
          </cell>
          <cell r="AK903">
            <v>0</v>
          </cell>
        </row>
        <row r="904">
          <cell r="A904">
            <v>0</v>
          </cell>
          <cell r="B904">
            <v>0</v>
          </cell>
          <cell r="C904">
            <v>0</v>
          </cell>
          <cell r="D904">
            <v>0</v>
          </cell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>
            <v>0</v>
          </cell>
          <cell r="T904">
            <v>0</v>
          </cell>
          <cell r="U904">
            <v>0</v>
          </cell>
          <cell r="V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  <cell r="AB904">
            <v>0</v>
          </cell>
          <cell r="AC904">
            <v>0</v>
          </cell>
          <cell r="AD904">
            <v>0</v>
          </cell>
          <cell r="AE904">
            <v>0</v>
          </cell>
          <cell r="AF904">
            <v>0</v>
          </cell>
          <cell r="AG904">
            <v>0</v>
          </cell>
          <cell r="AH904">
            <v>0</v>
          </cell>
          <cell r="AI904">
            <v>0</v>
          </cell>
          <cell r="AJ904">
            <v>0</v>
          </cell>
          <cell r="AK904">
            <v>0</v>
          </cell>
        </row>
        <row r="905">
          <cell r="A905">
            <v>0</v>
          </cell>
          <cell r="B905">
            <v>0</v>
          </cell>
          <cell r="C905">
            <v>0</v>
          </cell>
          <cell r="D905">
            <v>0</v>
          </cell>
          <cell r="E905">
            <v>0</v>
          </cell>
          <cell r="F905">
            <v>0</v>
          </cell>
          <cell r="G905">
            <v>0</v>
          </cell>
          <cell r="H905">
            <v>0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  <cell r="V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  <cell r="AB905">
            <v>0</v>
          </cell>
          <cell r="AC905">
            <v>0</v>
          </cell>
          <cell r="AD905">
            <v>0</v>
          </cell>
          <cell r="AE905">
            <v>0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0</v>
          </cell>
          <cell r="AK905">
            <v>0</v>
          </cell>
        </row>
        <row r="906">
          <cell r="A906">
            <v>0</v>
          </cell>
          <cell r="B906">
            <v>0</v>
          </cell>
          <cell r="C906">
            <v>0</v>
          </cell>
          <cell r="D906">
            <v>0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0</v>
          </cell>
          <cell r="S906">
            <v>0</v>
          </cell>
          <cell r="T906">
            <v>0</v>
          </cell>
          <cell r="U906">
            <v>0</v>
          </cell>
          <cell r="V906">
            <v>0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B906">
            <v>0</v>
          </cell>
          <cell r="AC906">
            <v>0</v>
          </cell>
          <cell r="AD906">
            <v>0</v>
          </cell>
          <cell r="AE906">
            <v>0</v>
          </cell>
          <cell r="AF906">
            <v>0</v>
          </cell>
          <cell r="AG906">
            <v>0</v>
          </cell>
          <cell r="AH906">
            <v>0</v>
          </cell>
          <cell r="AI906">
            <v>0</v>
          </cell>
          <cell r="AJ906">
            <v>0</v>
          </cell>
          <cell r="AK906">
            <v>0</v>
          </cell>
        </row>
        <row r="907">
          <cell r="A907">
            <v>0</v>
          </cell>
          <cell r="B907">
            <v>0</v>
          </cell>
          <cell r="C907">
            <v>0</v>
          </cell>
          <cell r="D907">
            <v>0</v>
          </cell>
          <cell r="E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  <cell r="V907">
            <v>0</v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  <cell r="AB907">
            <v>0</v>
          </cell>
          <cell r="AC907">
            <v>0</v>
          </cell>
          <cell r="AD907">
            <v>0</v>
          </cell>
          <cell r="AE907">
            <v>0</v>
          </cell>
          <cell r="AF907">
            <v>0</v>
          </cell>
          <cell r="AG907">
            <v>0</v>
          </cell>
          <cell r="AH907">
            <v>0</v>
          </cell>
          <cell r="AI907">
            <v>0</v>
          </cell>
          <cell r="AJ907">
            <v>0</v>
          </cell>
          <cell r="AK907">
            <v>0</v>
          </cell>
        </row>
        <row r="908">
          <cell r="A908">
            <v>0</v>
          </cell>
          <cell r="B908">
            <v>0</v>
          </cell>
          <cell r="C908">
            <v>0</v>
          </cell>
          <cell r="D908">
            <v>0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  <cell r="V908">
            <v>0</v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  <cell r="AB908">
            <v>0</v>
          </cell>
          <cell r="AC908">
            <v>0</v>
          </cell>
          <cell r="AD908">
            <v>0</v>
          </cell>
          <cell r="AE908">
            <v>0</v>
          </cell>
          <cell r="AF908">
            <v>0</v>
          </cell>
          <cell r="AG908">
            <v>0</v>
          </cell>
          <cell r="AH908">
            <v>0</v>
          </cell>
          <cell r="AI908">
            <v>0</v>
          </cell>
          <cell r="AJ908">
            <v>0</v>
          </cell>
          <cell r="AK908">
            <v>0</v>
          </cell>
        </row>
        <row r="909">
          <cell r="A909">
            <v>0</v>
          </cell>
          <cell r="B909">
            <v>0</v>
          </cell>
          <cell r="C909">
            <v>0</v>
          </cell>
          <cell r="D909">
            <v>0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  <cell r="V909">
            <v>0</v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0</v>
          </cell>
          <cell r="AJ909">
            <v>0</v>
          </cell>
          <cell r="AK909">
            <v>0</v>
          </cell>
        </row>
        <row r="910">
          <cell r="A910">
            <v>0</v>
          </cell>
          <cell r="B910">
            <v>0</v>
          </cell>
          <cell r="C910">
            <v>0</v>
          </cell>
          <cell r="D910">
            <v>0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S910">
            <v>0</v>
          </cell>
          <cell r="T910">
            <v>0</v>
          </cell>
          <cell r="U910">
            <v>0</v>
          </cell>
          <cell r="V910">
            <v>0</v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  <cell r="AB910">
            <v>0</v>
          </cell>
          <cell r="AC910">
            <v>0</v>
          </cell>
          <cell r="AD910">
            <v>0</v>
          </cell>
          <cell r="AE910">
            <v>0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0</v>
          </cell>
          <cell r="AK910">
            <v>0</v>
          </cell>
        </row>
        <row r="911">
          <cell r="A911">
            <v>0</v>
          </cell>
          <cell r="B911">
            <v>0</v>
          </cell>
          <cell r="C911">
            <v>0</v>
          </cell>
          <cell r="D911">
            <v>0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  <cell r="V911">
            <v>0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0</v>
          </cell>
          <cell r="AJ911">
            <v>0</v>
          </cell>
          <cell r="AK911">
            <v>0</v>
          </cell>
        </row>
        <row r="912">
          <cell r="A912">
            <v>0</v>
          </cell>
          <cell r="B912">
            <v>0</v>
          </cell>
          <cell r="C912">
            <v>0</v>
          </cell>
          <cell r="D912">
            <v>0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B912">
            <v>0</v>
          </cell>
          <cell r="AC912">
            <v>0</v>
          </cell>
          <cell r="AD912">
            <v>0</v>
          </cell>
          <cell r="AE912">
            <v>0</v>
          </cell>
          <cell r="AF912">
            <v>0</v>
          </cell>
          <cell r="AG912">
            <v>0</v>
          </cell>
          <cell r="AH912">
            <v>0</v>
          </cell>
          <cell r="AI912">
            <v>0</v>
          </cell>
          <cell r="AJ912">
            <v>0</v>
          </cell>
          <cell r="AK912">
            <v>0</v>
          </cell>
        </row>
        <row r="913">
          <cell r="A913">
            <v>0</v>
          </cell>
          <cell r="B913">
            <v>0</v>
          </cell>
          <cell r="C913">
            <v>0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  <cell r="V913">
            <v>0</v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  <cell r="AB913">
            <v>0</v>
          </cell>
          <cell r="AC913">
            <v>0</v>
          </cell>
          <cell r="AD913">
            <v>0</v>
          </cell>
          <cell r="AE913">
            <v>0</v>
          </cell>
          <cell r="AF913">
            <v>0</v>
          </cell>
          <cell r="AG913">
            <v>0</v>
          </cell>
          <cell r="AH913">
            <v>0</v>
          </cell>
          <cell r="AI913">
            <v>0</v>
          </cell>
          <cell r="AJ913">
            <v>0</v>
          </cell>
          <cell r="AK913">
            <v>0</v>
          </cell>
        </row>
        <row r="914">
          <cell r="A914">
            <v>0</v>
          </cell>
          <cell r="B914">
            <v>0</v>
          </cell>
          <cell r="C914">
            <v>0</v>
          </cell>
          <cell r="D914">
            <v>0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S914">
            <v>0</v>
          </cell>
          <cell r="T914">
            <v>0</v>
          </cell>
          <cell r="U914">
            <v>0</v>
          </cell>
          <cell r="V914">
            <v>0</v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  <cell r="AB914">
            <v>0</v>
          </cell>
          <cell r="AC914">
            <v>0</v>
          </cell>
          <cell r="AD914">
            <v>0</v>
          </cell>
          <cell r="AE914">
            <v>0</v>
          </cell>
          <cell r="AF914">
            <v>0</v>
          </cell>
          <cell r="AG914">
            <v>0</v>
          </cell>
          <cell r="AH914">
            <v>0</v>
          </cell>
          <cell r="AI914">
            <v>0</v>
          </cell>
          <cell r="AJ914">
            <v>0</v>
          </cell>
          <cell r="AK914">
            <v>0</v>
          </cell>
        </row>
        <row r="915">
          <cell r="A915">
            <v>0</v>
          </cell>
          <cell r="B915">
            <v>0</v>
          </cell>
          <cell r="C915">
            <v>0</v>
          </cell>
          <cell r="D915">
            <v>0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0</v>
          </cell>
          <cell r="V915">
            <v>0</v>
          </cell>
          <cell r="W915">
            <v>0</v>
          </cell>
          <cell r="X915">
            <v>0</v>
          </cell>
          <cell r="Y915">
            <v>0</v>
          </cell>
          <cell r="Z915">
            <v>0</v>
          </cell>
          <cell r="AA915">
            <v>0</v>
          </cell>
          <cell r="AB915">
            <v>0</v>
          </cell>
          <cell r="AC915">
            <v>0</v>
          </cell>
          <cell r="AD915">
            <v>0</v>
          </cell>
          <cell r="AE915">
            <v>0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0</v>
          </cell>
          <cell r="AK915">
            <v>0</v>
          </cell>
        </row>
        <row r="916">
          <cell r="A916">
            <v>0</v>
          </cell>
          <cell r="B916">
            <v>0</v>
          </cell>
          <cell r="C916">
            <v>0</v>
          </cell>
          <cell r="D916">
            <v>0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B916">
            <v>0</v>
          </cell>
          <cell r="AC916">
            <v>0</v>
          </cell>
          <cell r="AD916">
            <v>0</v>
          </cell>
          <cell r="AE916">
            <v>0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0</v>
          </cell>
          <cell r="AK916">
            <v>0</v>
          </cell>
        </row>
        <row r="917">
          <cell r="A917">
            <v>0</v>
          </cell>
          <cell r="B917">
            <v>0</v>
          </cell>
          <cell r="C917">
            <v>0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  <cell r="V917">
            <v>0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  <cell r="AB917">
            <v>0</v>
          </cell>
          <cell r="AC917">
            <v>0</v>
          </cell>
          <cell r="AD917">
            <v>0</v>
          </cell>
          <cell r="AE917">
            <v>0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0</v>
          </cell>
          <cell r="AK917">
            <v>0</v>
          </cell>
        </row>
        <row r="918">
          <cell r="A918">
            <v>0</v>
          </cell>
          <cell r="B918">
            <v>0</v>
          </cell>
          <cell r="C918">
            <v>0</v>
          </cell>
          <cell r="D918">
            <v>0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S918">
            <v>0</v>
          </cell>
          <cell r="T918">
            <v>0</v>
          </cell>
          <cell r="U918">
            <v>0</v>
          </cell>
          <cell r="V918">
            <v>0</v>
          </cell>
          <cell r="W918">
            <v>0</v>
          </cell>
          <cell r="X918">
            <v>0</v>
          </cell>
          <cell r="Y918">
            <v>0</v>
          </cell>
          <cell r="Z918">
            <v>0</v>
          </cell>
          <cell r="AA918">
            <v>0</v>
          </cell>
          <cell r="AB918">
            <v>0</v>
          </cell>
          <cell r="AC918">
            <v>0</v>
          </cell>
          <cell r="AD918">
            <v>0</v>
          </cell>
          <cell r="AE918">
            <v>0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0</v>
          </cell>
          <cell r="AK918">
            <v>0</v>
          </cell>
        </row>
        <row r="919">
          <cell r="A919">
            <v>0</v>
          </cell>
          <cell r="B919">
            <v>0</v>
          </cell>
          <cell r="C919">
            <v>0</v>
          </cell>
          <cell r="D919">
            <v>0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  <cell r="V919">
            <v>0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  <cell r="AB919">
            <v>0</v>
          </cell>
          <cell r="AC919">
            <v>0</v>
          </cell>
          <cell r="AD919">
            <v>0</v>
          </cell>
          <cell r="AE919">
            <v>0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0</v>
          </cell>
          <cell r="AK919">
            <v>0</v>
          </cell>
        </row>
        <row r="920">
          <cell r="A920">
            <v>0</v>
          </cell>
          <cell r="B920">
            <v>0</v>
          </cell>
          <cell r="C920">
            <v>0</v>
          </cell>
          <cell r="D920">
            <v>0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  <cell r="V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0</v>
          </cell>
          <cell r="AK920">
            <v>0</v>
          </cell>
        </row>
        <row r="921">
          <cell r="A921">
            <v>0</v>
          </cell>
          <cell r="B921">
            <v>0</v>
          </cell>
          <cell r="C921">
            <v>0</v>
          </cell>
          <cell r="D921">
            <v>0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  <cell r="V921">
            <v>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  <cell r="AB921">
            <v>0</v>
          </cell>
          <cell r="AC921">
            <v>0</v>
          </cell>
          <cell r="AD921">
            <v>0</v>
          </cell>
          <cell r="AE921">
            <v>0</v>
          </cell>
          <cell r="AF921">
            <v>0</v>
          </cell>
          <cell r="AG921">
            <v>0</v>
          </cell>
          <cell r="AH921">
            <v>0</v>
          </cell>
          <cell r="AI921">
            <v>0</v>
          </cell>
          <cell r="AJ921">
            <v>0</v>
          </cell>
          <cell r="AK921">
            <v>0</v>
          </cell>
        </row>
        <row r="922">
          <cell r="A922">
            <v>0</v>
          </cell>
          <cell r="B922">
            <v>0</v>
          </cell>
          <cell r="C922">
            <v>0</v>
          </cell>
          <cell r="D922">
            <v>0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  <cell r="V922">
            <v>0</v>
          </cell>
          <cell r="W922">
            <v>0</v>
          </cell>
          <cell r="X922">
            <v>0</v>
          </cell>
          <cell r="Y922">
            <v>0</v>
          </cell>
          <cell r="Z922">
            <v>0</v>
          </cell>
          <cell r="AA922">
            <v>0</v>
          </cell>
          <cell r="AB922">
            <v>0</v>
          </cell>
          <cell r="AC922">
            <v>0</v>
          </cell>
          <cell r="AD922">
            <v>0</v>
          </cell>
          <cell r="AE922">
            <v>0</v>
          </cell>
          <cell r="AF922">
            <v>0</v>
          </cell>
          <cell r="AG922">
            <v>0</v>
          </cell>
          <cell r="AH922">
            <v>0</v>
          </cell>
          <cell r="AI922">
            <v>0</v>
          </cell>
          <cell r="AJ922">
            <v>0</v>
          </cell>
          <cell r="AK922">
            <v>0</v>
          </cell>
        </row>
        <row r="923">
          <cell r="A923">
            <v>0</v>
          </cell>
          <cell r="B923">
            <v>0</v>
          </cell>
          <cell r="C923">
            <v>0</v>
          </cell>
          <cell r="D923">
            <v>0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  <cell r="V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  <cell r="AA923">
            <v>0</v>
          </cell>
          <cell r="AB923">
            <v>0</v>
          </cell>
          <cell r="AC923">
            <v>0</v>
          </cell>
          <cell r="AD923">
            <v>0</v>
          </cell>
          <cell r="AE923">
            <v>0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0</v>
          </cell>
          <cell r="AK923">
            <v>0</v>
          </cell>
        </row>
        <row r="924">
          <cell r="A924">
            <v>0</v>
          </cell>
          <cell r="B924">
            <v>0</v>
          </cell>
          <cell r="C924">
            <v>0</v>
          </cell>
          <cell r="D924">
            <v>0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  <cell r="AA924">
            <v>0</v>
          </cell>
          <cell r="AB924">
            <v>0</v>
          </cell>
          <cell r="AC924">
            <v>0</v>
          </cell>
          <cell r="AD924">
            <v>0</v>
          </cell>
          <cell r="AE924">
            <v>0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0</v>
          </cell>
          <cell r="AK924">
            <v>0</v>
          </cell>
        </row>
        <row r="925">
          <cell r="A925">
            <v>0</v>
          </cell>
          <cell r="B925">
            <v>0</v>
          </cell>
          <cell r="C925">
            <v>0</v>
          </cell>
          <cell r="D925">
            <v>0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  <cell r="V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  <cell r="AA925">
            <v>0</v>
          </cell>
          <cell r="AB925">
            <v>0</v>
          </cell>
          <cell r="AC925">
            <v>0</v>
          </cell>
          <cell r="AD925">
            <v>0</v>
          </cell>
          <cell r="AE925">
            <v>0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0</v>
          </cell>
          <cell r="AK925">
            <v>0</v>
          </cell>
        </row>
        <row r="926">
          <cell r="A926">
            <v>0</v>
          </cell>
          <cell r="B926">
            <v>0</v>
          </cell>
          <cell r="C926">
            <v>0</v>
          </cell>
          <cell r="D926">
            <v>0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  <cell r="V926">
            <v>0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0</v>
          </cell>
          <cell r="AC926">
            <v>0</v>
          </cell>
          <cell r="AD926">
            <v>0</v>
          </cell>
          <cell r="AE926">
            <v>0</v>
          </cell>
          <cell r="AF926">
            <v>0</v>
          </cell>
          <cell r="AG926">
            <v>0</v>
          </cell>
          <cell r="AH926">
            <v>0</v>
          </cell>
          <cell r="AI926">
            <v>0</v>
          </cell>
          <cell r="AJ926">
            <v>0</v>
          </cell>
          <cell r="AK926">
            <v>0</v>
          </cell>
        </row>
        <row r="927">
          <cell r="A927">
            <v>0</v>
          </cell>
          <cell r="B927">
            <v>0</v>
          </cell>
          <cell r="C927">
            <v>0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  <cell r="V927">
            <v>0</v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  <cell r="AA927">
            <v>0</v>
          </cell>
          <cell r="AB927">
            <v>0</v>
          </cell>
          <cell r="AC927">
            <v>0</v>
          </cell>
          <cell r="AD927">
            <v>0</v>
          </cell>
          <cell r="AE927">
            <v>0</v>
          </cell>
          <cell r="AF927">
            <v>0</v>
          </cell>
          <cell r="AG927">
            <v>0</v>
          </cell>
          <cell r="AH927">
            <v>0</v>
          </cell>
          <cell r="AI927">
            <v>0</v>
          </cell>
          <cell r="AJ927">
            <v>0</v>
          </cell>
          <cell r="AK927">
            <v>0</v>
          </cell>
        </row>
        <row r="928">
          <cell r="A928">
            <v>0</v>
          </cell>
          <cell r="B928">
            <v>0</v>
          </cell>
          <cell r="C928">
            <v>0</v>
          </cell>
          <cell r="D928">
            <v>0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  <cell r="V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B928">
            <v>0</v>
          </cell>
          <cell r="AC928">
            <v>0</v>
          </cell>
          <cell r="AD928">
            <v>0</v>
          </cell>
          <cell r="AE928">
            <v>0</v>
          </cell>
          <cell r="AF928">
            <v>0</v>
          </cell>
          <cell r="AG928">
            <v>0</v>
          </cell>
          <cell r="AH928">
            <v>0</v>
          </cell>
          <cell r="AI928">
            <v>0</v>
          </cell>
          <cell r="AJ928">
            <v>0</v>
          </cell>
          <cell r="AK928">
            <v>0</v>
          </cell>
        </row>
        <row r="929">
          <cell r="A929">
            <v>0</v>
          </cell>
          <cell r="B929">
            <v>0</v>
          </cell>
          <cell r="C929">
            <v>0</v>
          </cell>
          <cell r="D929">
            <v>0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  <cell r="V929">
            <v>0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  <cell r="AB929">
            <v>0</v>
          </cell>
          <cell r="AC929">
            <v>0</v>
          </cell>
          <cell r="AD929">
            <v>0</v>
          </cell>
          <cell r="AE929">
            <v>0</v>
          </cell>
          <cell r="AF929">
            <v>0</v>
          </cell>
          <cell r="AG929">
            <v>0</v>
          </cell>
          <cell r="AH929">
            <v>0</v>
          </cell>
          <cell r="AI929">
            <v>0</v>
          </cell>
          <cell r="AJ929">
            <v>0</v>
          </cell>
          <cell r="AK929">
            <v>0</v>
          </cell>
        </row>
        <row r="930">
          <cell r="A930">
            <v>0</v>
          </cell>
          <cell r="B930">
            <v>0</v>
          </cell>
          <cell r="C930">
            <v>0</v>
          </cell>
          <cell r="D930">
            <v>0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  <cell r="V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B930">
            <v>0</v>
          </cell>
          <cell r="AC930">
            <v>0</v>
          </cell>
          <cell r="AD930">
            <v>0</v>
          </cell>
          <cell r="AE930">
            <v>0</v>
          </cell>
          <cell r="AF930">
            <v>0</v>
          </cell>
          <cell r="AG930">
            <v>0</v>
          </cell>
          <cell r="AH930">
            <v>0</v>
          </cell>
          <cell r="AI930">
            <v>0</v>
          </cell>
          <cell r="AJ930">
            <v>0</v>
          </cell>
          <cell r="AK930">
            <v>0</v>
          </cell>
        </row>
        <row r="931">
          <cell r="A931">
            <v>0</v>
          </cell>
          <cell r="B931">
            <v>0</v>
          </cell>
          <cell r="C931">
            <v>0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B931">
            <v>0</v>
          </cell>
          <cell r="AC931">
            <v>0</v>
          </cell>
          <cell r="AD931">
            <v>0</v>
          </cell>
          <cell r="AE931">
            <v>0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0</v>
          </cell>
          <cell r="AK931">
            <v>0</v>
          </cell>
        </row>
        <row r="932">
          <cell r="A932">
            <v>0</v>
          </cell>
          <cell r="B932">
            <v>0</v>
          </cell>
          <cell r="C932">
            <v>0</v>
          </cell>
          <cell r="D932">
            <v>0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0</v>
          </cell>
          <cell r="AK932">
            <v>0</v>
          </cell>
        </row>
        <row r="933">
          <cell r="A933">
            <v>0</v>
          </cell>
          <cell r="B933">
            <v>0</v>
          </cell>
          <cell r="C933">
            <v>0</v>
          </cell>
          <cell r="D933">
            <v>0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  <cell r="V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B933">
            <v>0</v>
          </cell>
          <cell r="AC933">
            <v>0</v>
          </cell>
          <cell r="AD933">
            <v>0</v>
          </cell>
          <cell r="AE933">
            <v>0</v>
          </cell>
          <cell r="AF933">
            <v>0</v>
          </cell>
          <cell r="AG933">
            <v>0</v>
          </cell>
          <cell r="AH933">
            <v>0</v>
          </cell>
          <cell r="AI933">
            <v>0</v>
          </cell>
          <cell r="AJ933">
            <v>0</v>
          </cell>
          <cell r="AK933">
            <v>0</v>
          </cell>
        </row>
        <row r="934">
          <cell r="A934">
            <v>0</v>
          </cell>
          <cell r="B934">
            <v>0</v>
          </cell>
          <cell r="C934">
            <v>0</v>
          </cell>
          <cell r="D934">
            <v>0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  <cell r="V934">
            <v>0</v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  <cell r="AA934">
            <v>0</v>
          </cell>
          <cell r="AB934">
            <v>0</v>
          </cell>
          <cell r="AC934">
            <v>0</v>
          </cell>
          <cell r="AD934">
            <v>0</v>
          </cell>
          <cell r="AE934">
            <v>0</v>
          </cell>
          <cell r="AF934">
            <v>0</v>
          </cell>
          <cell r="AG934">
            <v>0</v>
          </cell>
          <cell r="AH934">
            <v>0</v>
          </cell>
          <cell r="AI934">
            <v>0</v>
          </cell>
          <cell r="AJ934">
            <v>0</v>
          </cell>
          <cell r="AK934">
            <v>0</v>
          </cell>
        </row>
        <row r="935">
          <cell r="A935">
            <v>0</v>
          </cell>
          <cell r="B935">
            <v>0</v>
          </cell>
          <cell r="C935">
            <v>0</v>
          </cell>
          <cell r="D935">
            <v>0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  <cell r="S935">
            <v>0</v>
          </cell>
          <cell r="T935">
            <v>0</v>
          </cell>
          <cell r="U935">
            <v>0</v>
          </cell>
          <cell r="V935">
            <v>0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0</v>
          </cell>
          <cell r="AB935">
            <v>0</v>
          </cell>
          <cell r="AC935">
            <v>0</v>
          </cell>
          <cell r="AD935">
            <v>0</v>
          </cell>
          <cell r="AE935">
            <v>0</v>
          </cell>
          <cell r="AF935">
            <v>0</v>
          </cell>
          <cell r="AG935">
            <v>0</v>
          </cell>
          <cell r="AH935">
            <v>0</v>
          </cell>
          <cell r="AI935">
            <v>0</v>
          </cell>
          <cell r="AJ935">
            <v>0</v>
          </cell>
          <cell r="AK935">
            <v>0</v>
          </cell>
        </row>
        <row r="936">
          <cell r="A936">
            <v>0</v>
          </cell>
          <cell r="B936">
            <v>0</v>
          </cell>
          <cell r="C936">
            <v>0</v>
          </cell>
          <cell r="D936">
            <v>0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>
            <v>0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  <cell r="V936">
            <v>0</v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  <cell r="AA936">
            <v>0</v>
          </cell>
          <cell r="AB936">
            <v>0</v>
          </cell>
          <cell r="AC936">
            <v>0</v>
          </cell>
          <cell r="AD936">
            <v>0</v>
          </cell>
          <cell r="AE936">
            <v>0</v>
          </cell>
          <cell r="AF936">
            <v>0</v>
          </cell>
          <cell r="AG936">
            <v>0</v>
          </cell>
          <cell r="AH936">
            <v>0</v>
          </cell>
          <cell r="AI936">
            <v>0</v>
          </cell>
          <cell r="AJ936">
            <v>0</v>
          </cell>
          <cell r="AK936">
            <v>0</v>
          </cell>
        </row>
        <row r="937">
          <cell r="A937">
            <v>0</v>
          </cell>
          <cell r="B937">
            <v>0</v>
          </cell>
          <cell r="C937">
            <v>0</v>
          </cell>
          <cell r="D937">
            <v>0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  <cell r="V937">
            <v>0</v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  <cell r="AA937">
            <v>0</v>
          </cell>
          <cell r="AB937">
            <v>0</v>
          </cell>
          <cell r="AC937">
            <v>0</v>
          </cell>
          <cell r="AD937">
            <v>0</v>
          </cell>
          <cell r="AE937">
            <v>0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0</v>
          </cell>
          <cell r="AK937">
            <v>0</v>
          </cell>
        </row>
        <row r="938">
          <cell r="A938">
            <v>0</v>
          </cell>
          <cell r="B938">
            <v>0</v>
          </cell>
          <cell r="C938">
            <v>0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  <cell r="V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  <cell r="AB938">
            <v>0</v>
          </cell>
          <cell r="AC938">
            <v>0</v>
          </cell>
          <cell r="AD938">
            <v>0</v>
          </cell>
          <cell r="AE938">
            <v>0</v>
          </cell>
          <cell r="AF938">
            <v>0</v>
          </cell>
          <cell r="AG938">
            <v>0</v>
          </cell>
          <cell r="AH938">
            <v>0</v>
          </cell>
          <cell r="AI938">
            <v>0</v>
          </cell>
          <cell r="AJ938">
            <v>0</v>
          </cell>
          <cell r="AK938">
            <v>0</v>
          </cell>
        </row>
        <row r="939">
          <cell r="A939">
            <v>0</v>
          </cell>
          <cell r="B939">
            <v>0</v>
          </cell>
          <cell r="C939">
            <v>0</v>
          </cell>
          <cell r="D939">
            <v>0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  <cell r="AI939">
            <v>0</v>
          </cell>
          <cell r="AJ939">
            <v>0</v>
          </cell>
          <cell r="AK939">
            <v>0</v>
          </cell>
        </row>
        <row r="940">
          <cell r="A940">
            <v>0</v>
          </cell>
          <cell r="B940">
            <v>0</v>
          </cell>
          <cell r="C940">
            <v>0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  <cell r="AI940">
            <v>0</v>
          </cell>
          <cell r="AJ940">
            <v>0</v>
          </cell>
          <cell r="AK940">
            <v>0</v>
          </cell>
        </row>
        <row r="941">
          <cell r="A941">
            <v>0</v>
          </cell>
          <cell r="B941">
            <v>0</v>
          </cell>
          <cell r="C941">
            <v>0</v>
          </cell>
          <cell r="D941">
            <v>0</v>
          </cell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0</v>
          </cell>
          <cell r="AJ941">
            <v>0</v>
          </cell>
          <cell r="AK941">
            <v>0</v>
          </cell>
        </row>
        <row r="942">
          <cell r="A942">
            <v>0</v>
          </cell>
          <cell r="B942">
            <v>0</v>
          </cell>
          <cell r="C942">
            <v>0</v>
          </cell>
          <cell r="D942">
            <v>0</v>
          </cell>
          <cell r="E942">
            <v>0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0</v>
          </cell>
          <cell r="AK942">
            <v>0</v>
          </cell>
        </row>
        <row r="943">
          <cell r="A943">
            <v>0</v>
          </cell>
          <cell r="B943">
            <v>0</v>
          </cell>
          <cell r="C943">
            <v>0</v>
          </cell>
          <cell r="D943">
            <v>0</v>
          </cell>
          <cell r="E943">
            <v>0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</row>
        <row r="944">
          <cell r="A944">
            <v>0</v>
          </cell>
          <cell r="B944">
            <v>0</v>
          </cell>
          <cell r="C944">
            <v>0</v>
          </cell>
          <cell r="D944">
            <v>0</v>
          </cell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0</v>
          </cell>
          <cell r="AK944">
            <v>0</v>
          </cell>
        </row>
        <row r="945">
          <cell r="A945">
            <v>0</v>
          </cell>
          <cell r="B945">
            <v>0</v>
          </cell>
          <cell r="C945">
            <v>0</v>
          </cell>
          <cell r="D945">
            <v>0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  <cell r="AI945">
            <v>0</v>
          </cell>
          <cell r="AJ945">
            <v>0</v>
          </cell>
          <cell r="AK945">
            <v>0</v>
          </cell>
        </row>
        <row r="946">
          <cell r="A946">
            <v>0</v>
          </cell>
          <cell r="B946">
            <v>0</v>
          </cell>
          <cell r="C946">
            <v>0</v>
          </cell>
          <cell r="D946">
            <v>0</v>
          </cell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0</v>
          </cell>
          <cell r="AJ946">
            <v>0</v>
          </cell>
          <cell r="AK946">
            <v>0</v>
          </cell>
        </row>
        <row r="947">
          <cell r="A947">
            <v>0</v>
          </cell>
          <cell r="B947">
            <v>0</v>
          </cell>
          <cell r="C947">
            <v>0</v>
          </cell>
          <cell r="D947">
            <v>0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0</v>
          </cell>
          <cell r="AK947">
            <v>0</v>
          </cell>
        </row>
        <row r="948">
          <cell r="A948">
            <v>0</v>
          </cell>
          <cell r="B948">
            <v>0</v>
          </cell>
          <cell r="C948">
            <v>0</v>
          </cell>
          <cell r="D948">
            <v>0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0</v>
          </cell>
          <cell r="AK948">
            <v>0</v>
          </cell>
        </row>
        <row r="949">
          <cell r="A949">
            <v>0</v>
          </cell>
          <cell r="B949">
            <v>0</v>
          </cell>
          <cell r="C949">
            <v>0</v>
          </cell>
          <cell r="D949">
            <v>0</v>
          </cell>
          <cell r="E949">
            <v>0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  <cell r="AI949">
            <v>0</v>
          </cell>
          <cell r="AJ949">
            <v>0</v>
          </cell>
          <cell r="AK949">
            <v>0</v>
          </cell>
        </row>
        <row r="950">
          <cell r="A950">
            <v>0</v>
          </cell>
          <cell r="B950">
            <v>0</v>
          </cell>
          <cell r="C950">
            <v>0</v>
          </cell>
          <cell r="D950">
            <v>0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  <cell r="AI950">
            <v>0</v>
          </cell>
          <cell r="AJ950">
            <v>0</v>
          </cell>
          <cell r="AK950">
            <v>0</v>
          </cell>
        </row>
        <row r="951">
          <cell r="A951">
            <v>0</v>
          </cell>
          <cell r="B951">
            <v>0</v>
          </cell>
          <cell r="C951">
            <v>0</v>
          </cell>
          <cell r="D951">
            <v>0</v>
          </cell>
          <cell r="E951">
            <v>0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0</v>
          </cell>
          <cell r="AJ951">
            <v>0</v>
          </cell>
          <cell r="AK951">
            <v>0</v>
          </cell>
        </row>
        <row r="952">
          <cell r="A952">
            <v>0</v>
          </cell>
          <cell r="B952">
            <v>0</v>
          </cell>
          <cell r="C952">
            <v>0</v>
          </cell>
          <cell r="D952">
            <v>0</v>
          </cell>
          <cell r="E952">
            <v>0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0</v>
          </cell>
          <cell r="AJ952">
            <v>0</v>
          </cell>
          <cell r="AK952">
            <v>0</v>
          </cell>
        </row>
        <row r="953">
          <cell r="A953">
            <v>0</v>
          </cell>
          <cell r="B953">
            <v>0</v>
          </cell>
          <cell r="C953">
            <v>0</v>
          </cell>
          <cell r="D953">
            <v>0</v>
          </cell>
          <cell r="E953">
            <v>0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  <cell r="AI953">
            <v>0</v>
          </cell>
          <cell r="AJ953">
            <v>0</v>
          </cell>
          <cell r="AK953">
            <v>0</v>
          </cell>
        </row>
        <row r="954">
          <cell r="A954">
            <v>0</v>
          </cell>
          <cell r="B954">
            <v>0</v>
          </cell>
          <cell r="C954">
            <v>0</v>
          </cell>
          <cell r="D954">
            <v>0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0</v>
          </cell>
          <cell r="AK954">
            <v>0</v>
          </cell>
        </row>
        <row r="955">
          <cell r="A955">
            <v>0</v>
          </cell>
          <cell r="B955">
            <v>0</v>
          </cell>
          <cell r="C955">
            <v>0</v>
          </cell>
          <cell r="D955">
            <v>0</v>
          </cell>
          <cell r="E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</row>
        <row r="956">
          <cell r="A956">
            <v>0</v>
          </cell>
          <cell r="B956">
            <v>0</v>
          </cell>
          <cell r="C956">
            <v>0</v>
          </cell>
          <cell r="D956">
            <v>0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0</v>
          </cell>
          <cell r="AK956">
            <v>0</v>
          </cell>
        </row>
        <row r="957">
          <cell r="A957">
            <v>0</v>
          </cell>
          <cell r="B957">
            <v>0</v>
          </cell>
          <cell r="C957">
            <v>0</v>
          </cell>
          <cell r="D957">
            <v>0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0</v>
          </cell>
          <cell r="V957">
            <v>0</v>
          </cell>
          <cell r="W957">
            <v>0</v>
          </cell>
          <cell r="X957">
            <v>0</v>
          </cell>
          <cell r="Y957">
            <v>0</v>
          </cell>
          <cell r="Z957">
            <v>0</v>
          </cell>
          <cell r="AA957">
            <v>0</v>
          </cell>
          <cell r="AB957">
            <v>0</v>
          </cell>
          <cell r="AC957">
            <v>0</v>
          </cell>
          <cell r="AD957">
            <v>0</v>
          </cell>
          <cell r="AE957">
            <v>0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0</v>
          </cell>
          <cell r="AK957">
            <v>0</v>
          </cell>
        </row>
        <row r="958">
          <cell r="A958">
            <v>0</v>
          </cell>
          <cell r="B958">
            <v>0</v>
          </cell>
          <cell r="C958">
            <v>0</v>
          </cell>
          <cell r="D958">
            <v>0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</row>
        <row r="959">
          <cell r="A959">
            <v>0</v>
          </cell>
          <cell r="B959">
            <v>0</v>
          </cell>
          <cell r="C959">
            <v>0</v>
          </cell>
          <cell r="D959">
            <v>0</v>
          </cell>
          <cell r="E959">
            <v>0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</row>
        <row r="960">
          <cell r="A960">
            <v>0</v>
          </cell>
          <cell r="B960">
            <v>0</v>
          </cell>
          <cell r="C960">
            <v>0</v>
          </cell>
          <cell r="D960">
            <v>0</v>
          </cell>
          <cell r="E960">
            <v>0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0</v>
          </cell>
          <cell r="AJ960">
            <v>0</v>
          </cell>
          <cell r="AK960">
            <v>0</v>
          </cell>
        </row>
        <row r="961">
          <cell r="A961">
            <v>0</v>
          </cell>
          <cell r="B961">
            <v>0</v>
          </cell>
          <cell r="C961">
            <v>0</v>
          </cell>
          <cell r="D961">
            <v>0</v>
          </cell>
          <cell r="E961">
            <v>0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  <cell r="AI961">
            <v>0</v>
          </cell>
          <cell r="AJ961">
            <v>0</v>
          </cell>
          <cell r="AK961">
            <v>0</v>
          </cell>
        </row>
        <row r="962">
          <cell r="A962">
            <v>0</v>
          </cell>
          <cell r="B962">
            <v>0</v>
          </cell>
          <cell r="C962">
            <v>0</v>
          </cell>
          <cell r="D962">
            <v>0</v>
          </cell>
          <cell r="E962">
            <v>0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  <cell r="AI962">
            <v>0</v>
          </cell>
          <cell r="AJ962">
            <v>0</v>
          </cell>
          <cell r="AK962">
            <v>0</v>
          </cell>
        </row>
        <row r="963">
          <cell r="A963">
            <v>0</v>
          </cell>
          <cell r="B963">
            <v>0</v>
          </cell>
          <cell r="C963">
            <v>0</v>
          </cell>
          <cell r="D963">
            <v>0</v>
          </cell>
          <cell r="E963">
            <v>0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  <cell r="AI963">
            <v>0</v>
          </cell>
          <cell r="AJ963">
            <v>0</v>
          </cell>
          <cell r="AK963">
            <v>0</v>
          </cell>
        </row>
        <row r="964">
          <cell r="A964">
            <v>0</v>
          </cell>
          <cell r="B964">
            <v>0</v>
          </cell>
          <cell r="C964">
            <v>0</v>
          </cell>
          <cell r="D964">
            <v>0</v>
          </cell>
          <cell r="E964">
            <v>0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0</v>
          </cell>
          <cell r="AK964">
            <v>0</v>
          </cell>
        </row>
        <row r="965">
          <cell r="A965">
            <v>0</v>
          </cell>
          <cell r="B965">
            <v>0</v>
          </cell>
          <cell r="C965">
            <v>0</v>
          </cell>
          <cell r="D965">
            <v>0</v>
          </cell>
          <cell r="E965">
            <v>0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0</v>
          </cell>
          <cell r="AK965">
            <v>0</v>
          </cell>
        </row>
        <row r="966">
          <cell r="A966">
            <v>0</v>
          </cell>
          <cell r="B966">
            <v>0</v>
          </cell>
          <cell r="C966">
            <v>0</v>
          </cell>
          <cell r="D966">
            <v>0</v>
          </cell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0</v>
          </cell>
          <cell r="AK966">
            <v>0</v>
          </cell>
        </row>
        <row r="967">
          <cell r="A967">
            <v>0</v>
          </cell>
          <cell r="B967">
            <v>0</v>
          </cell>
          <cell r="C967">
            <v>0</v>
          </cell>
          <cell r="D967">
            <v>0</v>
          </cell>
          <cell r="E967">
            <v>0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</row>
        <row r="968">
          <cell r="A968">
            <v>0</v>
          </cell>
          <cell r="B968">
            <v>0</v>
          </cell>
          <cell r="C968">
            <v>0</v>
          </cell>
          <cell r="D968">
            <v>0</v>
          </cell>
          <cell r="E968">
            <v>0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0</v>
          </cell>
          <cell r="AK968">
            <v>0</v>
          </cell>
        </row>
        <row r="969">
          <cell r="A969">
            <v>0</v>
          </cell>
          <cell r="B969">
            <v>0</v>
          </cell>
          <cell r="C969">
            <v>0</v>
          </cell>
          <cell r="D969">
            <v>0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0</v>
          </cell>
          <cell r="AK969">
            <v>0</v>
          </cell>
        </row>
        <row r="970">
          <cell r="A970">
            <v>0</v>
          </cell>
          <cell r="B970">
            <v>0</v>
          </cell>
          <cell r="C970">
            <v>0</v>
          </cell>
          <cell r="D970">
            <v>0</v>
          </cell>
          <cell r="E970">
            <v>0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0</v>
          </cell>
          <cell r="AK970">
            <v>0</v>
          </cell>
        </row>
        <row r="971">
          <cell r="A971">
            <v>0</v>
          </cell>
          <cell r="B971">
            <v>0</v>
          </cell>
          <cell r="C971">
            <v>0</v>
          </cell>
          <cell r="D971">
            <v>0</v>
          </cell>
          <cell r="E971">
            <v>0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0</v>
          </cell>
          <cell r="AK971">
            <v>0</v>
          </cell>
        </row>
        <row r="972">
          <cell r="A972">
            <v>0</v>
          </cell>
          <cell r="B972">
            <v>0</v>
          </cell>
          <cell r="C972">
            <v>0</v>
          </cell>
          <cell r="D972">
            <v>0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0</v>
          </cell>
          <cell r="AK972">
            <v>0</v>
          </cell>
        </row>
        <row r="973">
          <cell r="A973">
            <v>0</v>
          </cell>
          <cell r="B973">
            <v>0</v>
          </cell>
          <cell r="C973">
            <v>0</v>
          </cell>
          <cell r="D973">
            <v>0</v>
          </cell>
          <cell r="E973">
            <v>0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  <cell r="AI973">
            <v>0</v>
          </cell>
          <cell r="AJ973">
            <v>0</v>
          </cell>
          <cell r="AK973">
            <v>0</v>
          </cell>
        </row>
        <row r="974">
          <cell r="A974">
            <v>0</v>
          </cell>
          <cell r="B974">
            <v>0</v>
          </cell>
          <cell r="C974">
            <v>0</v>
          </cell>
          <cell r="D974">
            <v>0</v>
          </cell>
          <cell r="E974">
            <v>0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0</v>
          </cell>
          <cell r="AK974">
            <v>0</v>
          </cell>
        </row>
        <row r="975">
          <cell r="A975">
            <v>0</v>
          </cell>
          <cell r="B975">
            <v>0</v>
          </cell>
          <cell r="C975">
            <v>0</v>
          </cell>
          <cell r="D975">
            <v>0</v>
          </cell>
          <cell r="E975">
            <v>0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0</v>
          </cell>
          <cell r="AK975">
            <v>0</v>
          </cell>
        </row>
        <row r="976">
          <cell r="A976">
            <v>0</v>
          </cell>
          <cell r="B976">
            <v>0</v>
          </cell>
          <cell r="C976">
            <v>0</v>
          </cell>
          <cell r="D976">
            <v>0</v>
          </cell>
          <cell r="E976">
            <v>0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0</v>
          </cell>
          <cell r="AK976">
            <v>0</v>
          </cell>
        </row>
        <row r="977">
          <cell r="A977">
            <v>0</v>
          </cell>
          <cell r="B977">
            <v>0</v>
          </cell>
          <cell r="C977">
            <v>0</v>
          </cell>
          <cell r="D977">
            <v>0</v>
          </cell>
          <cell r="E977">
            <v>0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0</v>
          </cell>
          <cell r="AK977">
            <v>0</v>
          </cell>
        </row>
        <row r="978">
          <cell r="A978">
            <v>0</v>
          </cell>
          <cell r="B978">
            <v>0</v>
          </cell>
          <cell r="C978">
            <v>0</v>
          </cell>
          <cell r="D978">
            <v>0</v>
          </cell>
          <cell r="E978">
            <v>0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0</v>
          </cell>
          <cell r="AK978">
            <v>0</v>
          </cell>
        </row>
        <row r="979">
          <cell r="A979">
            <v>0</v>
          </cell>
          <cell r="B979">
            <v>0</v>
          </cell>
          <cell r="C979">
            <v>0</v>
          </cell>
          <cell r="D979">
            <v>0</v>
          </cell>
          <cell r="E979">
            <v>0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  <cell r="AI979">
            <v>0</v>
          </cell>
          <cell r="AJ979">
            <v>0</v>
          </cell>
          <cell r="AK979">
            <v>0</v>
          </cell>
        </row>
        <row r="980">
          <cell r="A980">
            <v>0</v>
          </cell>
          <cell r="B980">
            <v>0</v>
          </cell>
          <cell r="C980">
            <v>0</v>
          </cell>
          <cell r="D980">
            <v>0</v>
          </cell>
          <cell r="E980">
            <v>0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0</v>
          </cell>
          <cell r="AK980">
            <v>0</v>
          </cell>
        </row>
        <row r="981">
          <cell r="A981">
            <v>0</v>
          </cell>
          <cell r="B981">
            <v>0</v>
          </cell>
          <cell r="C981">
            <v>0</v>
          </cell>
          <cell r="D981">
            <v>0</v>
          </cell>
          <cell r="E981">
            <v>0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0</v>
          </cell>
          <cell r="AK981">
            <v>0</v>
          </cell>
        </row>
        <row r="982">
          <cell r="A982">
            <v>0</v>
          </cell>
          <cell r="B982">
            <v>0</v>
          </cell>
          <cell r="C982">
            <v>0</v>
          </cell>
          <cell r="D982">
            <v>0</v>
          </cell>
          <cell r="E982">
            <v>0</v>
          </cell>
          <cell r="F982">
            <v>0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K982">
            <v>0</v>
          </cell>
          <cell r="L982">
            <v>0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0</v>
          </cell>
          <cell r="R982">
            <v>0</v>
          </cell>
          <cell r="S982">
            <v>0</v>
          </cell>
          <cell r="T982">
            <v>0</v>
          </cell>
          <cell r="U982">
            <v>0</v>
          </cell>
          <cell r="V982">
            <v>0</v>
          </cell>
          <cell r="W982">
            <v>0</v>
          </cell>
          <cell r="X982">
            <v>0</v>
          </cell>
          <cell r="Y982">
            <v>0</v>
          </cell>
          <cell r="Z982">
            <v>0</v>
          </cell>
          <cell r="AA982">
            <v>0</v>
          </cell>
          <cell r="AB982">
            <v>0</v>
          </cell>
          <cell r="AC982">
            <v>0</v>
          </cell>
          <cell r="AD982">
            <v>0</v>
          </cell>
          <cell r="AE982">
            <v>0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0</v>
          </cell>
          <cell r="AK982">
            <v>0</v>
          </cell>
        </row>
        <row r="983">
          <cell r="A983">
            <v>0</v>
          </cell>
          <cell r="B983">
            <v>0</v>
          </cell>
          <cell r="C983">
            <v>0</v>
          </cell>
          <cell r="D983">
            <v>0</v>
          </cell>
          <cell r="E983">
            <v>0</v>
          </cell>
          <cell r="F983">
            <v>0</v>
          </cell>
          <cell r="G983">
            <v>0</v>
          </cell>
          <cell r="H983">
            <v>0</v>
          </cell>
          <cell r="I983">
            <v>0</v>
          </cell>
          <cell r="J983">
            <v>0</v>
          </cell>
          <cell r="K983">
            <v>0</v>
          </cell>
          <cell r="L983">
            <v>0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0</v>
          </cell>
          <cell r="R983">
            <v>0</v>
          </cell>
          <cell r="S983">
            <v>0</v>
          </cell>
          <cell r="T983">
            <v>0</v>
          </cell>
          <cell r="U983">
            <v>0</v>
          </cell>
          <cell r="V983">
            <v>0</v>
          </cell>
          <cell r="W983">
            <v>0</v>
          </cell>
          <cell r="X983">
            <v>0</v>
          </cell>
          <cell r="Y983">
            <v>0</v>
          </cell>
          <cell r="Z983">
            <v>0</v>
          </cell>
          <cell r="AA983">
            <v>0</v>
          </cell>
          <cell r="AB983">
            <v>0</v>
          </cell>
          <cell r="AC983">
            <v>0</v>
          </cell>
          <cell r="AD983">
            <v>0</v>
          </cell>
          <cell r="AE983">
            <v>0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0</v>
          </cell>
          <cell r="AK983">
            <v>0</v>
          </cell>
        </row>
        <row r="984">
          <cell r="A984">
            <v>0</v>
          </cell>
          <cell r="B984">
            <v>0</v>
          </cell>
          <cell r="C984">
            <v>0</v>
          </cell>
          <cell r="D984">
            <v>0</v>
          </cell>
          <cell r="E984">
            <v>0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0</v>
          </cell>
          <cell r="AK984">
            <v>0</v>
          </cell>
        </row>
        <row r="985">
          <cell r="A985">
            <v>0</v>
          </cell>
          <cell r="B985">
            <v>0</v>
          </cell>
          <cell r="C985">
            <v>0</v>
          </cell>
          <cell r="D985">
            <v>0</v>
          </cell>
          <cell r="E985">
            <v>0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0</v>
          </cell>
          <cell r="AK985">
            <v>0</v>
          </cell>
        </row>
        <row r="986">
          <cell r="A986">
            <v>0</v>
          </cell>
          <cell r="B986">
            <v>0</v>
          </cell>
          <cell r="C986">
            <v>0</v>
          </cell>
          <cell r="D986">
            <v>0</v>
          </cell>
          <cell r="E986">
            <v>0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0</v>
          </cell>
          <cell r="AK986">
            <v>0</v>
          </cell>
        </row>
        <row r="987">
          <cell r="A987">
            <v>0</v>
          </cell>
          <cell r="B987">
            <v>0</v>
          </cell>
          <cell r="C987">
            <v>0</v>
          </cell>
          <cell r="D987">
            <v>0</v>
          </cell>
          <cell r="E987">
            <v>0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0</v>
          </cell>
          <cell r="AK987">
            <v>0</v>
          </cell>
        </row>
        <row r="988">
          <cell r="A988">
            <v>0</v>
          </cell>
          <cell r="B988">
            <v>0</v>
          </cell>
          <cell r="C988">
            <v>0</v>
          </cell>
          <cell r="D988">
            <v>0</v>
          </cell>
          <cell r="E988">
            <v>0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0</v>
          </cell>
          <cell r="AK988">
            <v>0</v>
          </cell>
        </row>
        <row r="989">
          <cell r="A989">
            <v>0</v>
          </cell>
          <cell r="B989">
            <v>0</v>
          </cell>
          <cell r="C989">
            <v>0</v>
          </cell>
          <cell r="D989">
            <v>0</v>
          </cell>
          <cell r="E989">
            <v>0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0</v>
          </cell>
          <cell r="AK989">
            <v>0</v>
          </cell>
        </row>
        <row r="990">
          <cell r="A990">
            <v>0</v>
          </cell>
          <cell r="B990">
            <v>0</v>
          </cell>
          <cell r="C990">
            <v>0</v>
          </cell>
          <cell r="D990">
            <v>0</v>
          </cell>
          <cell r="E990">
            <v>0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0</v>
          </cell>
          <cell r="AK990">
            <v>0</v>
          </cell>
        </row>
        <row r="991">
          <cell r="A991">
            <v>0</v>
          </cell>
          <cell r="B991">
            <v>0</v>
          </cell>
          <cell r="C991">
            <v>0</v>
          </cell>
          <cell r="D991">
            <v>0</v>
          </cell>
          <cell r="E991">
            <v>0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0</v>
          </cell>
          <cell r="AK991">
            <v>0</v>
          </cell>
        </row>
        <row r="992">
          <cell r="A992">
            <v>0</v>
          </cell>
          <cell r="B992">
            <v>0</v>
          </cell>
          <cell r="C992">
            <v>0</v>
          </cell>
          <cell r="D992">
            <v>0</v>
          </cell>
          <cell r="E992">
            <v>0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0</v>
          </cell>
          <cell r="AK992">
            <v>0</v>
          </cell>
        </row>
        <row r="993">
          <cell r="A993">
            <v>0</v>
          </cell>
          <cell r="B993">
            <v>0</v>
          </cell>
          <cell r="C993">
            <v>0</v>
          </cell>
          <cell r="D993">
            <v>0</v>
          </cell>
          <cell r="E993">
            <v>0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0</v>
          </cell>
          <cell r="AK993">
            <v>0</v>
          </cell>
        </row>
        <row r="994">
          <cell r="A994">
            <v>0</v>
          </cell>
          <cell r="B994">
            <v>0</v>
          </cell>
          <cell r="C994">
            <v>0</v>
          </cell>
          <cell r="D994">
            <v>0</v>
          </cell>
          <cell r="E994">
            <v>0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</row>
        <row r="995">
          <cell r="A995">
            <v>0</v>
          </cell>
          <cell r="B995">
            <v>0</v>
          </cell>
          <cell r="C995">
            <v>0</v>
          </cell>
          <cell r="D995">
            <v>0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  <cell r="AI995">
            <v>0</v>
          </cell>
          <cell r="AJ995">
            <v>0</v>
          </cell>
          <cell r="AK995">
            <v>0</v>
          </cell>
        </row>
        <row r="996">
          <cell r="A996">
            <v>0</v>
          </cell>
          <cell r="B996">
            <v>0</v>
          </cell>
          <cell r="C996">
            <v>0</v>
          </cell>
          <cell r="D996">
            <v>0</v>
          </cell>
          <cell r="E996">
            <v>0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0</v>
          </cell>
          <cell r="AK996">
            <v>0</v>
          </cell>
        </row>
        <row r="997">
          <cell r="A997">
            <v>0</v>
          </cell>
          <cell r="B997">
            <v>0</v>
          </cell>
          <cell r="C997">
            <v>0</v>
          </cell>
          <cell r="D997">
            <v>0</v>
          </cell>
          <cell r="E997">
            <v>0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0</v>
          </cell>
          <cell r="AK997">
            <v>0</v>
          </cell>
        </row>
        <row r="998">
          <cell r="A998">
            <v>0</v>
          </cell>
          <cell r="B998">
            <v>0</v>
          </cell>
          <cell r="C998">
            <v>0</v>
          </cell>
          <cell r="D998">
            <v>0</v>
          </cell>
          <cell r="E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</row>
        <row r="999">
          <cell r="A999">
            <v>0</v>
          </cell>
          <cell r="B999">
            <v>0</v>
          </cell>
          <cell r="C999">
            <v>0</v>
          </cell>
          <cell r="D999">
            <v>0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  <cell r="AI999">
            <v>0</v>
          </cell>
          <cell r="AJ999">
            <v>0</v>
          </cell>
          <cell r="AK999">
            <v>0</v>
          </cell>
        </row>
        <row r="1000">
          <cell r="A1000">
            <v>0</v>
          </cell>
          <cell r="B1000">
            <v>0</v>
          </cell>
          <cell r="C1000">
            <v>0</v>
          </cell>
          <cell r="D1000">
            <v>0</v>
          </cell>
          <cell r="E1000">
            <v>0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0</v>
          </cell>
          <cell r="AK1000">
            <v>0</v>
          </cell>
        </row>
        <row r="1001">
          <cell r="A1001">
            <v>0</v>
          </cell>
          <cell r="B1001">
            <v>0</v>
          </cell>
          <cell r="C1001">
            <v>0</v>
          </cell>
          <cell r="D1001">
            <v>0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</row>
        <row r="1002">
          <cell r="A1002">
            <v>0</v>
          </cell>
          <cell r="B1002">
            <v>0</v>
          </cell>
          <cell r="C1002">
            <v>0</v>
          </cell>
          <cell r="D1002">
            <v>0</v>
          </cell>
          <cell r="E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0</v>
          </cell>
          <cell r="AK1002">
            <v>0</v>
          </cell>
        </row>
        <row r="1003">
          <cell r="A1003">
            <v>0</v>
          </cell>
          <cell r="B1003">
            <v>0</v>
          </cell>
          <cell r="C1003">
            <v>0</v>
          </cell>
          <cell r="D1003">
            <v>0</v>
          </cell>
          <cell r="E1003">
            <v>0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0</v>
          </cell>
          <cell r="AK1003">
            <v>0</v>
          </cell>
        </row>
        <row r="1004">
          <cell r="A1004">
            <v>0</v>
          </cell>
          <cell r="B1004">
            <v>0</v>
          </cell>
          <cell r="C1004">
            <v>0</v>
          </cell>
          <cell r="D1004">
            <v>0</v>
          </cell>
          <cell r="E1004">
            <v>0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0</v>
          </cell>
          <cell r="AK1004">
            <v>0</v>
          </cell>
        </row>
        <row r="1005">
          <cell r="A1005">
            <v>0</v>
          </cell>
          <cell r="B1005">
            <v>0</v>
          </cell>
          <cell r="C1005">
            <v>0</v>
          </cell>
          <cell r="D1005">
            <v>0</v>
          </cell>
          <cell r="E1005">
            <v>0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0</v>
          </cell>
          <cell r="AK1005">
            <v>0</v>
          </cell>
        </row>
        <row r="1006">
          <cell r="A1006">
            <v>0</v>
          </cell>
          <cell r="B1006">
            <v>0</v>
          </cell>
          <cell r="C1006">
            <v>0</v>
          </cell>
          <cell r="D1006">
            <v>0</v>
          </cell>
          <cell r="E1006">
            <v>0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0</v>
          </cell>
          <cell r="AK1006">
            <v>0</v>
          </cell>
        </row>
        <row r="1007">
          <cell r="A1007">
            <v>0</v>
          </cell>
          <cell r="B1007">
            <v>0</v>
          </cell>
          <cell r="C1007">
            <v>0</v>
          </cell>
          <cell r="D1007">
            <v>0</v>
          </cell>
          <cell r="E1007">
            <v>0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  <cell r="AI1007">
            <v>0</v>
          </cell>
          <cell r="AJ1007">
            <v>0</v>
          </cell>
          <cell r="AK1007">
            <v>0</v>
          </cell>
        </row>
        <row r="1008">
          <cell r="A1008">
            <v>0</v>
          </cell>
          <cell r="B1008">
            <v>0</v>
          </cell>
          <cell r="C1008">
            <v>0</v>
          </cell>
          <cell r="D1008">
            <v>0</v>
          </cell>
          <cell r="E1008">
            <v>0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0</v>
          </cell>
          <cell r="AK1008">
            <v>0</v>
          </cell>
        </row>
        <row r="1009">
          <cell r="A1009">
            <v>0</v>
          </cell>
          <cell r="B1009">
            <v>0</v>
          </cell>
          <cell r="C1009">
            <v>0</v>
          </cell>
          <cell r="D1009">
            <v>0</v>
          </cell>
          <cell r="E1009">
            <v>0</v>
          </cell>
          <cell r="F1009">
            <v>0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K1009">
            <v>0</v>
          </cell>
          <cell r="L1009">
            <v>0</v>
          </cell>
          <cell r="M1009">
            <v>0</v>
          </cell>
          <cell r="N1009">
            <v>0</v>
          </cell>
          <cell r="O1009">
            <v>0</v>
          </cell>
          <cell r="P1009">
            <v>0</v>
          </cell>
          <cell r="Q1009">
            <v>0</v>
          </cell>
          <cell r="R1009">
            <v>0</v>
          </cell>
          <cell r="S1009">
            <v>0</v>
          </cell>
          <cell r="T1009">
            <v>0</v>
          </cell>
          <cell r="U1009">
            <v>0</v>
          </cell>
          <cell r="V1009">
            <v>0</v>
          </cell>
          <cell r="W1009">
            <v>0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</row>
        <row r="1010">
          <cell r="A1010">
            <v>0</v>
          </cell>
          <cell r="B1010">
            <v>0</v>
          </cell>
          <cell r="C1010">
            <v>0</v>
          </cell>
          <cell r="D1010">
            <v>0</v>
          </cell>
          <cell r="E1010">
            <v>0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</row>
        <row r="1011">
          <cell r="A1011">
            <v>0</v>
          </cell>
          <cell r="B1011">
            <v>0</v>
          </cell>
          <cell r="C1011">
            <v>0</v>
          </cell>
          <cell r="D1011">
            <v>0</v>
          </cell>
          <cell r="E1011">
            <v>0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0</v>
          </cell>
          <cell r="AK1011">
            <v>0</v>
          </cell>
        </row>
        <row r="1012">
          <cell r="A1012">
            <v>0</v>
          </cell>
          <cell r="B1012">
            <v>0</v>
          </cell>
          <cell r="C1012">
            <v>0</v>
          </cell>
          <cell r="D1012">
            <v>0</v>
          </cell>
          <cell r="E1012">
            <v>0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0</v>
          </cell>
          <cell r="AK1012">
            <v>0</v>
          </cell>
        </row>
        <row r="1013">
          <cell r="A1013">
            <v>0</v>
          </cell>
          <cell r="B1013">
            <v>0</v>
          </cell>
          <cell r="C1013">
            <v>0</v>
          </cell>
          <cell r="D1013">
            <v>0</v>
          </cell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0</v>
          </cell>
          <cell r="AK1013">
            <v>0</v>
          </cell>
        </row>
        <row r="1014">
          <cell r="A1014">
            <v>0</v>
          </cell>
          <cell r="B1014">
            <v>0</v>
          </cell>
          <cell r="C1014">
            <v>0</v>
          </cell>
          <cell r="D1014">
            <v>0</v>
          </cell>
          <cell r="E1014">
            <v>0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</row>
        <row r="1015">
          <cell r="A1015">
            <v>0</v>
          </cell>
          <cell r="B1015">
            <v>0</v>
          </cell>
          <cell r="C1015">
            <v>0</v>
          </cell>
          <cell r="D1015">
            <v>0</v>
          </cell>
          <cell r="E1015">
            <v>0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  <cell r="AI1015">
            <v>0</v>
          </cell>
          <cell r="AJ1015">
            <v>0</v>
          </cell>
          <cell r="AK1015">
            <v>0</v>
          </cell>
        </row>
        <row r="1016">
          <cell r="A1016">
            <v>0</v>
          </cell>
          <cell r="B1016">
            <v>0</v>
          </cell>
          <cell r="C1016">
            <v>0</v>
          </cell>
          <cell r="D1016">
            <v>0</v>
          </cell>
          <cell r="E1016">
            <v>0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0</v>
          </cell>
          <cell r="AK1016">
            <v>0</v>
          </cell>
        </row>
        <row r="1017">
          <cell r="A1017">
            <v>0</v>
          </cell>
          <cell r="B1017">
            <v>0</v>
          </cell>
          <cell r="C1017">
            <v>0</v>
          </cell>
          <cell r="D1017">
            <v>0</v>
          </cell>
          <cell r="E1017">
            <v>0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0</v>
          </cell>
          <cell r="AK1017">
            <v>0</v>
          </cell>
        </row>
        <row r="1018">
          <cell r="A1018">
            <v>0</v>
          </cell>
          <cell r="B1018">
            <v>0</v>
          </cell>
          <cell r="C1018">
            <v>0</v>
          </cell>
          <cell r="D1018">
            <v>0</v>
          </cell>
          <cell r="E1018">
            <v>0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  <cell r="AI1018">
            <v>0</v>
          </cell>
          <cell r="AJ1018">
            <v>0</v>
          </cell>
          <cell r="AK1018">
            <v>0</v>
          </cell>
        </row>
        <row r="1019">
          <cell r="A1019">
            <v>0</v>
          </cell>
          <cell r="B1019">
            <v>0</v>
          </cell>
          <cell r="C1019">
            <v>0</v>
          </cell>
          <cell r="D1019">
            <v>0</v>
          </cell>
          <cell r="E1019">
            <v>0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  <cell r="AI1019">
            <v>0</v>
          </cell>
          <cell r="AJ1019">
            <v>0</v>
          </cell>
          <cell r="AK1019">
            <v>0</v>
          </cell>
        </row>
        <row r="1020">
          <cell r="A1020">
            <v>0</v>
          </cell>
          <cell r="B1020">
            <v>0</v>
          </cell>
          <cell r="C1020">
            <v>0</v>
          </cell>
          <cell r="D1020">
            <v>0</v>
          </cell>
          <cell r="E1020">
            <v>0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  <cell r="AI1020">
            <v>0</v>
          </cell>
          <cell r="AJ1020">
            <v>0</v>
          </cell>
          <cell r="AK1020">
            <v>0</v>
          </cell>
        </row>
        <row r="1021">
          <cell r="A1021">
            <v>0</v>
          </cell>
          <cell r="B1021">
            <v>0</v>
          </cell>
          <cell r="C1021">
            <v>0</v>
          </cell>
          <cell r="D1021">
            <v>0</v>
          </cell>
          <cell r="E1021">
            <v>0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0</v>
          </cell>
          <cell r="AK1021">
            <v>0</v>
          </cell>
        </row>
        <row r="1022">
          <cell r="A1022">
            <v>0</v>
          </cell>
          <cell r="B1022">
            <v>0</v>
          </cell>
          <cell r="C1022">
            <v>0</v>
          </cell>
          <cell r="D1022">
            <v>0</v>
          </cell>
          <cell r="E1022">
            <v>0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0</v>
          </cell>
          <cell r="AK1022">
            <v>0</v>
          </cell>
        </row>
        <row r="1023">
          <cell r="A1023">
            <v>0</v>
          </cell>
          <cell r="B1023">
            <v>0</v>
          </cell>
          <cell r="C1023">
            <v>0</v>
          </cell>
          <cell r="D1023">
            <v>0</v>
          </cell>
          <cell r="E1023">
            <v>0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  <cell r="AI1023">
            <v>0</v>
          </cell>
          <cell r="AJ1023">
            <v>0</v>
          </cell>
          <cell r="AK1023">
            <v>0</v>
          </cell>
        </row>
        <row r="1024">
          <cell r="A1024">
            <v>0</v>
          </cell>
          <cell r="B1024">
            <v>0</v>
          </cell>
          <cell r="C1024">
            <v>0</v>
          </cell>
          <cell r="D1024">
            <v>0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0</v>
          </cell>
          <cell r="AJ1024">
            <v>0</v>
          </cell>
          <cell r="AK1024">
            <v>0</v>
          </cell>
        </row>
        <row r="1025">
          <cell r="A1025">
            <v>0</v>
          </cell>
          <cell r="B1025">
            <v>0</v>
          </cell>
          <cell r="C1025">
            <v>0</v>
          </cell>
          <cell r="D1025">
            <v>0</v>
          </cell>
          <cell r="E1025">
            <v>0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0</v>
          </cell>
          <cell r="AJ1025">
            <v>0</v>
          </cell>
          <cell r="AK1025">
            <v>0</v>
          </cell>
        </row>
        <row r="1026">
          <cell r="A1026">
            <v>0</v>
          </cell>
          <cell r="B1026">
            <v>0</v>
          </cell>
          <cell r="C1026">
            <v>0</v>
          </cell>
          <cell r="D1026">
            <v>0</v>
          </cell>
          <cell r="E1026">
            <v>0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0</v>
          </cell>
          <cell r="AJ1026">
            <v>0</v>
          </cell>
          <cell r="AK1026">
            <v>0</v>
          </cell>
        </row>
        <row r="1027">
          <cell r="A1027">
            <v>0</v>
          </cell>
          <cell r="B1027">
            <v>0</v>
          </cell>
          <cell r="C1027">
            <v>0</v>
          </cell>
          <cell r="D1027">
            <v>0</v>
          </cell>
          <cell r="E1027">
            <v>0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0</v>
          </cell>
          <cell r="AJ1027">
            <v>0</v>
          </cell>
          <cell r="AK1027">
            <v>0</v>
          </cell>
        </row>
        <row r="1028">
          <cell r="A1028">
            <v>0</v>
          </cell>
          <cell r="B1028">
            <v>0</v>
          </cell>
          <cell r="C1028">
            <v>0</v>
          </cell>
          <cell r="D1028">
            <v>0</v>
          </cell>
          <cell r="E1028">
            <v>0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0</v>
          </cell>
          <cell r="AJ1028">
            <v>0</v>
          </cell>
          <cell r="AK1028">
            <v>0</v>
          </cell>
        </row>
        <row r="1029">
          <cell r="A1029">
            <v>0</v>
          </cell>
          <cell r="B1029">
            <v>0</v>
          </cell>
          <cell r="C1029">
            <v>0</v>
          </cell>
          <cell r="D1029">
            <v>0</v>
          </cell>
          <cell r="E1029">
            <v>0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0</v>
          </cell>
          <cell r="AJ1029">
            <v>0</v>
          </cell>
          <cell r="AK1029">
            <v>0</v>
          </cell>
        </row>
        <row r="1030">
          <cell r="A1030">
            <v>0</v>
          </cell>
          <cell r="B1030">
            <v>0</v>
          </cell>
          <cell r="C1030">
            <v>0</v>
          </cell>
          <cell r="D1030">
            <v>0</v>
          </cell>
          <cell r="E1030">
            <v>0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0</v>
          </cell>
          <cell r="AJ1030">
            <v>0</v>
          </cell>
          <cell r="AK1030">
            <v>0</v>
          </cell>
        </row>
        <row r="1031">
          <cell r="A1031">
            <v>0</v>
          </cell>
          <cell r="B1031">
            <v>0</v>
          </cell>
          <cell r="C1031">
            <v>0</v>
          </cell>
          <cell r="D1031">
            <v>0</v>
          </cell>
          <cell r="E1031">
            <v>0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0</v>
          </cell>
          <cell r="AJ1031">
            <v>0</v>
          </cell>
          <cell r="AK1031">
            <v>0</v>
          </cell>
        </row>
        <row r="1032">
          <cell r="A1032">
            <v>0</v>
          </cell>
          <cell r="B1032">
            <v>0</v>
          </cell>
          <cell r="C1032">
            <v>0</v>
          </cell>
          <cell r="D1032">
            <v>0</v>
          </cell>
          <cell r="E1032">
            <v>0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0</v>
          </cell>
          <cell r="AJ1032">
            <v>0</v>
          </cell>
          <cell r="AK1032">
            <v>0</v>
          </cell>
        </row>
        <row r="1033">
          <cell r="A1033">
            <v>0</v>
          </cell>
          <cell r="B1033">
            <v>0</v>
          </cell>
          <cell r="C1033">
            <v>0</v>
          </cell>
          <cell r="D1033">
            <v>0</v>
          </cell>
          <cell r="E1033">
            <v>0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0</v>
          </cell>
          <cell r="AJ1033">
            <v>0</v>
          </cell>
          <cell r="AK1033">
            <v>0</v>
          </cell>
        </row>
        <row r="1034">
          <cell r="A1034">
            <v>0</v>
          </cell>
          <cell r="B1034">
            <v>0</v>
          </cell>
          <cell r="C1034">
            <v>0</v>
          </cell>
          <cell r="D1034">
            <v>0</v>
          </cell>
          <cell r="E1034">
            <v>0</v>
          </cell>
          <cell r="F1034">
            <v>0</v>
          </cell>
          <cell r="G1034">
            <v>0</v>
          </cell>
          <cell r="H1034">
            <v>0</v>
          </cell>
          <cell r="I1034">
            <v>0</v>
          </cell>
          <cell r="J1034">
            <v>0</v>
          </cell>
          <cell r="K1034">
            <v>0</v>
          </cell>
          <cell r="L1034">
            <v>0</v>
          </cell>
          <cell r="M1034">
            <v>0</v>
          </cell>
          <cell r="N1034">
            <v>0</v>
          </cell>
          <cell r="O1034">
            <v>0</v>
          </cell>
          <cell r="P1034">
            <v>0</v>
          </cell>
          <cell r="Q1034">
            <v>0</v>
          </cell>
          <cell r="R1034">
            <v>0</v>
          </cell>
          <cell r="S1034">
            <v>0</v>
          </cell>
          <cell r="T1034">
            <v>0</v>
          </cell>
          <cell r="U1034">
            <v>0</v>
          </cell>
          <cell r="V1034">
            <v>0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0</v>
          </cell>
          <cell r="AJ1034">
            <v>0</v>
          </cell>
          <cell r="AK1034">
            <v>0</v>
          </cell>
        </row>
        <row r="1035">
          <cell r="A1035">
            <v>0</v>
          </cell>
          <cell r="B1035">
            <v>0</v>
          </cell>
          <cell r="C1035">
            <v>0</v>
          </cell>
          <cell r="D1035">
            <v>0</v>
          </cell>
          <cell r="E1035">
            <v>0</v>
          </cell>
          <cell r="F1035">
            <v>0</v>
          </cell>
          <cell r="G1035">
            <v>0</v>
          </cell>
          <cell r="H1035">
            <v>0</v>
          </cell>
          <cell r="I1035">
            <v>0</v>
          </cell>
          <cell r="J1035">
            <v>0</v>
          </cell>
          <cell r="K1035">
            <v>0</v>
          </cell>
          <cell r="L1035">
            <v>0</v>
          </cell>
          <cell r="M1035">
            <v>0</v>
          </cell>
          <cell r="N1035">
            <v>0</v>
          </cell>
          <cell r="O1035">
            <v>0</v>
          </cell>
          <cell r="P1035">
            <v>0</v>
          </cell>
          <cell r="Q1035">
            <v>0</v>
          </cell>
          <cell r="R1035">
            <v>0</v>
          </cell>
          <cell r="S1035">
            <v>0</v>
          </cell>
          <cell r="T1035">
            <v>0</v>
          </cell>
          <cell r="U1035">
            <v>0</v>
          </cell>
          <cell r="V1035">
            <v>0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0</v>
          </cell>
          <cell r="AJ1035">
            <v>0</v>
          </cell>
          <cell r="AK1035">
            <v>0</v>
          </cell>
        </row>
        <row r="1036">
          <cell r="A1036">
            <v>0</v>
          </cell>
          <cell r="B1036">
            <v>0</v>
          </cell>
          <cell r="C1036">
            <v>0</v>
          </cell>
          <cell r="D1036">
            <v>0</v>
          </cell>
          <cell r="E1036">
            <v>0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0</v>
          </cell>
          <cell r="AJ1036">
            <v>0</v>
          </cell>
          <cell r="AK1036">
            <v>0</v>
          </cell>
        </row>
        <row r="1037">
          <cell r="A1037">
            <v>0</v>
          </cell>
          <cell r="B1037">
            <v>0</v>
          </cell>
          <cell r="C1037">
            <v>0</v>
          </cell>
          <cell r="D1037">
            <v>0</v>
          </cell>
          <cell r="E1037">
            <v>0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0</v>
          </cell>
          <cell r="AJ1037">
            <v>0</v>
          </cell>
          <cell r="AK1037">
            <v>0</v>
          </cell>
        </row>
        <row r="1038">
          <cell r="A1038">
            <v>0</v>
          </cell>
          <cell r="B1038">
            <v>0</v>
          </cell>
          <cell r="C1038">
            <v>0</v>
          </cell>
          <cell r="D1038">
            <v>0</v>
          </cell>
          <cell r="E1038">
            <v>0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0</v>
          </cell>
          <cell r="AJ1038">
            <v>0</v>
          </cell>
          <cell r="AK1038">
            <v>0</v>
          </cell>
        </row>
        <row r="1039">
          <cell r="A1039">
            <v>0</v>
          </cell>
          <cell r="B1039">
            <v>0</v>
          </cell>
          <cell r="C1039">
            <v>0</v>
          </cell>
          <cell r="D1039">
            <v>0</v>
          </cell>
          <cell r="E1039">
            <v>0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0</v>
          </cell>
          <cell r="AJ1039">
            <v>0</v>
          </cell>
          <cell r="AK1039">
            <v>0</v>
          </cell>
        </row>
        <row r="1040">
          <cell r="A1040">
            <v>0</v>
          </cell>
          <cell r="B1040">
            <v>0</v>
          </cell>
          <cell r="C1040">
            <v>0</v>
          </cell>
          <cell r="D1040">
            <v>0</v>
          </cell>
          <cell r="E1040">
            <v>0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0</v>
          </cell>
          <cell r="AJ1040">
            <v>0</v>
          </cell>
          <cell r="AK1040">
            <v>0</v>
          </cell>
        </row>
        <row r="1041">
          <cell r="A1041">
            <v>0</v>
          </cell>
          <cell r="B1041">
            <v>0</v>
          </cell>
          <cell r="C1041">
            <v>0</v>
          </cell>
          <cell r="D1041">
            <v>0</v>
          </cell>
          <cell r="E1041">
            <v>0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0</v>
          </cell>
          <cell r="AJ1041">
            <v>0</v>
          </cell>
          <cell r="AK1041">
            <v>0</v>
          </cell>
        </row>
        <row r="1042">
          <cell r="A1042">
            <v>0</v>
          </cell>
          <cell r="B1042">
            <v>0</v>
          </cell>
          <cell r="C1042">
            <v>0</v>
          </cell>
          <cell r="D1042">
            <v>0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0</v>
          </cell>
          <cell r="AJ1042">
            <v>0</v>
          </cell>
          <cell r="AK1042">
            <v>0</v>
          </cell>
        </row>
        <row r="1043">
          <cell r="A1043">
            <v>0</v>
          </cell>
          <cell r="B1043">
            <v>0</v>
          </cell>
          <cell r="C1043">
            <v>0</v>
          </cell>
          <cell r="D1043">
            <v>0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  <cell r="L1043">
            <v>0</v>
          </cell>
          <cell r="M1043">
            <v>0</v>
          </cell>
          <cell r="N1043">
            <v>0</v>
          </cell>
          <cell r="O1043">
            <v>0</v>
          </cell>
          <cell r="P1043">
            <v>0</v>
          </cell>
          <cell r="Q1043">
            <v>0</v>
          </cell>
          <cell r="R1043">
            <v>0</v>
          </cell>
          <cell r="S1043">
            <v>0</v>
          </cell>
          <cell r="T1043">
            <v>0</v>
          </cell>
          <cell r="U1043">
            <v>0</v>
          </cell>
          <cell r="V1043">
            <v>0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0</v>
          </cell>
          <cell r="AJ1043">
            <v>0</v>
          </cell>
          <cell r="AK1043">
            <v>0</v>
          </cell>
        </row>
        <row r="1044">
          <cell r="A1044">
            <v>0</v>
          </cell>
          <cell r="B1044">
            <v>0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  <cell r="L1044">
            <v>0</v>
          </cell>
          <cell r="M1044">
            <v>0</v>
          </cell>
          <cell r="N1044">
            <v>0</v>
          </cell>
          <cell r="O1044">
            <v>0</v>
          </cell>
          <cell r="P1044">
            <v>0</v>
          </cell>
          <cell r="Q1044">
            <v>0</v>
          </cell>
          <cell r="R1044">
            <v>0</v>
          </cell>
          <cell r="S1044">
            <v>0</v>
          </cell>
          <cell r="T1044">
            <v>0</v>
          </cell>
          <cell r="U1044">
            <v>0</v>
          </cell>
          <cell r="V1044">
            <v>0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0</v>
          </cell>
          <cell r="AJ1044">
            <v>0</v>
          </cell>
          <cell r="AK1044">
            <v>0</v>
          </cell>
        </row>
        <row r="1045">
          <cell r="A1045">
            <v>0</v>
          </cell>
          <cell r="B1045">
            <v>0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  <cell r="L1045">
            <v>0</v>
          </cell>
          <cell r="M1045">
            <v>0</v>
          </cell>
          <cell r="N1045">
            <v>0</v>
          </cell>
          <cell r="O1045">
            <v>0</v>
          </cell>
          <cell r="P1045">
            <v>0</v>
          </cell>
          <cell r="Q1045">
            <v>0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0</v>
          </cell>
          <cell r="AJ1045">
            <v>0</v>
          </cell>
          <cell r="AK1045">
            <v>0</v>
          </cell>
        </row>
        <row r="1046">
          <cell r="A1046">
            <v>0</v>
          </cell>
          <cell r="B1046">
            <v>0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  <cell r="L1046">
            <v>0</v>
          </cell>
          <cell r="M1046">
            <v>0</v>
          </cell>
          <cell r="N1046">
            <v>0</v>
          </cell>
          <cell r="O1046">
            <v>0</v>
          </cell>
          <cell r="P1046">
            <v>0</v>
          </cell>
          <cell r="Q1046">
            <v>0</v>
          </cell>
          <cell r="R1046">
            <v>0</v>
          </cell>
          <cell r="S1046">
            <v>0</v>
          </cell>
          <cell r="T1046">
            <v>0</v>
          </cell>
          <cell r="U1046">
            <v>0</v>
          </cell>
          <cell r="V1046">
            <v>0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0</v>
          </cell>
          <cell r="AJ1046">
            <v>0</v>
          </cell>
          <cell r="AK1046">
            <v>0</v>
          </cell>
        </row>
        <row r="1047">
          <cell r="A1047">
            <v>0</v>
          </cell>
          <cell r="B1047">
            <v>0</v>
          </cell>
          <cell r="C1047">
            <v>0</v>
          </cell>
          <cell r="D1047">
            <v>0</v>
          </cell>
          <cell r="E1047">
            <v>0</v>
          </cell>
          <cell r="F1047">
            <v>0</v>
          </cell>
          <cell r="G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  <cell r="L1047">
            <v>0</v>
          </cell>
          <cell r="M1047">
            <v>0</v>
          </cell>
          <cell r="N1047">
            <v>0</v>
          </cell>
          <cell r="O1047">
            <v>0</v>
          </cell>
          <cell r="P1047">
            <v>0</v>
          </cell>
          <cell r="Q1047">
            <v>0</v>
          </cell>
          <cell r="R1047">
            <v>0</v>
          </cell>
          <cell r="S1047">
            <v>0</v>
          </cell>
          <cell r="T1047">
            <v>0</v>
          </cell>
          <cell r="U1047">
            <v>0</v>
          </cell>
          <cell r="V1047">
            <v>0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0</v>
          </cell>
          <cell r="AJ1047">
            <v>0</v>
          </cell>
          <cell r="AK1047">
            <v>0</v>
          </cell>
        </row>
        <row r="1048">
          <cell r="A1048">
            <v>0</v>
          </cell>
          <cell r="B1048">
            <v>0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K1048">
            <v>0</v>
          </cell>
          <cell r="L1048">
            <v>0</v>
          </cell>
          <cell r="M1048">
            <v>0</v>
          </cell>
          <cell r="N1048">
            <v>0</v>
          </cell>
          <cell r="O1048">
            <v>0</v>
          </cell>
          <cell r="P1048">
            <v>0</v>
          </cell>
          <cell r="Q1048">
            <v>0</v>
          </cell>
          <cell r="R1048">
            <v>0</v>
          </cell>
          <cell r="S1048">
            <v>0</v>
          </cell>
          <cell r="T1048">
            <v>0</v>
          </cell>
          <cell r="U1048">
            <v>0</v>
          </cell>
          <cell r="V1048">
            <v>0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0</v>
          </cell>
          <cell r="AJ1048">
            <v>0</v>
          </cell>
          <cell r="AK1048">
            <v>0</v>
          </cell>
        </row>
        <row r="1049">
          <cell r="A1049">
            <v>0</v>
          </cell>
          <cell r="B1049">
            <v>0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  <cell r="L1049">
            <v>0</v>
          </cell>
          <cell r="M1049">
            <v>0</v>
          </cell>
          <cell r="N1049">
            <v>0</v>
          </cell>
          <cell r="O1049">
            <v>0</v>
          </cell>
          <cell r="P1049">
            <v>0</v>
          </cell>
          <cell r="Q1049">
            <v>0</v>
          </cell>
          <cell r="R1049">
            <v>0</v>
          </cell>
          <cell r="S1049">
            <v>0</v>
          </cell>
          <cell r="T1049">
            <v>0</v>
          </cell>
          <cell r="U1049">
            <v>0</v>
          </cell>
          <cell r="V1049">
            <v>0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0</v>
          </cell>
          <cell r="AJ1049">
            <v>0</v>
          </cell>
          <cell r="AK1049">
            <v>0</v>
          </cell>
        </row>
        <row r="1050">
          <cell r="A1050">
            <v>0</v>
          </cell>
          <cell r="B1050">
            <v>0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0</v>
          </cell>
          <cell r="AJ1050">
            <v>0</v>
          </cell>
          <cell r="AK1050">
            <v>0</v>
          </cell>
        </row>
        <row r="1051">
          <cell r="A1051">
            <v>0</v>
          </cell>
          <cell r="B1051">
            <v>0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G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  <cell r="L1051">
            <v>0</v>
          </cell>
          <cell r="M1051">
            <v>0</v>
          </cell>
          <cell r="N1051">
            <v>0</v>
          </cell>
          <cell r="O1051">
            <v>0</v>
          </cell>
          <cell r="P1051">
            <v>0</v>
          </cell>
          <cell r="Q1051">
            <v>0</v>
          </cell>
          <cell r="R1051">
            <v>0</v>
          </cell>
          <cell r="S1051">
            <v>0</v>
          </cell>
          <cell r="T1051">
            <v>0</v>
          </cell>
          <cell r="U1051">
            <v>0</v>
          </cell>
          <cell r="V1051">
            <v>0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0</v>
          </cell>
          <cell r="AJ1051">
            <v>0</v>
          </cell>
          <cell r="AK1051">
            <v>0</v>
          </cell>
        </row>
        <row r="1052">
          <cell r="A1052">
            <v>0</v>
          </cell>
          <cell r="B1052">
            <v>0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G1052">
            <v>0</v>
          </cell>
          <cell r="H1052">
            <v>0</v>
          </cell>
          <cell r="I1052">
            <v>0</v>
          </cell>
          <cell r="J1052">
            <v>0</v>
          </cell>
          <cell r="K1052">
            <v>0</v>
          </cell>
          <cell r="L1052">
            <v>0</v>
          </cell>
          <cell r="M1052">
            <v>0</v>
          </cell>
          <cell r="N1052">
            <v>0</v>
          </cell>
          <cell r="O1052">
            <v>0</v>
          </cell>
          <cell r="P1052">
            <v>0</v>
          </cell>
          <cell r="Q1052">
            <v>0</v>
          </cell>
          <cell r="R1052">
            <v>0</v>
          </cell>
          <cell r="S1052">
            <v>0</v>
          </cell>
          <cell r="T1052">
            <v>0</v>
          </cell>
          <cell r="U1052">
            <v>0</v>
          </cell>
          <cell r="V1052">
            <v>0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0</v>
          </cell>
          <cell r="AJ1052">
            <v>0</v>
          </cell>
          <cell r="AK1052">
            <v>0</v>
          </cell>
        </row>
        <row r="1053">
          <cell r="A1053">
            <v>0</v>
          </cell>
          <cell r="B1053">
            <v>0</v>
          </cell>
          <cell r="C1053">
            <v>0</v>
          </cell>
          <cell r="D1053">
            <v>0</v>
          </cell>
          <cell r="E1053">
            <v>0</v>
          </cell>
          <cell r="F1053">
            <v>0</v>
          </cell>
          <cell r="G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  <cell r="L1053">
            <v>0</v>
          </cell>
          <cell r="M1053">
            <v>0</v>
          </cell>
          <cell r="N1053">
            <v>0</v>
          </cell>
          <cell r="O1053">
            <v>0</v>
          </cell>
          <cell r="P1053">
            <v>0</v>
          </cell>
          <cell r="Q1053">
            <v>0</v>
          </cell>
          <cell r="R1053">
            <v>0</v>
          </cell>
          <cell r="S1053">
            <v>0</v>
          </cell>
          <cell r="T1053">
            <v>0</v>
          </cell>
          <cell r="U1053">
            <v>0</v>
          </cell>
          <cell r="V1053">
            <v>0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0</v>
          </cell>
          <cell r="AJ1053">
            <v>0</v>
          </cell>
          <cell r="AK1053">
            <v>0</v>
          </cell>
        </row>
        <row r="1054">
          <cell r="A1054">
            <v>0</v>
          </cell>
          <cell r="B1054">
            <v>0</v>
          </cell>
          <cell r="C1054">
            <v>0</v>
          </cell>
          <cell r="D1054">
            <v>0</v>
          </cell>
          <cell r="E1054">
            <v>0</v>
          </cell>
          <cell r="F1054">
            <v>0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K1054">
            <v>0</v>
          </cell>
          <cell r="L1054">
            <v>0</v>
          </cell>
          <cell r="M1054">
            <v>0</v>
          </cell>
          <cell r="N1054">
            <v>0</v>
          </cell>
          <cell r="O1054">
            <v>0</v>
          </cell>
          <cell r="P1054">
            <v>0</v>
          </cell>
          <cell r="Q1054">
            <v>0</v>
          </cell>
          <cell r="R1054">
            <v>0</v>
          </cell>
          <cell r="S1054">
            <v>0</v>
          </cell>
          <cell r="T1054">
            <v>0</v>
          </cell>
          <cell r="U1054">
            <v>0</v>
          </cell>
          <cell r="V1054">
            <v>0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0</v>
          </cell>
          <cell r="AJ1054">
            <v>0</v>
          </cell>
          <cell r="AK1054">
            <v>0</v>
          </cell>
        </row>
        <row r="1055">
          <cell r="A1055">
            <v>0</v>
          </cell>
          <cell r="B1055">
            <v>0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G1055">
            <v>0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  <cell r="L1055">
            <v>0</v>
          </cell>
          <cell r="M1055">
            <v>0</v>
          </cell>
          <cell r="N1055">
            <v>0</v>
          </cell>
          <cell r="O1055">
            <v>0</v>
          </cell>
          <cell r="P1055">
            <v>0</v>
          </cell>
          <cell r="Q1055">
            <v>0</v>
          </cell>
          <cell r="R1055">
            <v>0</v>
          </cell>
          <cell r="S1055">
            <v>0</v>
          </cell>
          <cell r="T1055">
            <v>0</v>
          </cell>
          <cell r="U1055">
            <v>0</v>
          </cell>
          <cell r="V1055">
            <v>0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0</v>
          </cell>
          <cell r="AJ1055">
            <v>0</v>
          </cell>
          <cell r="AK1055">
            <v>0</v>
          </cell>
        </row>
        <row r="1056">
          <cell r="A1056">
            <v>0</v>
          </cell>
          <cell r="B1056">
            <v>0</v>
          </cell>
          <cell r="C1056">
            <v>0</v>
          </cell>
          <cell r="D1056">
            <v>0</v>
          </cell>
          <cell r="E1056">
            <v>0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  <cell r="L1056">
            <v>0</v>
          </cell>
          <cell r="M1056">
            <v>0</v>
          </cell>
          <cell r="N1056">
            <v>0</v>
          </cell>
          <cell r="O1056">
            <v>0</v>
          </cell>
          <cell r="P1056">
            <v>0</v>
          </cell>
          <cell r="Q1056">
            <v>0</v>
          </cell>
          <cell r="R1056">
            <v>0</v>
          </cell>
          <cell r="S1056">
            <v>0</v>
          </cell>
          <cell r="T1056">
            <v>0</v>
          </cell>
          <cell r="U1056">
            <v>0</v>
          </cell>
          <cell r="V1056">
            <v>0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0</v>
          </cell>
          <cell r="AJ1056">
            <v>0</v>
          </cell>
          <cell r="AK1056">
            <v>0</v>
          </cell>
        </row>
        <row r="1057">
          <cell r="A1057">
            <v>0</v>
          </cell>
          <cell r="B1057">
            <v>0</v>
          </cell>
          <cell r="C1057">
            <v>0</v>
          </cell>
          <cell r="D1057">
            <v>0</v>
          </cell>
          <cell r="E1057">
            <v>0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  <cell r="L1057">
            <v>0</v>
          </cell>
          <cell r="M1057">
            <v>0</v>
          </cell>
          <cell r="N1057">
            <v>0</v>
          </cell>
          <cell r="O1057">
            <v>0</v>
          </cell>
          <cell r="P1057">
            <v>0</v>
          </cell>
          <cell r="Q1057">
            <v>0</v>
          </cell>
          <cell r="R1057">
            <v>0</v>
          </cell>
          <cell r="S1057">
            <v>0</v>
          </cell>
          <cell r="T1057">
            <v>0</v>
          </cell>
          <cell r="U1057">
            <v>0</v>
          </cell>
          <cell r="V1057">
            <v>0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0</v>
          </cell>
          <cell r="AJ1057">
            <v>0</v>
          </cell>
          <cell r="AK1057">
            <v>0</v>
          </cell>
        </row>
        <row r="1058">
          <cell r="A1058">
            <v>0</v>
          </cell>
          <cell r="B1058">
            <v>0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  <cell r="L1058">
            <v>0</v>
          </cell>
          <cell r="M1058">
            <v>0</v>
          </cell>
          <cell r="N1058">
            <v>0</v>
          </cell>
          <cell r="O1058">
            <v>0</v>
          </cell>
          <cell r="P1058">
            <v>0</v>
          </cell>
          <cell r="Q1058">
            <v>0</v>
          </cell>
          <cell r="R1058">
            <v>0</v>
          </cell>
          <cell r="S1058">
            <v>0</v>
          </cell>
          <cell r="T1058">
            <v>0</v>
          </cell>
          <cell r="U1058">
            <v>0</v>
          </cell>
          <cell r="V1058">
            <v>0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0</v>
          </cell>
          <cell r="AJ1058">
            <v>0</v>
          </cell>
          <cell r="AK1058">
            <v>0</v>
          </cell>
        </row>
        <row r="1059">
          <cell r="A1059">
            <v>0</v>
          </cell>
          <cell r="B1059">
            <v>0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  <cell r="L1059">
            <v>0</v>
          </cell>
          <cell r="M1059">
            <v>0</v>
          </cell>
          <cell r="N1059">
            <v>0</v>
          </cell>
          <cell r="O1059">
            <v>0</v>
          </cell>
          <cell r="P1059">
            <v>0</v>
          </cell>
          <cell r="Q1059">
            <v>0</v>
          </cell>
          <cell r="R1059">
            <v>0</v>
          </cell>
          <cell r="S1059">
            <v>0</v>
          </cell>
          <cell r="T1059">
            <v>0</v>
          </cell>
          <cell r="U1059">
            <v>0</v>
          </cell>
          <cell r="V1059">
            <v>0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0</v>
          </cell>
          <cell r="AJ1059">
            <v>0</v>
          </cell>
          <cell r="AK1059">
            <v>0</v>
          </cell>
        </row>
        <row r="1060">
          <cell r="A1060">
            <v>0</v>
          </cell>
          <cell r="B1060">
            <v>0</v>
          </cell>
          <cell r="C1060">
            <v>0</v>
          </cell>
          <cell r="D1060">
            <v>0</v>
          </cell>
          <cell r="E1060">
            <v>0</v>
          </cell>
          <cell r="F1060">
            <v>0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  <cell r="L1060">
            <v>0</v>
          </cell>
          <cell r="M1060">
            <v>0</v>
          </cell>
          <cell r="N1060">
            <v>0</v>
          </cell>
          <cell r="O1060">
            <v>0</v>
          </cell>
          <cell r="P1060">
            <v>0</v>
          </cell>
          <cell r="Q1060">
            <v>0</v>
          </cell>
          <cell r="R1060">
            <v>0</v>
          </cell>
          <cell r="S1060">
            <v>0</v>
          </cell>
          <cell r="T1060">
            <v>0</v>
          </cell>
          <cell r="U1060">
            <v>0</v>
          </cell>
          <cell r="V1060">
            <v>0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0</v>
          </cell>
          <cell r="AJ1060">
            <v>0</v>
          </cell>
          <cell r="AK1060">
            <v>0</v>
          </cell>
        </row>
        <row r="1061">
          <cell r="A1061">
            <v>0</v>
          </cell>
          <cell r="B1061">
            <v>0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K1061">
            <v>0</v>
          </cell>
          <cell r="L1061">
            <v>0</v>
          </cell>
          <cell r="M1061">
            <v>0</v>
          </cell>
          <cell r="N1061">
            <v>0</v>
          </cell>
          <cell r="O1061">
            <v>0</v>
          </cell>
          <cell r="P1061">
            <v>0</v>
          </cell>
          <cell r="Q1061">
            <v>0</v>
          </cell>
          <cell r="R1061">
            <v>0</v>
          </cell>
          <cell r="S1061">
            <v>0</v>
          </cell>
          <cell r="T1061">
            <v>0</v>
          </cell>
          <cell r="U1061">
            <v>0</v>
          </cell>
          <cell r="V1061">
            <v>0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0</v>
          </cell>
          <cell r="AJ1061">
            <v>0</v>
          </cell>
          <cell r="AK1061">
            <v>0</v>
          </cell>
        </row>
        <row r="1062">
          <cell r="A1062">
            <v>0</v>
          </cell>
          <cell r="B1062">
            <v>0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G1062">
            <v>0</v>
          </cell>
          <cell r="H1062">
            <v>0</v>
          </cell>
          <cell r="I1062">
            <v>0</v>
          </cell>
          <cell r="J1062">
            <v>0</v>
          </cell>
          <cell r="K1062">
            <v>0</v>
          </cell>
          <cell r="L1062">
            <v>0</v>
          </cell>
          <cell r="M1062">
            <v>0</v>
          </cell>
          <cell r="N1062">
            <v>0</v>
          </cell>
          <cell r="O1062">
            <v>0</v>
          </cell>
          <cell r="P1062">
            <v>0</v>
          </cell>
          <cell r="Q1062">
            <v>0</v>
          </cell>
          <cell r="R1062">
            <v>0</v>
          </cell>
          <cell r="S1062">
            <v>0</v>
          </cell>
          <cell r="T1062">
            <v>0</v>
          </cell>
          <cell r="U1062">
            <v>0</v>
          </cell>
          <cell r="V1062">
            <v>0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0</v>
          </cell>
          <cell r="AJ1062">
            <v>0</v>
          </cell>
          <cell r="AK1062">
            <v>0</v>
          </cell>
        </row>
        <row r="1063">
          <cell r="A1063">
            <v>0</v>
          </cell>
          <cell r="B1063">
            <v>0</v>
          </cell>
          <cell r="C1063">
            <v>0</v>
          </cell>
          <cell r="D1063">
            <v>0</v>
          </cell>
          <cell r="E1063">
            <v>0</v>
          </cell>
          <cell r="F1063">
            <v>0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K1063">
            <v>0</v>
          </cell>
          <cell r="L1063">
            <v>0</v>
          </cell>
          <cell r="M1063">
            <v>0</v>
          </cell>
          <cell r="N1063">
            <v>0</v>
          </cell>
          <cell r="O1063">
            <v>0</v>
          </cell>
          <cell r="P1063">
            <v>0</v>
          </cell>
          <cell r="Q1063">
            <v>0</v>
          </cell>
          <cell r="R1063">
            <v>0</v>
          </cell>
          <cell r="S1063">
            <v>0</v>
          </cell>
          <cell r="T1063">
            <v>0</v>
          </cell>
          <cell r="U1063">
            <v>0</v>
          </cell>
          <cell r="V1063">
            <v>0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0</v>
          </cell>
          <cell r="AJ1063">
            <v>0</v>
          </cell>
          <cell r="AK1063">
            <v>0</v>
          </cell>
        </row>
        <row r="1064">
          <cell r="A1064">
            <v>0</v>
          </cell>
          <cell r="B1064">
            <v>0</v>
          </cell>
          <cell r="C1064">
            <v>0</v>
          </cell>
          <cell r="D1064">
            <v>0</v>
          </cell>
          <cell r="E1064">
            <v>0</v>
          </cell>
          <cell r="F1064">
            <v>0</v>
          </cell>
          <cell r="G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  <cell r="L1064">
            <v>0</v>
          </cell>
          <cell r="M1064">
            <v>0</v>
          </cell>
          <cell r="N1064">
            <v>0</v>
          </cell>
          <cell r="O1064">
            <v>0</v>
          </cell>
          <cell r="P1064">
            <v>0</v>
          </cell>
          <cell r="Q1064">
            <v>0</v>
          </cell>
          <cell r="R1064">
            <v>0</v>
          </cell>
          <cell r="S1064">
            <v>0</v>
          </cell>
          <cell r="T1064">
            <v>0</v>
          </cell>
          <cell r="U1064">
            <v>0</v>
          </cell>
          <cell r="V1064">
            <v>0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0</v>
          </cell>
          <cell r="AJ1064">
            <v>0</v>
          </cell>
          <cell r="AK1064">
            <v>0</v>
          </cell>
        </row>
        <row r="1065">
          <cell r="A1065">
            <v>0</v>
          </cell>
          <cell r="B1065">
            <v>0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  <cell r="L1065">
            <v>0</v>
          </cell>
          <cell r="M1065">
            <v>0</v>
          </cell>
          <cell r="N1065">
            <v>0</v>
          </cell>
          <cell r="O1065">
            <v>0</v>
          </cell>
          <cell r="P1065">
            <v>0</v>
          </cell>
          <cell r="Q1065">
            <v>0</v>
          </cell>
          <cell r="R1065">
            <v>0</v>
          </cell>
          <cell r="S1065">
            <v>0</v>
          </cell>
          <cell r="T1065">
            <v>0</v>
          </cell>
          <cell r="U1065">
            <v>0</v>
          </cell>
          <cell r="V1065">
            <v>0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0</v>
          </cell>
          <cell r="AJ1065">
            <v>0</v>
          </cell>
          <cell r="AK1065">
            <v>0</v>
          </cell>
        </row>
        <row r="1066">
          <cell r="A1066">
            <v>0</v>
          </cell>
          <cell r="B1066">
            <v>0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  <cell r="L1066">
            <v>0</v>
          </cell>
          <cell r="M1066">
            <v>0</v>
          </cell>
          <cell r="N1066">
            <v>0</v>
          </cell>
          <cell r="O1066">
            <v>0</v>
          </cell>
          <cell r="P1066">
            <v>0</v>
          </cell>
          <cell r="Q1066">
            <v>0</v>
          </cell>
          <cell r="R1066">
            <v>0</v>
          </cell>
          <cell r="S1066">
            <v>0</v>
          </cell>
          <cell r="T1066">
            <v>0</v>
          </cell>
          <cell r="U1066">
            <v>0</v>
          </cell>
          <cell r="V1066">
            <v>0</v>
          </cell>
          <cell r="W1066">
            <v>0</v>
          </cell>
          <cell r="X1066">
            <v>0</v>
          </cell>
          <cell r="Y1066">
            <v>0</v>
          </cell>
          <cell r="Z1066">
            <v>0</v>
          </cell>
          <cell r="AA1066">
            <v>0</v>
          </cell>
          <cell r="AB1066">
            <v>0</v>
          </cell>
          <cell r="AC1066">
            <v>0</v>
          </cell>
          <cell r="AD1066">
            <v>0</v>
          </cell>
          <cell r="AE1066">
            <v>0</v>
          </cell>
          <cell r="AF1066">
            <v>0</v>
          </cell>
          <cell r="AG1066">
            <v>0</v>
          </cell>
          <cell r="AH1066">
            <v>0</v>
          </cell>
          <cell r="AI1066">
            <v>0</v>
          </cell>
          <cell r="AJ1066">
            <v>0</v>
          </cell>
          <cell r="AK1066">
            <v>0</v>
          </cell>
        </row>
        <row r="1067">
          <cell r="A1067">
            <v>0</v>
          </cell>
          <cell r="B1067">
            <v>0</v>
          </cell>
          <cell r="C1067">
            <v>0</v>
          </cell>
          <cell r="D1067">
            <v>0</v>
          </cell>
          <cell r="E1067">
            <v>0</v>
          </cell>
          <cell r="F1067">
            <v>0</v>
          </cell>
          <cell r="G1067">
            <v>0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  <cell r="L1067">
            <v>0</v>
          </cell>
          <cell r="M1067">
            <v>0</v>
          </cell>
          <cell r="N1067">
            <v>0</v>
          </cell>
          <cell r="O1067">
            <v>0</v>
          </cell>
          <cell r="P1067">
            <v>0</v>
          </cell>
          <cell r="Q1067">
            <v>0</v>
          </cell>
          <cell r="R1067">
            <v>0</v>
          </cell>
          <cell r="S1067">
            <v>0</v>
          </cell>
          <cell r="T1067">
            <v>0</v>
          </cell>
          <cell r="U1067">
            <v>0</v>
          </cell>
          <cell r="V1067">
            <v>0</v>
          </cell>
          <cell r="W1067">
            <v>0</v>
          </cell>
          <cell r="X1067">
            <v>0</v>
          </cell>
          <cell r="Y1067">
            <v>0</v>
          </cell>
          <cell r="Z1067">
            <v>0</v>
          </cell>
          <cell r="AA1067">
            <v>0</v>
          </cell>
          <cell r="AB1067">
            <v>0</v>
          </cell>
          <cell r="AC1067">
            <v>0</v>
          </cell>
          <cell r="AD1067">
            <v>0</v>
          </cell>
          <cell r="AE1067">
            <v>0</v>
          </cell>
          <cell r="AF1067">
            <v>0</v>
          </cell>
          <cell r="AG1067">
            <v>0</v>
          </cell>
          <cell r="AH1067">
            <v>0</v>
          </cell>
          <cell r="AI1067">
            <v>0</v>
          </cell>
          <cell r="AJ1067">
            <v>0</v>
          </cell>
          <cell r="AK1067">
            <v>0</v>
          </cell>
        </row>
        <row r="1068">
          <cell r="A1068">
            <v>0</v>
          </cell>
          <cell r="B1068">
            <v>0</v>
          </cell>
          <cell r="C1068">
            <v>0</v>
          </cell>
          <cell r="D1068">
            <v>0</v>
          </cell>
          <cell r="E1068">
            <v>0</v>
          </cell>
          <cell r="F1068">
            <v>0</v>
          </cell>
          <cell r="G1068">
            <v>0</v>
          </cell>
          <cell r="H1068">
            <v>0</v>
          </cell>
          <cell r="I1068">
            <v>0</v>
          </cell>
          <cell r="J1068">
            <v>0</v>
          </cell>
          <cell r="K1068">
            <v>0</v>
          </cell>
          <cell r="L1068">
            <v>0</v>
          </cell>
          <cell r="M1068">
            <v>0</v>
          </cell>
          <cell r="N1068">
            <v>0</v>
          </cell>
          <cell r="O1068">
            <v>0</v>
          </cell>
          <cell r="P1068">
            <v>0</v>
          </cell>
          <cell r="Q1068">
            <v>0</v>
          </cell>
          <cell r="R1068">
            <v>0</v>
          </cell>
          <cell r="S1068">
            <v>0</v>
          </cell>
          <cell r="T1068">
            <v>0</v>
          </cell>
          <cell r="U1068">
            <v>0</v>
          </cell>
          <cell r="V1068">
            <v>0</v>
          </cell>
          <cell r="W1068">
            <v>0</v>
          </cell>
          <cell r="X1068">
            <v>0</v>
          </cell>
          <cell r="Y1068">
            <v>0</v>
          </cell>
          <cell r="Z1068">
            <v>0</v>
          </cell>
          <cell r="AA1068">
            <v>0</v>
          </cell>
          <cell r="AB1068">
            <v>0</v>
          </cell>
          <cell r="AC1068">
            <v>0</v>
          </cell>
          <cell r="AD1068">
            <v>0</v>
          </cell>
          <cell r="AE1068">
            <v>0</v>
          </cell>
          <cell r="AF1068">
            <v>0</v>
          </cell>
          <cell r="AG1068">
            <v>0</v>
          </cell>
          <cell r="AH1068">
            <v>0</v>
          </cell>
          <cell r="AI1068">
            <v>0</v>
          </cell>
          <cell r="AJ1068">
            <v>0</v>
          </cell>
          <cell r="AK1068">
            <v>0</v>
          </cell>
        </row>
        <row r="1069">
          <cell r="A1069">
            <v>0</v>
          </cell>
          <cell r="B1069">
            <v>0</v>
          </cell>
          <cell r="C1069">
            <v>0</v>
          </cell>
          <cell r="D1069">
            <v>0</v>
          </cell>
          <cell r="E1069">
            <v>0</v>
          </cell>
          <cell r="F1069">
            <v>0</v>
          </cell>
          <cell r="G1069">
            <v>0</v>
          </cell>
          <cell r="H1069">
            <v>0</v>
          </cell>
          <cell r="I1069">
            <v>0</v>
          </cell>
          <cell r="J1069">
            <v>0</v>
          </cell>
          <cell r="K1069">
            <v>0</v>
          </cell>
          <cell r="L1069">
            <v>0</v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  <cell r="Q1069">
            <v>0</v>
          </cell>
          <cell r="R1069">
            <v>0</v>
          </cell>
          <cell r="S1069">
            <v>0</v>
          </cell>
          <cell r="T1069">
            <v>0</v>
          </cell>
          <cell r="U1069">
            <v>0</v>
          </cell>
          <cell r="V1069">
            <v>0</v>
          </cell>
          <cell r="W1069">
            <v>0</v>
          </cell>
          <cell r="X1069">
            <v>0</v>
          </cell>
          <cell r="Y1069">
            <v>0</v>
          </cell>
          <cell r="Z1069">
            <v>0</v>
          </cell>
          <cell r="AA1069">
            <v>0</v>
          </cell>
          <cell r="AB1069">
            <v>0</v>
          </cell>
          <cell r="AC1069">
            <v>0</v>
          </cell>
          <cell r="AD1069">
            <v>0</v>
          </cell>
          <cell r="AE1069">
            <v>0</v>
          </cell>
          <cell r="AF1069">
            <v>0</v>
          </cell>
          <cell r="AG1069">
            <v>0</v>
          </cell>
          <cell r="AH1069">
            <v>0</v>
          </cell>
          <cell r="AI1069">
            <v>0</v>
          </cell>
          <cell r="AJ1069">
            <v>0</v>
          </cell>
          <cell r="AK1069">
            <v>0</v>
          </cell>
        </row>
        <row r="1070">
          <cell r="A1070">
            <v>0</v>
          </cell>
          <cell r="B1070">
            <v>0</v>
          </cell>
          <cell r="C1070">
            <v>0</v>
          </cell>
          <cell r="D1070">
            <v>0</v>
          </cell>
          <cell r="E1070">
            <v>0</v>
          </cell>
          <cell r="F1070">
            <v>0</v>
          </cell>
          <cell r="G1070">
            <v>0</v>
          </cell>
          <cell r="H1070">
            <v>0</v>
          </cell>
          <cell r="I1070">
            <v>0</v>
          </cell>
          <cell r="J1070">
            <v>0</v>
          </cell>
          <cell r="K1070">
            <v>0</v>
          </cell>
          <cell r="L1070">
            <v>0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  <cell r="Q1070">
            <v>0</v>
          </cell>
          <cell r="R1070">
            <v>0</v>
          </cell>
          <cell r="S1070">
            <v>0</v>
          </cell>
          <cell r="T1070">
            <v>0</v>
          </cell>
          <cell r="U1070">
            <v>0</v>
          </cell>
          <cell r="V1070">
            <v>0</v>
          </cell>
          <cell r="W1070">
            <v>0</v>
          </cell>
          <cell r="X1070">
            <v>0</v>
          </cell>
          <cell r="Y1070">
            <v>0</v>
          </cell>
          <cell r="Z1070">
            <v>0</v>
          </cell>
          <cell r="AA1070">
            <v>0</v>
          </cell>
          <cell r="AB1070">
            <v>0</v>
          </cell>
          <cell r="AC1070">
            <v>0</v>
          </cell>
          <cell r="AD1070">
            <v>0</v>
          </cell>
          <cell r="AE1070">
            <v>0</v>
          </cell>
          <cell r="AF1070">
            <v>0</v>
          </cell>
          <cell r="AG1070">
            <v>0</v>
          </cell>
          <cell r="AH1070">
            <v>0</v>
          </cell>
          <cell r="AI1070">
            <v>0</v>
          </cell>
          <cell r="AJ1070">
            <v>0</v>
          </cell>
          <cell r="AK1070">
            <v>0</v>
          </cell>
        </row>
        <row r="1071">
          <cell r="A1071">
            <v>0</v>
          </cell>
          <cell r="B1071">
            <v>0</v>
          </cell>
          <cell r="C1071">
            <v>0</v>
          </cell>
          <cell r="D1071">
            <v>0</v>
          </cell>
          <cell r="E1071">
            <v>0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  <cell r="L1071">
            <v>0</v>
          </cell>
          <cell r="M1071">
            <v>0</v>
          </cell>
          <cell r="N1071">
            <v>0</v>
          </cell>
          <cell r="O1071">
            <v>0</v>
          </cell>
          <cell r="P1071">
            <v>0</v>
          </cell>
          <cell r="Q1071">
            <v>0</v>
          </cell>
          <cell r="R1071">
            <v>0</v>
          </cell>
          <cell r="S1071">
            <v>0</v>
          </cell>
          <cell r="T1071">
            <v>0</v>
          </cell>
          <cell r="U1071">
            <v>0</v>
          </cell>
          <cell r="V1071">
            <v>0</v>
          </cell>
          <cell r="W1071">
            <v>0</v>
          </cell>
          <cell r="X1071">
            <v>0</v>
          </cell>
          <cell r="Y1071">
            <v>0</v>
          </cell>
          <cell r="Z1071">
            <v>0</v>
          </cell>
          <cell r="AA1071">
            <v>0</v>
          </cell>
          <cell r="AB1071">
            <v>0</v>
          </cell>
          <cell r="AC1071">
            <v>0</v>
          </cell>
          <cell r="AD1071">
            <v>0</v>
          </cell>
          <cell r="AE1071">
            <v>0</v>
          </cell>
          <cell r="AF1071">
            <v>0</v>
          </cell>
          <cell r="AG1071">
            <v>0</v>
          </cell>
          <cell r="AH1071">
            <v>0</v>
          </cell>
          <cell r="AI1071">
            <v>0</v>
          </cell>
          <cell r="AJ1071">
            <v>0</v>
          </cell>
          <cell r="AK1071">
            <v>0</v>
          </cell>
        </row>
        <row r="1072">
          <cell r="A1072">
            <v>0</v>
          </cell>
          <cell r="B1072">
            <v>0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G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  <cell r="L1072">
            <v>0</v>
          </cell>
          <cell r="M1072">
            <v>0</v>
          </cell>
          <cell r="N1072">
            <v>0</v>
          </cell>
          <cell r="O1072">
            <v>0</v>
          </cell>
          <cell r="P1072">
            <v>0</v>
          </cell>
          <cell r="Q1072">
            <v>0</v>
          </cell>
          <cell r="R1072">
            <v>0</v>
          </cell>
          <cell r="S1072">
            <v>0</v>
          </cell>
          <cell r="T1072">
            <v>0</v>
          </cell>
          <cell r="U1072">
            <v>0</v>
          </cell>
          <cell r="V1072">
            <v>0</v>
          </cell>
          <cell r="W1072">
            <v>0</v>
          </cell>
          <cell r="X1072">
            <v>0</v>
          </cell>
          <cell r="Y1072">
            <v>0</v>
          </cell>
          <cell r="Z1072">
            <v>0</v>
          </cell>
          <cell r="AA1072">
            <v>0</v>
          </cell>
          <cell r="AB1072">
            <v>0</v>
          </cell>
          <cell r="AC1072">
            <v>0</v>
          </cell>
          <cell r="AD1072">
            <v>0</v>
          </cell>
          <cell r="AE1072">
            <v>0</v>
          </cell>
          <cell r="AF1072">
            <v>0</v>
          </cell>
          <cell r="AG1072">
            <v>0</v>
          </cell>
          <cell r="AH1072">
            <v>0</v>
          </cell>
          <cell r="AI1072">
            <v>0</v>
          </cell>
          <cell r="AJ1072">
            <v>0</v>
          </cell>
          <cell r="AK1072">
            <v>0</v>
          </cell>
        </row>
        <row r="1073">
          <cell r="A1073">
            <v>0</v>
          </cell>
          <cell r="B1073">
            <v>0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  <cell r="L1073">
            <v>0</v>
          </cell>
          <cell r="M1073">
            <v>0</v>
          </cell>
          <cell r="N1073">
            <v>0</v>
          </cell>
          <cell r="O1073">
            <v>0</v>
          </cell>
          <cell r="P1073">
            <v>0</v>
          </cell>
          <cell r="Q1073">
            <v>0</v>
          </cell>
          <cell r="R1073">
            <v>0</v>
          </cell>
          <cell r="S1073">
            <v>0</v>
          </cell>
          <cell r="T1073">
            <v>0</v>
          </cell>
          <cell r="U1073">
            <v>0</v>
          </cell>
          <cell r="V1073">
            <v>0</v>
          </cell>
          <cell r="W1073">
            <v>0</v>
          </cell>
          <cell r="X1073">
            <v>0</v>
          </cell>
          <cell r="Y1073">
            <v>0</v>
          </cell>
          <cell r="Z1073">
            <v>0</v>
          </cell>
          <cell r="AA1073">
            <v>0</v>
          </cell>
          <cell r="AB1073">
            <v>0</v>
          </cell>
          <cell r="AC1073">
            <v>0</v>
          </cell>
          <cell r="AD1073">
            <v>0</v>
          </cell>
          <cell r="AE1073">
            <v>0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0</v>
          </cell>
          <cell r="AK1073">
            <v>0</v>
          </cell>
        </row>
        <row r="1074">
          <cell r="A1074">
            <v>0</v>
          </cell>
          <cell r="B1074">
            <v>0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  <cell r="L1074">
            <v>0</v>
          </cell>
          <cell r="M1074">
            <v>0</v>
          </cell>
          <cell r="N1074">
            <v>0</v>
          </cell>
          <cell r="O1074">
            <v>0</v>
          </cell>
          <cell r="P1074">
            <v>0</v>
          </cell>
          <cell r="Q1074">
            <v>0</v>
          </cell>
          <cell r="R1074">
            <v>0</v>
          </cell>
          <cell r="S1074">
            <v>0</v>
          </cell>
          <cell r="T1074">
            <v>0</v>
          </cell>
          <cell r="U1074">
            <v>0</v>
          </cell>
          <cell r="V1074">
            <v>0</v>
          </cell>
          <cell r="W1074">
            <v>0</v>
          </cell>
          <cell r="X1074">
            <v>0</v>
          </cell>
          <cell r="Y1074">
            <v>0</v>
          </cell>
          <cell r="Z1074">
            <v>0</v>
          </cell>
          <cell r="AA1074">
            <v>0</v>
          </cell>
          <cell r="AB1074">
            <v>0</v>
          </cell>
          <cell r="AC1074">
            <v>0</v>
          </cell>
          <cell r="AD1074">
            <v>0</v>
          </cell>
          <cell r="AE1074">
            <v>0</v>
          </cell>
          <cell r="AF1074">
            <v>0</v>
          </cell>
          <cell r="AG1074">
            <v>0</v>
          </cell>
          <cell r="AH1074">
            <v>0</v>
          </cell>
          <cell r="AI1074">
            <v>0</v>
          </cell>
          <cell r="AJ1074">
            <v>0</v>
          </cell>
          <cell r="AK1074">
            <v>0</v>
          </cell>
        </row>
        <row r="1075">
          <cell r="A1075">
            <v>0</v>
          </cell>
          <cell r="B1075">
            <v>0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  <cell r="L1075">
            <v>0</v>
          </cell>
          <cell r="M1075">
            <v>0</v>
          </cell>
          <cell r="N1075">
            <v>0</v>
          </cell>
          <cell r="O1075">
            <v>0</v>
          </cell>
          <cell r="P1075">
            <v>0</v>
          </cell>
          <cell r="Q1075">
            <v>0</v>
          </cell>
          <cell r="R1075">
            <v>0</v>
          </cell>
          <cell r="S1075">
            <v>0</v>
          </cell>
          <cell r="T1075">
            <v>0</v>
          </cell>
          <cell r="U1075">
            <v>0</v>
          </cell>
          <cell r="V1075">
            <v>0</v>
          </cell>
          <cell r="W1075">
            <v>0</v>
          </cell>
          <cell r="X1075">
            <v>0</v>
          </cell>
          <cell r="Y1075">
            <v>0</v>
          </cell>
          <cell r="Z1075">
            <v>0</v>
          </cell>
          <cell r="AA1075">
            <v>0</v>
          </cell>
          <cell r="AB1075">
            <v>0</v>
          </cell>
          <cell r="AC1075">
            <v>0</v>
          </cell>
          <cell r="AD1075">
            <v>0</v>
          </cell>
          <cell r="AE1075">
            <v>0</v>
          </cell>
          <cell r="AF1075">
            <v>0</v>
          </cell>
          <cell r="AG1075">
            <v>0</v>
          </cell>
          <cell r="AH1075">
            <v>0</v>
          </cell>
          <cell r="AI1075">
            <v>0</v>
          </cell>
          <cell r="AJ1075">
            <v>0</v>
          </cell>
          <cell r="AK1075">
            <v>0</v>
          </cell>
        </row>
        <row r="1076">
          <cell r="A1076">
            <v>0</v>
          </cell>
          <cell r="B1076">
            <v>0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  <cell r="L1076">
            <v>0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  <cell r="Q1076">
            <v>0</v>
          </cell>
          <cell r="R1076">
            <v>0</v>
          </cell>
          <cell r="S1076">
            <v>0</v>
          </cell>
          <cell r="T1076">
            <v>0</v>
          </cell>
          <cell r="U1076">
            <v>0</v>
          </cell>
          <cell r="V1076">
            <v>0</v>
          </cell>
          <cell r="W1076">
            <v>0</v>
          </cell>
          <cell r="X1076">
            <v>0</v>
          </cell>
          <cell r="Y1076">
            <v>0</v>
          </cell>
          <cell r="Z1076">
            <v>0</v>
          </cell>
          <cell r="AA1076">
            <v>0</v>
          </cell>
          <cell r="AB1076">
            <v>0</v>
          </cell>
          <cell r="AC1076">
            <v>0</v>
          </cell>
          <cell r="AD1076">
            <v>0</v>
          </cell>
          <cell r="AE1076">
            <v>0</v>
          </cell>
          <cell r="AF1076">
            <v>0</v>
          </cell>
          <cell r="AG1076">
            <v>0</v>
          </cell>
          <cell r="AH1076">
            <v>0</v>
          </cell>
          <cell r="AI1076">
            <v>0</v>
          </cell>
          <cell r="AJ1076">
            <v>0</v>
          </cell>
          <cell r="AK1076">
            <v>0</v>
          </cell>
        </row>
        <row r="1077">
          <cell r="A1077">
            <v>0</v>
          </cell>
          <cell r="B1077">
            <v>0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G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  <cell r="L1077">
            <v>0</v>
          </cell>
          <cell r="M1077">
            <v>0</v>
          </cell>
          <cell r="N1077">
            <v>0</v>
          </cell>
          <cell r="O1077">
            <v>0</v>
          </cell>
          <cell r="P1077">
            <v>0</v>
          </cell>
          <cell r="Q1077">
            <v>0</v>
          </cell>
          <cell r="R1077">
            <v>0</v>
          </cell>
          <cell r="S1077">
            <v>0</v>
          </cell>
          <cell r="T1077">
            <v>0</v>
          </cell>
          <cell r="U1077">
            <v>0</v>
          </cell>
          <cell r="V1077">
            <v>0</v>
          </cell>
          <cell r="W1077">
            <v>0</v>
          </cell>
          <cell r="X1077">
            <v>0</v>
          </cell>
          <cell r="Y1077">
            <v>0</v>
          </cell>
          <cell r="Z1077">
            <v>0</v>
          </cell>
          <cell r="AA1077">
            <v>0</v>
          </cell>
          <cell r="AB1077">
            <v>0</v>
          </cell>
          <cell r="AC1077">
            <v>0</v>
          </cell>
          <cell r="AD1077">
            <v>0</v>
          </cell>
          <cell r="AE1077">
            <v>0</v>
          </cell>
          <cell r="AF1077">
            <v>0</v>
          </cell>
          <cell r="AG1077">
            <v>0</v>
          </cell>
          <cell r="AH1077">
            <v>0</v>
          </cell>
          <cell r="AI1077">
            <v>0</v>
          </cell>
          <cell r="AJ1077">
            <v>0</v>
          </cell>
          <cell r="AK1077">
            <v>0</v>
          </cell>
        </row>
        <row r="1078">
          <cell r="A1078">
            <v>0</v>
          </cell>
          <cell r="B1078">
            <v>0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G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  <cell r="L1078">
            <v>0</v>
          </cell>
          <cell r="M1078">
            <v>0</v>
          </cell>
          <cell r="N1078">
            <v>0</v>
          </cell>
          <cell r="O1078">
            <v>0</v>
          </cell>
          <cell r="P1078">
            <v>0</v>
          </cell>
          <cell r="Q1078">
            <v>0</v>
          </cell>
          <cell r="R1078">
            <v>0</v>
          </cell>
          <cell r="S1078">
            <v>0</v>
          </cell>
          <cell r="T1078">
            <v>0</v>
          </cell>
          <cell r="U1078">
            <v>0</v>
          </cell>
          <cell r="V1078">
            <v>0</v>
          </cell>
          <cell r="W1078">
            <v>0</v>
          </cell>
          <cell r="X1078">
            <v>0</v>
          </cell>
          <cell r="Y1078">
            <v>0</v>
          </cell>
          <cell r="Z1078">
            <v>0</v>
          </cell>
          <cell r="AA1078">
            <v>0</v>
          </cell>
          <cell r="AB1078">
            <v>0</v>
          </cell>
          <cell r="AC1078">
            <v>0</v>
          </cell>
          <cell r="AD1078">
            <v>0</v>
          </cell>
          <cell r="AE1078">
            <v>0</v>
          </cell>
          <cell r="AF1078">
            <v>0</v>
          </cell>
          <cell r="AG1078">
            <v>0</v>
          </cell>
          <cell r="AH1078">
            <v>0</v>
          </cell>
          <cell r="AI1078">
            <v>0</v>
          </cell>
          <cell r="AJ1078">
            <v>0</v>
          </cell>
          <cell r="AK1078">
            <v>0</v>
          </cell>
        </row>
        <row r="1079">
          <cell r="A1079">
            <v>0</v>
          </cell>
          <cell r="B1079">
            <v>0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  <cell r="L1079">
            <v>0</v>
          </cell>
          <cell r="M1079">
            <v>0</v>
          </cell>
          <cell r="N1079">
            <v>0</v>
          </cell>
          <cell r="O1079">
            <v>0</v>
          </cell>
          <cell r="P1079">
            <v>0</v>
          </cell>
          <cell r="Q1079">
            <v>0</v>
          </cell>
          <cell r="R1079">
            <v>0</v>
          </cell>
          <cell r="S1079">
            <v>0</v>
          </cell>
          <cell r="T1079">
            <v>0</v>
          </cell>
          <cell r="U1079">
            <v>0</v>
          </cell>
          <cell r="V1079">
            <v>0</v>
          </cell>
          <cell r="W1079">
            <v>0</v>
          </cell>
          <cell r="X1079">
            <v>0</v>
          </cell>
          <cell r="Y1079">
            <v>0</v>
          </cell>
          <cell r="Z1079">
            <v>0</v>
          </cell>
          <cell r="AA1079">
            <v>0</v>
          </cell>
          <cell r="AB1079">
            <v>0</v>
          </cell>
          <cell r="AC1079">
            <v>0</v>
          </cell>
          <cell r="AD1079">
            <v>0</v>
          </cell>
          <cell r="AE1079">
            <v>0</v>
          </cell>
          <cell r="AF1079">
            <v>0</v>
          </cell>
          <cell r="AG1079">
            <v>0</v>
          </cell>
          <cell r="AH1079">
            <v>0</v>
          </cell>
          <cell r="AI1079">
            <v>0</v>
          </cell>
          <cell r="AJ1079">
            <v>0</v>
          </cell>
          <cell r="AK1079">
            <v>0</v>
          </cell>
        </row>
        <row r="1080">
          <cell r="A1080">
            <v>0</v>
          </cell>
          <cell r="B1080">
            <v>0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  <cell r="L1080">
            <v>0</v>
          </cell>
          <cell r="M1080">
            <v>0</v>
          </cell>
          <cell r="N1080">
            <v>0</v>
          </cell>
          <cell r="O1080">
            <v>0</v>
          </cell>
          <cell r="P1080">
            <v>0</v>
          </cell>
          <cell r="Q1080">
            <v>0</v>
          </cell>
          <cell r="R1080">
            <v>0</v>
          </cell>
          <cell r="S1080">
            <v>0</v>
          </cell>
          <cell r="T1080">
            <v>0</v>
          </cell>
          <cell r="U1080">
            <v>0</v>
          </cell>
          <cell r="V1080">
            <v>0</v>
          </cell>
          <cell r="W1080">
            <v>0</v>
          </cell>
          <cell r="X1080">
            <v>0</v>
          </cell>
          <cell r="Y1080">
            <v>0</v>
          </cell>
          <cell r="Z1080">
            <v>0</v>
          </cell>
          <cell r="AA1080">
            <v>0</v>
          </cell>
          <cell r="AB1080">
            <v>0</v>
          </cell>
          <cell r="AC1080">
            <v>0</v>
          </cell>
          <cell r="AD1080">
            <v>0</v>
          </cell>
          <cell r="AE1080">
            <v>0</v>
          </cell>
          <cell r="AF1080">
            <v>0</v>
          </cell>
          <cell r="AG1080">
            <v>0</v>
          </cell>
          <cell r="AH1080">
            <v>0</v>
          </cell>
          <cell r="AI1080">
            <v>0</v>
          </cell>
          <cell r="AJ1080">
            <v>0</v>
          </cell>
          <cell r="AK1080">
            <v>0</v>
          </cell>
        </row>
        <row r="1081">
          <cell r="A1081">
            <v>0</v>
          </cell>
          <cell r="B1081">
            <v>0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  <cell r="L1081">
            <v>0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  <cell r="Q1081">
            <v>0</v>
          </cell>
          <cell r="R1081">
            <v>0</v>
          </cell>
          <cell r="S1081">
            <v>0</v>
          </cell>
          <cell r="T1081">
            <v>0</v>
          </cell>
          <cell r="U1081">
            <v>0</v>
          </cell>
          <cell r="V1081">
            <v>0</v>
          </cell>
          <cell r="W1081">
            <v>0</v>
          </cell>
          <cell r="X1081">
            <v>0</v>
          </cell>
          <cell r="Y1081">
            <v>0</v>
          </cell>
          <cell r="Z1081">
            <v>0</v>
          </cell>
          <cell r="AA1081">
            <v>0</v>
          </cell>
          <cell r="AB1081">
            <v>0</v>
          </cell>
          <cell r="AC1081">
            <v>0</v>
          </cell>
          <cell r="AD1081">
            <v>0</v>
          </cell>
          <cell r="AE1081">
            <v>0</v>
          </cell>
          <cell r="AF1081">
            <v>0</v>
          </cell>
          <cell r="AG1081">
            <v>0</v>
          </cell>
          <cell r="AH1081">
            <v>0</v>
          </cell>
          <cell r="AI1081">
            <v>0</v>
          </cell>
          <cell r="AJ1081">
            <v>0</v>
          </cell>
          <cell r="AK1081">
            <v>0</v>
          </cell>
        </row>
        <row r="1082">
          <cell r="A1082">
            <v>0</v>
          </cell>
          <cell r="B1082">
            <v>0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  <cell r="L1082">
            <v>0</v>
          </cell>
          <cell r="M1082">
            <v>0</v>
          </cell>
          <cell r="N1082">
            <v>0</v>
          </cell>
          <cell r="O1082">
            <v>0</v>
          </cell>
          <cell r="P1082">
            <v>0</v>
          </cell>
          <cell r="Q1082">
            <v>0</v>
          </cell>
          <cell r="R1082">
            <v>0</v>
          </cell>
          <cell r="S1082">
            <v>0</v>
          </cell>
          <cell r="T1082">
            <v>0</v>
          </cell>
          <cell r="U1082">
            <v>0</v>
          </cell>
          <cell r="V1082">
            <v>0</v>
          </cell>
          <cell r="W1082">
            <v>0</v>
          </cell>
          <cell r="X1082">
            <v>0</v>
          </cell>
          <cell r="Y1082">
            <v>0</v>
          </cell>
          <cell r="Z1082">
            <v>0</v>
          </cell>
          <cell r="AA1082">
            <v>0</v>
          </cell>
          <cell r="AB1082">
            <v>0</v>
          </cell>
          <cell r="AC1082">
            <v>0</v>
          </cell>
          <cell r="AD1082">
            <v>0</v>
          </cell>
          <cell r="AE1082">
            <v>0</v>
          </cell>
          <cell r="AF1082">
            <v>0</v>
          </cell>
          <cell r="AG1082">
            <v>0</v>
          </cell>
          <cell r="AH1082">
            <v>0</v>
          </cell>
          <cell r="AI1082">
            <v>0</v>
          </cell>
          <cell r="AJ1082">
            <v>0</v>
          </cell>
          <cell r="AK1082">
            <v>0</v>
          </cell>
        </row>
        <row r="1083">
          <cell r="A1083">
            <v>0</v>
          </cell>
          <cell r="B1083">
            <v>0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G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  <cell r="L1083">
            <v>0</v>
          </cell>
          <cell r="M1083">
            <v>0</v>
          </cell>
          <cell r="N1083">
            <v>0</v>
          </cell>
          <cell r="O1083">
            <v>0</v>
          </cell>
          <cell r="P1083">
            <v>0</v>
          </cell>
          <cell r="Q1083">
            <v>0</v>
          </cell>
          <cell r="R1083">
            <v>0</v>
          </cell>
          <cell r="S1083">
            <v>0</v>
          </cell>
          <cell r="T1083">
            <v>0</v>
          </cell>
          <cell r="U1083">
            <v>0</v>
          </cell>
          <cell r="V1083">
            <v>0</v>
          </cell>
          <cell r="W1083">
            <v>0</v>
          </cell>
          <cell r="X1083">
            <v>0</v>
          </cell>
          <cell r="Y1083">
            <v>0</v>
          </cell>
          <cell r="Z1083">
            <v>0</v>
          </cell>
          <cell r="AA1083">
            <v>0</v>
          </cell>
          <cell r="AB1083">
            <v>0</v>
          </cell>
          <cell r="AC1083">
            <v>0</v>
          </cell>
          <cell r="AD1083">
            <v>0</v>
          </cell>
          <cell r="AE1083">
            <v>0</v>
          </cell>
          <cell r="AF1083">
            <v>0</v>
          </cell>
          <cell r="AG1083">
            <v>0</v>
          </cell>
          <cell r="AH1083">
            <v>0</v>
          </cell>
          <cell r="AI1083">
            <v>0</v>
          </cell>
          <cell r="AJ1083">
            <v>0</v>
          </cell>
          <cell r="AK1083">
            <v>0</v>
          </cell>
        </row>
        <row r="1084">
          <cell r="A1084">
            <v>0</v>
          </cell>
          <cell r="B1084">
            <v>0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G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  <cell r="L1084">
            <v>0</v>
          </cell>
          <cell r="M1084">
            <v>0</v>
          </cell>
          <cell r="N1084">
            <v>0</v>
          </cell>
          <cell r="O1084">
            <v>0</v>
          </cell>
          <cell r="P1084">
            <v>0</v>
          </cell>
          <cell r="Q1084">
            <v>0</v>
          </cell>
          <cell r="R1084">
            <v>0</v>
          </cell>
          <cell r="S1084">
            <v>0</v>
          </cell>
          <cell r="T1084">
            <v>0</v>
          </cell>
          <cell r="U1084">
            <v>0</v>
          </cell>
          <cell r="V1084">
            <v>0</v>
          </cell>
          <cell r="W1084">
            <v>0</v>
          </cell>
          <cell r="X1084">
            <v>0</v>
          </cell>
          <cell r="Y1084">
            <v>0</v>
          </cell>
          <cell r="Z1084">
            <v>0</v>
          </cell>
          <cell r="AA1084">
            <v>0</v>
          </cell>
          <cell r="AB1084">
            <v>0</v>
          </cell>
          <cell r="AC1084">
            <v>0</v>
          </cell>
          <cell r="AD1084">
            <v>0</v>
          </cell>
          <cell r="AE1084">
            <v>0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0</v>
          </cell>
          <cell r="AK1084">
            <v>0</v>
          </cell>
        </row>
        <row r="1085">
          <cell r="A1085">
            <v>0</v>
          </cell>
          <cell r="B1085">
            <v>0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  <cell r="L1085">
            <v>0</v>
          </cell>
          <cell r="M1085">
            <v>0</v>
          </cell>
          <cell r="N1085">
            <v>0</v>
          </cell>
          <cell r="O1085">
            <v>0</v>
          </cell>
          <cell r="P1085">
            <v>0</v>
          </cell>
          <cell r="Q1085">
            <v>0</v>
          </cell>
          <cell r="R1085">
            <v>0</v>
          </cell>
          <cell r="S1085">
            <v>0</v>
          </cell>
          <cell r="T1085">
            <v>0</v>
          </cell>
          <cell r="U1085">
            <v>0</v>
          </cell>
          <cell r="V1085">
            <v>0</v>
          </cell>
          <cell r="W1085">
            <v>0</v>
          </cell>
          <cell r="X1085">
            <v>0</v>
          </cell>
          <cell r="Y1085">
            <v>0</v>
          </cell>
          <cell r="Z1085">
            <v>0</v>
          </cell>
          <cell r="AA1085">
            <v>0</v>
          </cell>
          <cell r="AB1085">
            <v>0</v>
          </cell>
          <cell r="AC1085">
            <v>0</v>
          </cell>
          <cell r="AD1085">
            <v>0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0</v>
          </cell>
          <cell r="AJ1085">
            <v>0</v>
          </cell>
          <cell r="AK1085">
            <v>0</v>
          </cell>
        </row>
        <row r="1086">
          <cell r="A1086">
            <v>0</v>
          </cell>
          <cell r="B1086">
            <v>0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K1086">
            <v>0</v>
          </cell>
          <cell r="L1086">
            <v>0</v>
          </cell>
          <cell r="M1086">
            <v>0</v>
          </cell>
          <cell r="N1086">
            <v>0</v>
          </cell>
          <cell r="O1086">
            <v>0</v>
          </cell>
          <cell r="P1086">
            <v>0</v>
          </cell>
          <cell r="Q1086">
            <v>0</v>
          </cell>
          <cell r="R1086">
            <v>0</v>
          </cell>
          <cell r="S1086">
            <v>0</v>
          </cell>
          <cell r="T1086">
            <v>0</v>
          </cell>
          <cell r="U1086">
            <v>0</v>
          </cell>
          <cell r="V1086">
            <v>0</v>
          </cell>
          <cell r="W1086">
            <v>0</v>
          </cell>
          <cell r="X1086">
            <v>0</v>
          </cell>
          <cell r="Y1086">
            <v>0</v>
          </cell>
          <cell r="Z1086">
            <v>0</v>
          </cell>
          <cell r="AA1086">
            <v>0</v>
          </cell>
          <cell r="AB1086">
            <v>0</v>
          </cell>
          <cell r="AC1086">
            <v>0</v>
          </cell>
          <cell r="AD1086">
            <v>0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0</v>
          </cell>
          <cell r="AK1086">
            <v>0</v>
          </cell>
        </row>
        <row r="1087">
          <cell r="A1087">
            <v>0</v>
          </cell>
          <cell r="B1087">
            <v>0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G1087">
            <v>0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  <cell r="L1087">
            <v>0</v>
          </cell>
          <cell r="M1087">
            <v>0</v>
          </cell>
          <cell r="N1087">
            <v>0</v>
          </cell>
          <cell r="O1087">
            <v>0</v>
          </cell>
          <cell r="P1087">
            <v>0</v>
          </cell>
          <cell r="Q1087">
            <v>0</v>
          </cell>
          <cell r="R1087">
            <v>0</v>
          </cell>
          <cell r="S1087">
            <v>0</v>
          </cell>
          <cell r="T1087">
            <v>0</v>
          </cell>
          <cell r="U1087">
            <v>0</v>
          </cell>
          <cell r="V1087">
            <v>0</v>
          </cell>
          <cell r="W1087">
            <v>0</v>
          </cell>
          <cell r="X1087">
            <v>0</v>
          </cell>
          <cell r="Y1087">
            <v>0</v>
          </cell>
          <cell r="Z1087">
            <v>0</v>
          </cell>
          <cell r="AA1087">
            <v>0</v>
          </cell>
          <cell r="AB1087">
            <v>0</v>
          </cell>
          <cell r="AC1087">
            <v>0</v>
          </cell>
          <cell r="AD1087">
            <v>0</v>
          </cell>
          <cell r="AE1087">
            <v>0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0</v>
          </cell>
          <cell r="AK1087">
            <v>0</v>
          </cell>
        </row>
        <row r="1088">
          <cell r="A1088">
            <v>0</v>
          </cell>
          <cell r="B1088">
            <v>0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  <cell r="L1088">
            <v>0</v>
          </cell>
          <cell r="M1088">
            <v>0</v>
          </cell>
          <cell r="N1088">
            <v>0</v>
          </cell>
          <cell r="O1088">
            <v>0</v>
          </cell>
          <cell r="P1088">
            <v>0</v>
          </cell>
          <cell r="Q1088">
            <v>0</v>
          </cell>
          <cell r="R1088">
            <v>0</v>
          </cell>
          <cell r="S1088">
            <v>0</v>
          </cell>
          <cell r="T1088">
            <v>0</v>
          </cell>
          <cell r="U1088">
            <v>0</v>
          </cell>
          <cell r="V1088">
            <v>0</v>
          </cell>
          <cell r="W1088">
            <v>0</v>
          </cell>
          <cell r="X1088">
            <v>0</v>
          </cell>
          <cell r="Y1088">
            <v>0</v>
          </cell>
          <cell r="Z1088">
            <v>0</v>
          </cell>
          <cell r="AA1088">
            <v>0</v>
          </cell>
          <cell r="AB1088">
            <v>0</v>
          </cell>
          <cell r="AC1088">
            <v>0</v>
          </cell>
          <cell r="AD1088">
            <v>0</v>
          </cell>
          <cell r="AE1088">
            <v>0</v>
          </cell>
          <cell r="AF1088">
            <v>0</v>
          </cell>
          <cell r="AG1088">
            <v>0</v>
          </cell>
          <cell r="AH1088">
            <v>0</v>
          </cell>
          <cell r="AI1088">
            <v>0</v>
          </cell>
          <cell r="AJ1088">
            <v>0</v>
          </cell>
          <cell r="AK1088">
            <v>0</v>
          </cell>
        </row>
        <row r="1089">
          <cell r="A1089">
            <v>0</v>
          </cell>
          <cell r="B1089">
            <v>0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G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  <cell r="L1089">
            <v>0</v>
          </cell>
          <cell r="M1089">
            <v>0</v>
          </cell>
          <cell r="N1089">
            <v>0</v>
          </cell>
          <cell r="O1089">
            <v>0</v>
          </cell>
          <cell r="P1089">
            <v>0</v>
          </cell>
          <cell r="Q1089">
            <v>0</v>
          </cell>
          <cell r="R1089">
            <v>0</v>
          </cell>
          <cell r="S1089">
            <v>0</v>
          </cell>
          <cell r="T1089">
            <v>0</v>
          </cell>
          <cell r="U1089">
            <v>0</v>
          </cell>
          <cell r="V1089">
            <v>0</v>
          </cell>
          <cell r="W1089">
            <v>0</v>
          </cell>
          <cell r="X1089">
            <v>0</v>
          </cell>
          <cell r="Y1089">
            <v>0</v>
          </cell>
          <cell r="Z1089">
            <v>0</v>
          </cell>
          <cell r="AA1089">
            <v>0</v>
          </cell>
          <cell r="AB1089">
            <v>0</v>
          </cell>
          <cell r="AC1089">
            <v>0</v>
          </cell>
          <cell r="AD1089">
            <v>0</v>
          </cell>
          <cell r="AE1089">
            <v>0</v>
          </cell>
          <cell r="AF1089">
            <v>0</v>
          </cell>
          <cell r="AG1089">
            <v>0</v>
          </cell>
          <cell r="AH1089">
            <v>0</v>
          </cell>
          <cell r="AI1089">
            <v>0</v>
          </cell>
          <cell r="AJ1089">
            <v>0</v>
          </cell>
          <cell r="AK1089">
            <v>0</v>
          </cell>
        </row>
        <row r="1090">
          <cell r="A1090">
            <v>0</v>
          </cell>
          <cell r="B1090">
            <v>0</v>
          </cell>
          <cell r="C1090">
            <v>0</v>
          </cell>
          <cell r="D1090">
            <v>0</v>
          </cell>
          <cell r="E1090">
            <v>0</v>
          </cell>
          <cell r="F1090">
            <v>0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  <cell r="L1090">
            <v>0</v>
          </cell>
          <cell r="M1090">
            <v>0</v>
          </cell>
          <cell r="N1090">
            <v>0</v>
          </cell>
          <cell r="O1090">
            <v>0</v>
          </cell>
          <cell r="P1090">
            <v>0</v>
          </cell>
          <cell r="Q1090">
            <v>0</v>
          </cell>
          <cell r="R1090">
            <v>0</v>
          </cell>
          <cell r="S1090">
            <v>0</v>
          </cell>
          <cell r="T1090">
            <v>0</v>
          </cell>
          <cell r="U1090">
            <v>0</v>
          </cell>
          <cell r="V1090">
            <v>0</v>
          </cell>
          <cell r="W1090">
            <v>0</v>
          </cell>
          <cell r="X1090">
            <v>0</v>
          </cell>
          <cell r="Y1090">
            <v>0</v>
          </cell>
          <cell r="Z1090">
            <v>0</v>
          </cell>
          <cell r="AA1090">
            <v>0</v>
          </cell>
          <cell r="AB1090">
            <v>0</v>
          </cell>
          <cell r="AC1090">
            <v>0</v>
          </cell>
          <cell r="AD1090">
            <v>0</v>
          </cell>
          <cell r="AE1090">
            <v>0</v>
          </cell>
          <cell r="AF1090">
            <v>0</v>
          </cell>
          <cell r="AG1090">
            <v>0</v>
          </cell>
          <cell r="AH1090">
            <v>0</v>
          </cell>
          <cell r="AI1090">
            <v>0</v>
          </cell>
          <cell r="AJ1090">
            <v>0</v>
          </cell>
          <cell r="AK1090">
            <v>0</v>
          </cell>
        </row>
        <row r="1091">
          <cell r="A1091">
            <v>0</v>
          </cell>
          <cell r="B1091">
            <v>0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  <cell r="L1091">
            <v>0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  <cell r="Q1091">
            <v>0</v>
          </cell>
          <cell r="R1091">
            <v>0</v>
          </cell>
          <cell r="S1091">
            <v>0</v>
          </cell>
          <cell r="T1091">
            <v>0</v>
          </cell>
          <cell r="U1091">
            <v>0</v>
          </cell>
          <cell r="V1091">
            <v>0</v>
          </cell>
          <cell r="W1091">
            <v>0</v>
          </cell>
          <cell r="X1091">
            <v>0</v>
          </cell>
          <cell r="Y1091">
            <v>0</v>
          </cell>
          <cell r="Z1091">
            <v>0</v>
          </cell>
          <cell r="AA1091">
            <v>0</v>
          </cell>
          <cell r="AB1091">
            <v>0</v>
          </cell>
          <cell r="AC1091">
            <v>0</v>
          </cell>
          <cell r="AD1091">
            <v>0</v>
          </cell>
          <cell r="AE1091">
            <v>0</v>
          </cell>
          <cell r="AF1091">
            <v>0</v>
          </cell>
          <cell r="AG1091">
            <v>0</v>
          </cell>
          <cell r="AH1091">
            <v>0</v>
          </cell>
          <cell r="AI1091">
            <v>0</v>
          </cell>
          <cell r="AJ1091">
            <v>0</v>
          </cell>
          <cell r="AK1091">
            <v>0</v>
          </cell>
        </row>
        <row r="1092">
          <cell r="A1092">
            <v>0</v>
          </cell>
          <cell r="B1092">
            <v>0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  <cell r="L1092">
            <v>0</v>
          </cell>
          <cell r="M1092">
            <v>0</v>
          </cell>
          <cell r="N1092">
            <v>0</v>
          </cell>
          <cell r="O1092">
            <v>0</v>
          </cell>
          <cell r="P1092">
            <v>0</v>
          </cell>
          <cell r="Q1092">
            <v>0</v>
          </cell>
          <cell r="R1092">
            <v>0</v>
          </cell>
          <cell r="S1092">
            <v>0</v>
          </cell>
          <cell r="T1092">
            <v>0</v>
          </cell>
          <cell r="U1092">
            <v>0</v>
          </cell>
          <cell r="V1092">
            <v>0</v>
          </cell>
          <cell r="W1092">
            <v>0</v>
          </cell>
          <cell r="X1092">
            <v>0</v>
          </cell>
          <cell r="Y1092">
            <v>0</v>
          </cell>
          <cell r="Z1092">
            <v>0</v>
          </cell>
          <cell r="AA1092">
            <v>0</v>
          </cell>
          <cell r="AB1092">
            <v>0</v>
          </cell>
          <cell r="AC1092">
            <v>0</v>
          </cell>
          <cell r="AD1092">
            <v>0</v>
          </cell>
          <cell r="AE1092">
            <v>0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0</v>
          </cell>
          <cell r="AK1092">
            <v>0</v>
          </cell>
        </row>
        <row r="1093">
          <cell r="A1093">
            <v>0</v>
          </cell>
          <cell r="B1093">
            <v>0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  <cell r="L1093">
            <v>0</v>
          </cell>
          <cell r="M1093">
            <v>0</v>
          </cell>
          <cell r="N1093">
            <v>0</v>
          </cell>
          <cell r="O1093">
            <v>0</v>
          </cell>
          <cell r="P1093">
            <v>0</v>
          </cell>
          <cell r="Q1093">
            <v>0</v>
          </cell>
          <cell r="R1093">
            <v>0</v>
          </cell>
          <cell r="S1093">
            <v>0</v>
          </cell>
          <cell r="T1093">
            <v>0</v>
          </cell>
          <cell r="U1093">
            <v>0</v>
          </cell>
          <cell r="V1093">
            <v>0</v>
          </cell>
          <cell r="W1093">
            <v>0</v>
          </cell>
          <cell r="X1093">
            <v>0</v>
          </cell>
          <cell r="Y1093">
            <v>0</v>
          </cell>
          <cell r="Z1093">
            <v>0</v>
          </cell>
          <cell r="AA1093">
            <v>0</v>
          </cell>
          <cell r="AB1093">
            <v>0</v>
          </cell>
          <cell r="AC1093">
            <v>0</v>
          </cell>
          <cell r="AD1093">
            <v>0</v>
          </cell>
          <cell r="AE1093">
            <v>0</v>
          </cell>
          <cell r="AF1093">
            <v>0</v>
          </cell>
          <cell r="AG1093">
            <v>0</v>
          </cell>
          <cell r="AH1093">
            <v>0</v>
          </cell>
          <cell r="AI1093">
            <v>0</v>
          </cell>
          <cell r="AJ1093">
            <v>0</v>
          </cell>
          <cell r="AK1093">
            <v>0</v>
          </cell>
        </row>
        <row r="1094">
          <cell r="A1094">
            <v>0</v>
          </cell>
          <cell r="B1094">
            <v>0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  <cell r="L1094">
            <v>0</v>
          </cell>
          <cell r="M1094">
            <v>0</v>
          </cell>
          <cell r="N1094">
            <v>0</v>
          </cell>
          <cell r="O1094">
            <v>0</v>
          </cell>
          <cell r="P1094">
            <v>0</v>
          </cell>
          <cell r="Q1094">
            <v>0</v>
          </cell>
          <cell r="R1094">
            <v>0</v>
          </cell>
          <cell r="S1094">
            <v>0</v>
          </cell>
          <cell r="T1094">
            <v>0</v>
          </cell>
          <cell r="U1094">
            <v>0</v>
          </cell>
          <cell r="V1094">
            <v>0</v>
          </cell>
          <cell r="W1094">
            <v>0</v>
          </cell>
          <cell r="X1094">
            <v>0</v>
          </cell>
          <cell r="Y1094">
            <v>0</v>
          </cell>
          <cell r="Z1094">
            <v>0</v>
          </cell>
          <cell r="AA1094">
            <v>0</v>
          </cell>
          <cell r="AB1094">
            <v>0</v>
          </cell>
          <cell r="AC1094">
            <v>0</v>
          </cell>
          <cell r="AD1094">
            <v>0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0</v>
          </cell>
          <cell r="AJ1094">
            <v>0</v>
          </cell>
          <cell r="AK1094">
            <v>0</v>
          </cell>
        </row>
        <row r="1095">
          <cell r="A1095">
            <v>0</v>
          </cell>
          <cell r="B1095">
            <v>0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  <cell r="L1095">
            <v>0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  <cell r="Q1095">
            <v>0</v>
          </cell>
          <cell r="R1095">
            <v>0</v>
          </cell>
          <cell r="S1095">
            <v>0</v>
          </cell>
          <cell r="T1095">
            <v>0</v>
          </cell>
          <cell r="U1095">
            <v>0</v>
          </cell>
          <cell r="V1095">
            <v>0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0</v>
          </cell>
          <cell r="AC1095">
            <v>0</v>
          </cell>
          <cell r="AD1095">
            <v>0</v>
          </cell>
          <cell r="AE1095">
            <v>0</v>
          </cell>
          <cell r="AF1095">
            <v>0</v>
          </cell>
          <cell r="AG1095">
            <v>0</v>
          </cell>
          <cell r="AH1095">
            <v>0</v>
          </cell>
          <cell r="AI1095">
            <v>0</v>
          </cell>
          <cell r="AJ1095">
            <v>0</v>
          </cell>
          <cell r="AK1095">
            <v>0</v>
          </cell>
        </row>
        <row r="1096">
          <cell r="A1096">
            <v>0</v>
          </cell>
          <cell r="B1096">
            <v>0</v>
          </cell>
          <cell r="C1096">
            <v>0</v>
          </cell>
          <cell r="D1096">
            <v>0</v>
          </cell>
          <cell r="E1096">
            <v>0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  <cell r="L1096">
            <v>0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  <cell r="Q1096">
            <v>0</v>
          </cell>
          <cell r="R1096">
            <v>0</v>
          </cell>
          <cell r="S1096">
            <v>0</v>
          </cell>
          <cell r="T1096">
            <v>0</v>
          </cell>
          <cell r="U1096">
            <v>0</v>
          </cell>
          <cell r="V1096">
            <v>0</v>
          </cell>
          <cell r="W1096">
            <v>0</v>
          </cell>
          <cell r="X1096">
            <v>0</v>
          </cell>
          <cell r="Y1096">
            <v>0</v>
          </cell>
          <cell r="Z1096">
            <v>0</v>
          </cell>
          <cell r="AA1096">
            <v>0</v>
          </cell>
          <cell r="AB1096">
            <v>0</v>
          </cell>
          <cell r="AC1096">
            <v>0</v>
          </cell>
          <cell r="AD1096">
            <v>0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0</v>
          </cell>
          <cell r="AJ1096">
            <v>0</v>
          </cell>
          <cell r="AK1096">
            <v>0</v>
          </cell>
        </row>
        <row r="1097">
          <cell r="A1097">
            <v>0</v>
          </cell>
          <cell r="B1097">
            <v>0</v>
          </cell>
          <cell r="C1097">
            <v>0</v>
          </cell>
          <cell r="D1097">
            <v>0</v>
          </cell>
          <cell r="E1097">
            <v>0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  <cell r="L1097">
            <v>0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  <cell r="Q1097">
            <v>0</v>
          </cell>
          <cell r="R1097">
            <v>0</v>
          </cell>
          <cell r="S1097">
            <v>0</v>
          </cell>
          <cell r="T1097">
            <v>0</v>
          </cell>
          <cell r="U1097">
            <v>0</v>
          </cell>
          <cell r="V1097">
            <v>0</v>
          </cell>
          <cell r="W1097">
            <v>0</v>
          </cell>
          <cell r="X1097">
            <v>0</v>
          </cell>
          <cell r="Y1097">
            <v>0</v>
          </cell>
          <cell r="Z1097">
            <v>0</v>
          </cell>
          <cell r="AA1097">
            <v>0</v>
          </cell>
          <cell r="AB1097">
            <v>0</v>
          </cell>
          <cell r="AC1097">
            <v>0</v>
          </cell>
          <cell r="AD1097">
            <v>0</v>
          </cell>
          <cell r="AE1097">
            <v>0</v>
          </cell>
          <cell r="AF1097">
            <v>0</v>
          </cell>
          <cell r="AG1097">
            <v>0</v>
          </cell>
          <cell r="AH1097">
            <v>0</v>
          </cell>
          <cell r="AI1097">
            <v>0</v>
          </cell>
          <cell r="AJ1097">
            <v>0</v>
          </cell>
          <cell r="AK1097">
            <v>0</v>
          </cell>
        </row>
        <row r="1098">
          <cell r="A1098">
            <v>0</v>
          </cell>
          <cell r="B1098">
            <v>0</v>
          </cell>
          <cell r="C1098">
            <v>0</v>
          </cell>
          <cell r="D1098">
            <v>0</v>
          </cell>
          <cell r="E1098">
            <v>0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  <cell r="L1098">
            <v>0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  <cell r="Q1098">
            <v>0</v>
          </cell>
          <cell r="R1098">
            <v>0</v>
          </cell>
          <cell r="S1098">
            <v>0</v>
          </cell>
          <cell r="T1098">
            <v>0</v>
          </cell>
          <cell r="U1098">
            <v>0</v>
          </cell>
          <cell r="V1098">
            <v>0</v>
          </cell>
          <cell r="W1098">
            <v>0</v>
          </cell>
          <cell r="X1098">
            <v>0</v>
          </cell>
          <cell r="Y1098">
            <v>0</v>
          </cell>
          <cell r="Z1098">
            <v>0</v>
          </cell>
          <cell r="AA1098">
            <v>0</v>
          </cell>
          <cell r="AB1098">
            <v>0</v>
          </cell>
          <cell r="AC1098">
            <v>0</v>
          </cell>
          <cell r="AD1098">
            <v>0</v>
          </cell>
          <cell r="AE1098">
            <v>0</v>
          </cell>
          <cell r="AF1098">
            <v>0</v>
          </cell>
          <cell r="AG1098">
            <v>0</v>
          </cell>
          <cell r="AH1098">
            <v>0</v>
          </cell>
          <cell r="AI1098">
            <v>0</v>
          </cell>
          <cell r="AJ1098">
            <v>0</v>
          </cell>
          <cell r="AK1098">
            <v>0</v>
          </cell>
        </row>
        <row r="1099">
          <cell r="A1099">
            <v>0</v>
          </cell>
          <cell r="B1099">
            <v>0</v>
          </cell>
          <cell r="C1099">
            <v>0</v>
          </cell>
          <cell r="D1099">
            <v>0</v>
          </cell>
          <cell r="E1099">
            <v>0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  <cell r="L1099">
            <v>0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  <cell r="Q1099">
            <v>0</v>
          </cell>
          <cell r="R1099">
            <v>0</v>
          </cell>
          <cell r="S1099">
            <v>0</v>
          </cell>
          <cell r="T1099">
            <v>0</v>
          </cell>
          <cell r="U1099">
            <v>0</v>
          </cell>
          <cell r="V1099">
            <v>0</v>
          </cell>
          <cell r="W1099">
            <v>0</v>
          </cell>
          <cell r="X1099">
            <v>0</v>
          </cell>
          <cell r="Y1099">
            <v>0</v>
          </cell>
          <cell r="Z1099">
            <v>0</v>
          </cell>
          <cell r="AA1099">
            <v>0</v>
          </cell>
          <cell r="AB1099">
            <v>0</v>
          </cell>
          <cell r="AC1099">
            <v>0</v>
          </cell>
          <cell r="AD1099">
            <v>0</v>
          </cell>
          <cell r="AE1099">
            <v>0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0</v>
          </cell>
          <cell r="AK1099">
            <v>0</v>
          </cell>
        </row>
        <row r="1100">
          <cell r="A1100">
            <v>0</v>
          </cell>
          <cell r="B1100">
            <v>0</v>
          </cell>
          <cell r="C1100">
            <v>0</v>
          </cell>
          <cell r="D1100">
            <v>0</v>
          </cell>
          <cell r="E1100">
            <v>0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  <cell r="L1100">
            <v>0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  <cell r="Q1100">
            <v>0</v>
          </cell>
          <cell r="R1100">
            <v>0</v>
          </cell>
          <cell r="S1100">
            <v>0</v>
          </cell>
          <cell r="T1100">
            <v>0</v>
          </cell>
          <cell r="U1100">
            <v>0</v>
          </cell>
          <cell r="V1100">
            <v>0</v>
          </cell>
          <cell r="W1100">
            <v>0</v>
          </cell>
          <cell r="X1100">
            <v>0</v>
          </cell>
          <cell r="Y1100">
            <v>0</v>
          </cell>
          <cell r="Z1100">
            <v>0</v>
          </cell>
          <cell r="AA1100">
            <v>0</v>
          </cell>
          <cell r="AB1100">
            <v>0</v>
          </cell>
          <cell r="AC1100">
            <v>0</v>
          </cell>
          <cell r="AD1100">
            <v>0</v>
          </cell>
          <cell r="AE1100">
            <v>0</v>
          </cell>
          <cell r="AF1100">
            <v>0</v>
          </cell>
          <cell r="AG1100">
            <v>0</v>
          </cell>
          <cell r="AH1100">
            <v>0</v>
          </cell>
          <cell r="AI1100">
            <v>0</v>
          </cell>
          <cell r="AJ1100">
            <v>0</v>
          </cell>
          <cell r="AK1100">
            <v>0</v>
          </cell>
        </row>
        <row r="1101">
          <cell r="A1101">
            <v>0</v>
          </cell>
          <cell r="B1101">
            <v>0</v>
          </cell>
          <cell r="C1101">
            <v>0</v>
          </cell>
          <cell r="D1101">
            <v>0</v>
          </cell>
          <cell r="E1101">
            <v>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  <cell r="L1101">
            <v>0</v>
          </cell>
          <cell r="M1101">
            <v>0</v>
          </cell>
          <cell r="N1101">
            <v>0</v>
          </cell>
          <cell r="O1101">
            <v>0</v>
          </cell>
          <cell r="P1101">
            <v>0</v>
          </cell>
          <cell r="Q1101">
            <v>0</v>
          </cell>
          <cell r="R1101">
            <v>0</v>
          </cell>
          <cell r="S1101">
            <v>0</v>
          </cell>
          <cell r="T1101">
            <v>0</v>
          </cell>
          <cell r="U1101">
            <v>0</v>
          </cell>
          <cell r="V1101">
            <v>0</v>
          </cell>
          <cell r="W1101">
            <v>0</v>
          </cell>
          <cell r="X1101">
            <v>0</v>
          </cell>
          <cell r="Y1101">
            <v>0</v>
          </cell>
          <cell r="Z1101">
            <v>0</v>
          </cell>
          <cell r="AA1101">
            <v>0</v>
          </cell>
          <cell r="AB1101">
            <v>0</v>
          </cell>
          <cell r="AC1101">
            <v>0</v>
          </cell>
          <cell r="AD1101">
            <v>0</v>
          </cell>
          <cell r="AE1101">
            <v>0</v>
          </cell>
          <cell r="AF1101">
            <v>0</v>
          </cell>
          <cell r="AG1101">
            <v>0</v>
          </cell>
          <cell r="AH1101">
            <v>0</v>
          </cell>
          <cell r="AI1101">
            <v>0</v>
          </cell>
          <cell r="AJ1101">
            <v>0</v>
          </cell>
          <cell r="AK1101">
            <v>0</v>
          </cell>
        </row>
        <row r="1102">
          <cell r="A1102">
            <v>0</v>
          </cell>
          <cell r="B1102">
            <v>0</v>
          </cell>
          <cell r="C1102">
            <v>0</v>
          </cell>
          <cell r="D1102">
            <v>0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  <cell r="AI1102">
            <v>0</v>
          </cell>
          <cell r="AJ1102">
            <v>0</v>
          </cell>
          <cell r="AK1102">
            <v>0</v>
          </cell>
        </row>
        <row r="1103">
          <cell r="A1103">
            <v>0</v>
          </cell>
          <cell r="B1103">
            <v>0</v>
          </cell>
          <cell r="C1103">
            <v>0</v>
          </cell>
          <cell r="D1103">
            <v>0</v>
          </cell>
          <cell r="E1103">
            <v>0</v>
          </cell>
          <cell r="F1103">
            <v>0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K1103">
            <v>0</v>
          </cell>
          <cell r="L1103">
            <v>0</v>
          </cell>
          <cell r="M1103">
            <v>0</v>
          </cell>
          <cell r="N1103">
            <v>0</v>
          </cell>
          <cell r="O1103">
            <v>0</v>
          </cell>
          <cell r="P1103">
            <v>0</v>
          </cell>
          <cell r="Q1103">
            <v>0</v>
          </cell>
          <cell r="R1103">
            <v>0</v>
          </cell>
          <cell r="S1103">
            <v>0</v>
          </cell>
          <cell r="T1103">
            <v>0</v>
          </cell>
          <cell r="U1103">
            <v>0</v>
          </cell>
          <cell r="V1103">
            <v>0</v>
          </cell>
          <cell r="W1103">
            <v>0</v>
          </cell>
          <cell r="X1103">
            <v>0</v>
          </cell>
          <cell r="Y1103">
            <v>0</v>
          </cell>
          <cell r="Z1103">
            <v>0</v>
          </cell>
          <cell r="AA1103">
            <v>0</v>
          </cell>
          <cell r="AB1103">
            <v>0</v>
          </cell>
          <cell r="AC1103">
            <v>0</v>
          </cell>
          <cell r="AD1103">
            <v>0</v>
          </cell>
          <cell r="AE1103">
            <v>0</v>
          </cell>
          <cell r="AF1103">
            <v>0</v>
          </cell>
          <cell r="AG1103">
            <v>0</v>
          </cell>
          <cell r="AH1103">
            <v>0</v>
          </cell>
          <cell r="AI1103">
            <v>0</v>
          </cell>
          <cell r="AJ1103">
            <v>0</v>
          </cell>
          <cell r="AK1103">
            <v>0</v>
          </cell>
        </row>
        <row r="1104">
          <cell r="A1104">
            <v>0</v>
          </cell>
          <cell r="B1104">
            <v>0</v>
          </cell>
          <cell r="C1104">
            <v>0</v>
          </cell>
          <cell r="D1104">
            <v>0</v>
          </cell>
          <cell r="E1104">
            <v>0</v>
          </cell>
          <cell r="F1104">
            <v>0</v>
          </cell>
          <cell r="G1104">
            <v>0</v>
          </cell>
          <cell r="H1104">
            <v>0</v>
          </cell>
          <cell r="I1104">
            <v>0</v>
          </cell>
          <cell r="J1104">
            <v>0</v>
          </cell>
          <cell r="K1104">
            <v>0</v>
          </cell>
          <cell r="L1104">
            <v>0</v>
          </cell>
          <cell r="M1104">
            <v>0</v>
          </cell>
          <cell r="N1104">
            <v>0</v>
          </cell>
          <cell r="O1104">
            <v>0</v>
          </cell>
          <cell r="P1104">
            <v>0</v>
          </cell>
          <cell r="Q1104">
            <v>0</v>
          </cell>
          <cell r="R1104">
            <v>0</v>
          </cell>
          <cell r="S1104">
            <v>0</v>
          </cell>
          <cell r="T1104">
            <v>0</v>
          </cell>
          <cell r="U1104">
            <v>0</v>
          </cell>
          <cell r="V1104">
            <v>0</v>
          </cell>
          <cell r="W1104">
            <v>0</v>
          </cell>
          <cell r="X1104">
            <v>0</v>
          </cell>
          <cell r="Y1104">
            <v>0</v>
          </cell>
          <cell r="Z1104">
            <v>0</v>
          </cell>
          <cell r="AA1104">
            <v>0</v>
          </cell>
          <cell r="AB1104">
            <v>0</v>
          </cell>
          <cell r="AC1104">
            <v>0</v>
          </cell>
          <cell r="AD1104">
            <v>0</v>
          </cell>
          <cell r="AE1104">
            <v>0</v>
          </cell>
          <cell r="AF1104">
            <v>0</v>
          </cell>
          <cell r="AG1104">
            <v>0</v>
          </cell>
          <cell r="AH1104">
            <v>0</v>
          </cell>
          <cell r="AI1104">
            <v>0</v>
          </cell>
          <cell r="AJ1104">
            <v>0</v>
          </cell>
          <cell r="AK1104">
            <v>0</v>
          </cell>
        </row>
        <row r="1105">
          <cell r="A1105">
            <v>0</v>
          </cell>
          <cell r="B1105">
            <v>0</v>
          </cell>
          <cell r="C1105">
            <v>0</v>
          </cell>
          <cell r="D1105">
            <v>0</v>
          </cell>
          <cell r="E1105">
            <v>0</v>
          </cell>
          <cell r="F1105">
            <v>0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K1105">
            <v>0</v>
          </cell>
          <cell r="L1105">
            <v>0</v>
          </cell>
          <cell r="M1105">
            <v>0</v>
          </cell>
          <cell r="N1105">
            <v>0</v>
          </cell>
          <cell r="O1105">
            <v>0</v>
          </cell>
          <cell r="P1105">
            <v>0</v>
          </cell>
          <cell r="Q1105">
            <v>0</v>
          </cell>
          <cell r="R1105">
            <v>0</v>
          </cell>
          <cell r="S1105">
            <v>0</v>
          </cell>
          <cell r="T1105">
            <v>0</v>
          </cell>
          <cell r="U1105">
            <v>0</v>
          </cell>
          <cell r="V1105">
            <v>0</v>
          </cell>
          <cell r="W1105">
            <v>0</v>
          </cell>
          <cell r="X1105">
            <v>0</v>
          </cell>
          <cell r="Y1105">
            <v>0</v>
          </cell>
          <cell r="Z1105">
            <v>0</v>
          </cell>
          <cell r="AA1105">
            <v>0</v>
          </cell>
          <cell r="AB1105">
            <v>0</v>
          </cell>
          <cell r="AC1105">
            <v>0</v>
          </cell>
          <cell r="AD1105">
            <v>0</v>
          </cell>
          <cell r="AE1105">
            <v>0</v>
          </cell>
          <cell r="AF1105">
            <v>0</v>
          </cell>
          <cell r="AG1105">
            <v>0</v>
          </cell>
          <cell r="AH1105">
            <v>0</v>
          </cell>
          <cell r="AI1105">
            <v>0</v>
          </cell>
          <cell r="AJ1105">
            <v>0</v>
          </cell>
          <cell r="AK1105">
            <v>0</v>
          </cell>
        </row>
        <row r="1106">
          <cell r="A1106">
            <v>0</v>
          </cell>
          <cell r="B1106">
            <v>0</v>
          </cell>
          <cell r="C1106">
            <v>0</v>
          </cell>
          <cell r="D1106">
            <v>0</v>
          </cell>
          <cell r="E1106">
            <v>0</v>
          </cell>
          <cell r="F1106">
            <v>0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K1106">
            <v>0</v>
          </cell>
          <cell r="L1106">
            <v>0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  <cell r="Q1106">
            <v>0</v>
          </cell>
          <cell r="R1106">
            <v>0</v>
          </cell>
          <cell r="S1106">
            <v>0</v>
          </cell>
          <cell r="T1106">
            <v>0</v>
          </cell>
          <cell r="U1106">
            <v>0</v>
          </cell>
          <cell r="V1106">
            <v>0</v>
          </cell>
          <cell r="W1106">
            <v>0</v>
          </cell>
          <cell r="X1106">
            <v>0</v>
          </cell>
          <cell r="Y1106">
            <v>0</v>
          </cell>
          <cell r="Z1106">
            <v>0</v>
          </cell>
          <cell r="AA1106">
            <v>0</v>
          </cell>
          <cell r="AB1106">
            <v>0</v>
          </cell>
          <cell r="AC1106">
            <v>0</v>
          </cell>
          <cell r="AD1106">
            <v>0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0</v>
          </cell>
          <cell r="AJ1106">
            <v>0</v>
          </cell>
          <cell r="AK1106">
            <v>0</v>
          </cell>
        </row>
        <row r="1107">
          <cell r="A1107">
            <v>0</v>
          </cell>
          <cell r="B1107">
            <v>0</v>
          </cell>
          <cell r="C1107">
            <v>0</v>
          </cell>
          <cell r="D1107">
            <v>0</v>
          </cell>
          <cell r="E1107">
            <v>0</v>
          </cell>
          <cell r="F1107">
            <v>0</v>
          </cell>
          <cell r="G1107">
            <v>0</v>
          </cell>
          <cell r="H1107">
            <v>0</v>
          </cell>
          <cell r="I1107">
            <v>0</v>
          </cell>
          <cell r="J1107">
            <v>0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  <cell r="X1107">
            <v>0</v>
          </cell>
          <cell r="Y1107">
            <v>0</v>
          </cell>
          <cell r="Z1107">
            <v>0</v>
          </cell>
          <cell r="AA1107">
            <v>0</v>
          </cell>
          <cell r="AB1107">
            <v>0</v>
          </cell>
          <cell r="AC1107">
            <v>0</v>
          </cell>
          <cell r="AD1107">
            <v>0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0</v>
          </cell>
          <cell r="AJ1107">
            <v>0</v>
          </cell>
          <cell r="AK1107">
            <v>0</v>
          </cell>
        </row>
        <row r="1108">
          <cell r="A1108">
            <v>0</v>
          </cell>
          <cell r="B1108">
            <v>0</v>
          </cell>
          <cell r="C1108">
            <v>0</v>
          </cell>
          <cell r="D1108">
            <v>0</v>
          </cell>
          <cell r="E1108">
            <v>0</v>
          </cell>
          <cell r="F1108">
            <v>0</v>
          </cell>
          <cell r="G1108">
            <v>0</v>
          </cell>
          <cell r="H1108">
            <v>0</v>
          </cell>
          <cell r="I1108">
            <v>0</v>
          </cell>
          <cell r="J1108">
            <v>0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X1108">
            <v>0</v>
          </cell>
          <cell r="Y1108">
            <v>0</v>
          </cell>
          <cell r="Z1108">
            <v>0</v>
          </cell>
          <cell r="AA1108">
            <v>0</v>
          </cell>
          <cell r="AB1108">
            <v>0</v>
          </cell>
          <cell r="AC1108">
            <v>0</v>
          </cell>
          <cell r="AD1108">
            <v>0</v>
          </cell>
          <cell r="AE1108">
            <v>0</v>
          </cell>
          <cell r="AF1108">
            <v>0</v>
          </cell>
          <cell r="AG1108">
            <v>0</v>
          </cell>
          <cell r="AH1108">
            <v>0</v>
          </cell>
          <cell r="AI1108">
            <v>0</v>
          </cell>
          <cell r="AJ1108">
            <v>0</v>
          </cell>
          <cell r="AK1108">
            <v>0</v>
          </cell>
        </row>
        <row r="1109">
          <cell r="A1109">
            <v>0</v>
          </cell>
          <cell r="B1109">
            <v>0</v>
          </cell>
          <cell r="C1109">
            <v>0</v>
          </cell>
          <cell r="D1109">
            <v>0</v>
          </cell>
          <cell r="E1109">
            <v>0</v>
          </cell>
          <cell r="F1109">
            <v>0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K1109">
            <v>0</v>
          </cell>
          <cell r="L1109">
            <v>0</v>
          </cell>
          <cell r="M1109">
            <v>0</v>
          </cell>
          <cell r="N1109">
            <v>0</v>
          </cell>
          <cell r="O1109">
            <v>0</v>
          </cell>
          <cell r="P1109">
            <v>0</v>
          </cell>
          <cell r="Q1109">
            <v>0</v>
          </cell>
          <cell r="R1109">
            <v>0</v>
          </cell>
          <cell r="S1109">
            <v>0</v>
          </cell>
          <cell r="T1109">
            <v>0</v>
          </cell>
          <cell r="U1109">
            <v>0</v>
          </cell>
          <cell r="V1109">
            <v>0</v>
          </cell>
          <cell r="W1109">
            <v>0</v>
          </cell>
          <cell r="X1109">
            <v>0</v>
          </cell>
          <cell r="Y1109">
            <v>0</v>
          </cell>
          <cell r="Z1109">
            <v>0</v>
          </cell>
          <cell r="AA1109">
            <v>0</v>
          </cell>
          <cell r="AB1109">
            <v>0</v>
          </cell>
          <cell r="AC1109">
            <v>0</v>
          </cell>
          <cell r="AD1109">
            <v>0</v>
          </cell>
          <cell r="AE1109">
            <v>0</v>
          </cell>
          <cell r="AF1109">
            <v>0</v>
          </cell>
          <cell r="AG1109">
            <v>0</v>
          </cell>
          <cell r="AH1109">
            <v>0</v>
          </cell>
          <cell r="AI1109">
            <v>0</v>
          </cell>
          <cell r="AJ1109">
            <v>0</v>
          </cell>
          <cell r="AK1109">
            <v>0</v>
          </cell>
        </row>
        <row r="1110">
          <cell r="A1110">
            <v>0</v>
          </cell>
          <cell r="B1110">
            <v>0</v>
          </cell>
          <cell r="C1110">
            <v>0</v>
          </cell>
          <cell r="D1110">
            <v>0</v>
          </cell>
          <cell r="E1110">
            <v>0</v>
          </cell>
          <cell r="F1110">
            <v>0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K1110">
            <v>0</v>
          </cell>
          <cell r="L1110">
            <v>0</v>
          </cell>
          <cell r="M1110">
            <v>0</v>
          </cell>
          <cell r="N1110">
            <v>0</v>
          </cell>
          <cell r="O1110">
            <v>0</v>
          </cell>
          <cell r="P1110">
            <v>0</v>
          </cell>
          <cell r="Q1110">
            <v>0</v>
          </cell>
          <cell r="R1110">
            <v>0</v>
          </cell>
          <cell r="S1110">
            <v>0</v>
          </cell>
          <cell r="T1110">
            <v>0</v>
          </cell>
          <cell r="U1110">
            <v>0</v>
          </cell>
          <cell r="V1110">
            <v>0</v>
          </cell>
          <cell r="W1110">
            <v>0</v>
          </cell>
          <cell r="X1110">
            <v>0</v>
          </cell>
          <cell r="Y1110">
            <v>0</v>
          </cell>
          <cell r="Z1110">
            <v>0</v>
          </cell>
          <cell r="AA1110">
            <v>0</v>
          </cell>
          <cell r="AB1110">
            <v>0</v>
          </cell>
          <cell r="AC1110">
            <v>0</v>
          </cell>
          <cell r="AD1110">
            <v>0</v>
          </cell>
          <cell r="AE1110">
            <v>0</v>
          </cell>
          <cell r="AF1110">
            <v>0</v>
          </cell>
          <cell r="AG1110">
            <v>0</v>
          </cell>
          <cell r="AH1110">
            <v>0</v>
          </cell>
          <cell r="AI1110">
            <v>0</v>
          </cell>
          <cell r="AJ1110">
            <v>0</v>
          </cell>
          <cell r="AK1110">
            <v>0</v>
          </cell>
        </row>
        <row r="1111">
          <cell r="A1111">
            <v>0</v>
          </cell>
          <cell r="B1111">
            <v>0</v>
          </cell>
          <cell r="C1111">
            <v>0</v>
          </cell>
          <cell r="D1111">
            <v>0</v>
          </cell>
          <cell r="E1111">
            <v>0</v>
          </cell>
          <cell r="F1111">
            <v>0</v>
          </cell>
          <cell r="G1111">
            <v>0</v>
          </cell>
          <cell r="H1111">
            <v>0</v>
          </cell>
          <cell r="I1111">
            <v>0</v>
          </cell>
          <cell r="J1111">
            <v>0</v>
          </cell>
          <cell r="K1111">
            <v>0</v>
          </cell>
          <cell r="L1111">
            <v>0</v>
          </cell>
          <cell r="M1111">
            <v>0</v>
          </cell>
          <cell r="N1111">
            <v>0</v>
          </cell>
          <cell r="O1111">
            <v>0</v>
          </cell>
          <cell r="P1111">
            <v>0</v>
          </cell>
          <cell r="Q1111">
            <v>0</v>
          </cell>
          <cell r="R1111">
            <v>0</v>
          </cell>
          <cell r="S1111">
            <v>0</v>
          </cell>
          <cell r="T1111">
            <v>0</v>
          </cell>
          <cell r="U1111">
            <v>0</v>
          </cell>
          <cell r="V1111">
            <v>0</v>
          </cell>
          <cell r="W1111">
            <v>0</v>
          </cell>
          <cell r="X1111">
            <v>0</v>
          </cell>
          <cell r="Y1111">
            <v>0</v>
          </cell>
          <cell r="Z1111">
            <v>0</v>
          </cell>
          <cell r="AA1111">
            <v>0</v>
          </cell>
          <cell r="AB1111">
            <v>0</v>
          </cell>
          <cell r="AC1111">
            <v>0</v>
          </cell>
          <cell r="AD1111">
            <v>0</v>
          </cell>
          <cell r="AE1111">
            <v>0</v>
          </cell>
          <cell r="AF1111">
            <v>0</v>
          </cell>
          <cell r="AG1111">
            <v>0</v>
          </cell>
          <cell r="AH1111">
            <v>0</v>
          </cell>
          <cell r="AI1111">
            <v>0</v>
          </cell>
          <cell r="AJ1111">
            <v>0</v>
          </cell>
          <cell r="AK1111">
            <v>0</v>
          </cell>
        </row>
        <row r="1112">
          <cell r="A1112">
            <v>0</v>
          </cell>
          <cell r="B1112">
            <v>0</v>
          </cell>
          <cell r="C1112">
            <v>0</v>
          </cell>
          <cell r="D1112">
            <v>0</v>
          </cell>
          <cell r="E1112">
            <v>0</v>
          </cell>
          <cell r="F1112">
            <v>0</v>
          </cell>
          <cell r="G1112">
            <v>0</v>
          </cell>
          <cell r="H1112">
            <v>0</v>
          </cell>
          <cell r="I1112">
            <v>0</v>
          </cell>
          <cell r="J1112">
            <v>0</v>
          </cell>
          <cell r="K1112">
            <v>0</v>
          </cell>
          <cell r="L1112">
            <v>0</v>
          </cell>
          <cell r="M1112">
            <v>0</v>
          </cell>
          <cell r="N1112">
            <v>0</v>
          </cell>
          <cell r="O1112">
            <v>0</v>
          </cell>
          <cell r="P1112">
            <v>0</v>
          </cell>
          <cell r="Q1112">
            <v>0</v>
          </cell>
          <cell r="R1112">
            <v>0</v>
          </cell>
          <cell r="S1112">
            <v>0</v>
          </cell>
          <cell r="T1112">
            <v>0</v>
          </cell>
          <cell r="U1112">
            <v>0</v>
          </cell>
          <cell r="V1112">
            <v>0</v>
          </cell>
          <cell r="W1112">
            <v>0</v>
          </cell>
          <cell r="X1112">
            <v>0</v>
          </cell>
          <cell r="Y1112">
            <v>0</v>
          </cell>
          <cell r="Z1112">
            <v>0</v>
          </cell>
          <cell r="AA1112">
            <v>0</v>
          </cell>
          <cell r="AB1112">
            <v>0</v>
          </cell>
          <cell r="AC1112">
            <v>0</v>
          </cell>
          <cell r="AD1112">
            <v>0</v>
          </cell>
          <cell r="AE1112">
            <v>0</v>
          </cell>
          <cell r="AF1112">
            <v>0</v>
          </cell>
          <cell r="AG1112">
            <v>0</v>
          </cell>
          <cell r="AH1112">
            <v>0</v>
          </cell>
          <cell r="AI1112">
            <v>0</v>
          </cell>
          <cell r="AJ1112">
            <v>0</v>
          </cell>
          <cell r="AK1112">
            <v>0</v>
          </cell>
        </row>
        <row r="1113">
          <cell r="A1113">
            <v>0</v>
          </cell>
          <cell r="B1113">
            <v>0</v>
          </cell>
          <cell r="C1113">
            <v>0</v>
          </cell>
          <cell r="D1113">
            <v>0</v>
          </cell>
          <cell r="E1113">
            <v>0</v>
          </cell>
          <cell r="F1113">
            <v>0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K1113">
            <v>0</v>
          </cell>
          <cell r="L1113">
            <v>0</v>
          </cell>
          <cell r="M1113">
            <v>0</v>
          </cell>
          <cell r="N1113">
            <v>0</v>
          </cell>
          <cell r="O1113">
            <v>0</v>
          </cell>
          <cell r="P1113">
            <v>0</v>
          </cell>
          <cell r="Q1113">
            <v>0</v>
          </cell>
          <cell r="R1113">
            <v>0</v>
          </cell>
          <cell r="S1113">
            <v>0</v>
          </cell>
          <cell r="T1113">
            <v>0</v>
          </cell>
          <cell r="U1113">
            <v>0</v>
          </cell>
          <cell r="V1113">
            <v>0</v>
          </cell>
          <cell r="W1113">
            <v>0</v>
          </cell>
          <cell r="X1113">
            <v>0</v>
          </cell>
          <cell r="Y1113">
            <v>0</v>
          </cell>
          <cell r="Z1113">
            <v>0</v>
          </cell>
          <cell r="AA1113">
            <v>0</v>
          </cell>
          <cell r="AB1113">
            <v>0</v>
          </cell>
          <cell r="AC1113">
            <v>0</v>
          </cell>
          <cell r="AD1113">
            <v>0</v>
          </cell>
          <cell r="AE1113">
            <v>0</v>
          </cell>
          <cell r="AF1113">
            <v>0</v>
          </cell>
          <cell r="AG1113">
            <v>0</v>
          </cell>
          <cell r="AH1113">
            <v>0</v>
          </cell>
          <cell r="AI1113">
            <v>0</v>
          </cell>
          <cell r="AJ1113">
            <v>0</v>
          </cell>
          <cell r="AK1113">
            <v>0</v>
          </cell>
        </row>
        <row r="1114">
          <cell r="A1114">
            <v>0</v>
          </cell>
          <cell r="B1114">
            <v>0</v>
          </cell>
          <cell r="C1114">
            <v>0</v>
          </cell>
          <cell r="D1114">
            <v>0</v>
          </cell>
          <cell r="E1114">
            <v>0</v>
          </cell>
          <cell r="F1114">
            <v>0</v>
          </cell>
          <cell r="G1114">
            <v>0</v>
          </cell>
          <cell r="H1114">
            <v>0</v>
          </cell>
          <cell r="I1114">
            <v>0</v>
          </cell>
          <cell r="J1114">
            <v>0</v>
          </cell>
          <cell r="K1114">
            <v>0</v>
          </cell>
          <cell r="L1114">
            <v>0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  <cell r="Q1114">
            <v>0</v>
          </cell>
          <cell r="R1114">
            <v>0</v>
          </cell>
          <cell r="S1114">
            <v>0</v>
          </cell>
          <cell r="T1114">
            <v>0</v>
          </cell>
          <cell r="U1114">
            <v>0</v>
          </cell>
          <cell r="V1114">
            <v>0</v>
          </cell>
          <cell r="W1114">
            <v>0</v>
          </cell>
          <cell r="X1114">
            <v>0</v>
          </cell>
          <cell r="Y1114">
            <v>0</v>
          </cell>
          <cell r="Z1114">
            <v>0</v>
          </cell>
          <cell r="AA1114">
            <v>0</v>
          </cell>
          <cell r="AB1114">
            <v>0</v>
          </cell>
          <cell r="AC1114">
            <v>0</v>
          </cell>
          <cell r="AD1114">
            <v>0</v>
          </cell>
          <cell r="AE1114">
            <v>0</v>
          </cell>
          <cell r="AF1114">
            <v>0</v>
          </cell>
          <cell r="AG1114">
            <v>0</v>
          </cell>
          <cell r="AH1114">
            <v>0</v>
          </cell>
          <cell r="AI1114">
            <v>0</v>
          </cell>
          <cell r="AJ1114">
            <v>0</v>
          </cell>
          <cell r="AK1114">
            <v>0</v>
          </cell>
        </row>
        <row r="1115">
          <cell r="A1115">
            <v>0</v>
          </cell>
          <cell r="B1115">
            <v>0</v>
          </cell>
          <cell r="C1115">
            <v>0</v>
          </cell>
          <cell r="D1115">
            <v>0</v>
          </cell>
          <cell r="E1115">
            <v>0</v>
          </cell>
          <cell r="F1115">
            <v>0</v>
          </cell>
          <cell r="G1115">
            <v>0</v>
          </cell>
          <cell r="H1115">
            <v>0</v>
          </cell>
          <cell r="I1115">
            <v>0</v>
          </cell>
          <cell r="J1115">
            <v>0</v>
          </cell>
          <cell r="K1115">
            <v>0</v>
          </cell>
          <cell r="L1115">
            <v>0</v>
          </cell>
          <cell r="M1115">
            <v>0</v>
          </cell>
          <cell r="N1115">
            <v>0</v>
          </cell>
          <cell r="O1115">
            <v>0</v>
          </cell>
          <cell r="P1115">
            <v>0</v>
          </cell>
          <cell r="Q1115">
            <v>0</v>
          </cell>
          <cell r="R1115">
            <v>0</v>
          </cell>
          <cell r="S1115">
            <v>0</v>
          </cell>
          <cell r="T1115">
            <v>0</v>
          </cell>
          <cell r="U1115">
            <v>0</v>
          </cell>
          <cell r="V1115">
            <v>0</v>
          </cell>
          <cell r="W1115">
            <v>0</v>
          </cell>
          <cell r="X1115">
            <v>0</v>
          </cell>
          <cell r="Y1115">
            <v>0</v>
          </cell>
          <cell r="Z1115">
            <v>0</v>
          </cell>
          <cell r="AA1115">
            <v>0</v>
          </cell>
          <cell r="AB1115">
            <v>0</v>
          </cell>
          <cell r="AC1115">
            <v>0</v>
          </cell>
          <cell r="AD1115">
            <v>0</v>
          </cell>
          <cell r="AE1115">
            <v>0</v>
          </cell>
          <cell r="AF1115">
            <v>0</v>
          </cell>
          <cell r="AG1115">
            <v>0</v>
          </cell>
          <cell r="AH1115">
            <v>0</v>
          </cell>
          <cell r="AI1115">
            <v>0</v>
          </cell>
          <cell r="AJ1115">
            <v>0</v>
          </cell>
          <cell r="AK1115">
            <v>0</v>
          </cell>
        </row>
        <row r="1116">
          <cell r="A1116">
            <v>0</v>
          </cell>
          <cell r="B1116">
            <v>0</v>
          </cell>
          <cell r="C1116">
            <v>0</v>
          </cell>
          <cell r="D1116">
            <v>0</v>
          </cell>
          <cell r="E1116">
            <v>0</v>
          </cell>
          <cell r="F1116">
            <v>0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K1116">
            <v>0</v>
          </cell>
          <cell r="L1116">
            <v>0</v>
          </cell>
          <cell r="M1116">
            <v>0</v>
          </cell>
          <cell r="N1116">
            <v>0</v>
          </cell>
          <cell r="O1116">
            <v>0</v>
          </cell>
          <cell r="P1116">
            <v>0</v>
          </cell>
          <cell r="Q1116">
            <v>0</v>
          </cell>
          <cell r="R1116">
            <v>0</v>
          </cell>
          <cell r="S1116">
            <v>0</v>
          </cell>
          <cell r="T1116">
            <v>0</v>
          </cell>
          <cell r="U1116">
            <v>0</v>
          </cell>
          <cell r="V1116">
            <v>0</v>
          </cell>
          <cell r="W1116">
            <v>0</v>
          </cell>
          <cell r="X1116">
            <v>0</v>
          </cell>
          <cell r="Y1116">
            <v>0</v>
          </cell>
          <cell r="Z1116">
            <v>0</v>
          </cell>
          <cell r="AA1116">
            <v>0</v>
          </cell>
          <cell r="AB1116">
            <v>0</v>
          </cell>
          <cell r="AC1116">
            <v>0</v>
          </cell>
          <cell r="AD1116">
            <v>0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0</v>
          </cell>
          <cell r="AJ1116">
            <v>0</v>
          </cell>
          <cell r="AK1116">
            <v>0</v>
          </cell>
        </row>
        <row r="1117">
          <cell r="A1117">
            <v>0</v>
          </cell>
          <cell r="B1117">
            <v>0</v>
          </cell>
          <cell r="C1117">
            <v>0</v>
          </cell>
          <cell r="D1117">
            <v>0</v>
          </cell>
          <cell r="E1117">
            <v>0</v>
          </cell>
          <cell r="F1117">
            <v>0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K1117">
            <v>0</v>
          </cell>
          <cell r="L1117">
            <v>0</v>
          </cell>
          <cell r="M1117">
            <v>0</v>
          </cell>
          <cell r="N1117">
            <v>0</v>
          </cell>
          <cell r="O1117">
            <v>0</v>
          </cell>
          <cell r="P1117">
            <v>0</v>
          </cell>
          <cell r="Q1117">
            <v>0</v>
          </cell>
          <cell r="R1117">
            <v>0</v>
          </cell>
          <cell r="S1117">
            <v>0</v>
          </cell>
          <cell r="T1117">
            <v>0</v>
          </cell>
          <cell r="U1117">
            <v>0</v>
          </cell>
          <cell r="V1117">
            <v>0</v>
          </cell>
          <cell r="W1117">
            <v>0</v>
          </cell>
          <cell r="X1117">
            <v>0</v>
          </cell>
          <cell r="Y1117">
            <v>0</v>
          </cell>
          <cell r="Z1117">
            <v>0</v>
          </cell>
          <cell r="AA1117">
            <v>0</v>
          </cell>
          <cell r="AB1117">
            <v>0</v>
          </cell>
          <cell r="AC1117">
            <v>0</v>
          </cell>
          <cell r="AD1117">
            <v>0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0</v>
          </cell>
          <cell r="AJ1117">
            <v>0</v>
          </cell>
          <cell r="AK1117">
            <v>0</v>
          </cell>
        </row>
        <row r="1118">
          <cell r="A1118">
            <v>0</v>
          </cell>
          <cell r="B1118">
            <v>0</v>
          </cell>
          <cell r="C1118">
            <v>0</v>
          </cell>
          <cell r="D1118">
            <v>0</v>
          </cell>
          <cell r="E1118">
            <v>0</v>
          </cell>
          <cell r="F1118">
            <v>0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K1118">
            <v>0</v>
          </cell>
          <cell r="L1118">
            <v>0</v>
          </cell>
          <cell r="M1118">
            <v>0</v>
          </cell>
          <cell r="N1118">
            <v>0</v>
          </cell>
          <cell r="O1118">
            <v>0</v>
          </cell>
          <cell r="P1118">
            <v>0</v>
          </cell>
          <cell r="Q1118">
            <v>0</v>
          </cell>
          <cell r="R1118">
            <v>0</v>
          </cell>
          <cell r="S1118">
            <v>0</v>
          </cell>
          <cell r="T1118">
            <v>0</v>
          </cell>
          <cell r="U1118">
            <v>0</v>
          </cell>
          <cell r="V1118">
            <v>0</v>
          </cell>
          <cell r="W1118">
            <v>0</v>
          </cell>
          <cell r="X1118">
            <v>0</v>
          </cell>
          <cell r="Y1118">
            <v>0</v>
          </cell>
          <cell r="Z1118">
            <v>0</v>
          </cell>
          <cell r="AA1118">
            <v>0</v>
          </cell>
          <cell r="AB1118">
            <v>0</v>
          </cell>
          <cell r="AC1118">
            <v>0</v>
          </cell>
          <cell r="AD1118">
            <v>0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0</v>
          </cell>
          <cell r="AK1118">
            <v>0</v>
          </cell>
        </row>
        <row r="1119">
          <cell r="A1119">
            <v>0</v>
          </cell>
          <cell r="B1119">
            <v>0</v>
          </cell>
          <cell r="C1119">
            <v>0</v>
          </cell>
          <cell r="D1119">
            <v>0</v>
          </cell>
          <cell r="E1119">
            <v>0</v>
          </cell>
          <cell r="F1119">
            <v>0</v>
          </cell>
          <cell r="G1119">
            <v>0</v>
          </cell>
          <cell r="H1119">
            <v>0</v>
          </cell>
          <cell r="I1119">
            <v>0</v>
          </cell>
          <cell r="J1119">
            <v>0</v>
          </cell>
          <cell r="K1119">
            <v>0</v>
          </cell>
          <cell r="L1119">
            <v>0</v>
          </cell>
          <cell r="M1119">
            <v>0</v>
          </cell>
          <cell r="N1119">
            <v>0</v>
          </cell>
          <cell r="O1119">
            <v>0</v>
          </cell>
          <cell r="P1119">
            <v>0</v>
          </cell>
          <cell r="Q1119">
            <v>0</v>
          </cell>
          <cell r="R1119">
            <v>0</v>
          </cell>
          <cell r="S1119">
            <v>0</v>
          </cell>
          <cell r="T1119">
            <v>0</v>
          </cell>
          <cell r="U1119">
            <v>0</v>
          </cell>
          <cell r="V1119">
            <v>0</v>
          </cell>
          <cell r="W1119">
            <v>0</v>
          </cell>
          <cell r="X1119">
            <v>0</v>
          </cell>
          <cell r="Y1119">
            <v>0</v>
          </cell>
          <cell r="Z1119">
            <v>0</v>
          </cell>
          <cell r="AA1119">
            <v>0</v>
          </cell>
          <cell r="AB1119">
            <v>0</v>
          </cell>
          <cell r="AC1119">
            <v>0</v>
          </cell>
          <cell r="AD1119">
            <v>0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0</v>
          </cell>
          <cell r="AJ1119">
            <v>0</v>
          </cell>
          <cell r="AK1119">
            <v>0</v>
          </cell>
        </row>
        <row r="1120">
          <cell r="A1120">
            <v>0</v>
          </cell>
          <cell r="B1120">
            <v>0</v>
          </cell>
          <cell r="C1120">
            <v>0</v>
          </cell>
          <cell r="D1120">
            <v>0</v>
          </cell>
          <cell r="E1120">
            <v>0</v>
          </cell>
          <cell r="F1120">
            <v>0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K1120">
            <v>0</v>
          </cell>
          <cell r="L1120">
            <v>0</v>
          </cell>
          <cell r="M1120">
            <v>0</v>
          </cell>
          <cell r="N1120">
            <v>0</v>
          </cell>
          <cell r="O1120">
            <v>0</v>
          </cell>
          <cell r="P1120">
            <v>0</v>
          </cell>
          <cell r="Q1120">
            <v>0</v>
          </cell>
          <cell r="R1120">
            <v>0</v>
          </cell>
          <cell r="S1120">
            <v>0</v>
          </cell>
          <cell r="T1120">
            <v>0</v>
          </cell>
          <cell r="U1120">
            <v>0</v>
          </cell>
          <cell r="V1120">
            <v>0</v>
          </cell>
          <cell r="W1120">
            <v>0</v>
          </cell>
          <cell r="X1120">
            <v>0</v>
          </cell>
          <cell r="Y1120">
            <v>0</v>
          </cell>
          <cell r="Z1120">
            <v>0</v>
          </cell>
          <cell r="AA1120">
            <v>0</v>
          </cell>
          <cell r="AB1120">
            <v>0</v>
          </cell>
          <cell r="AC1120">
            <v>0</v>
          </cell>
          <cell r="AD1120">
            <v>0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0</v>
          </cell>
          <cell r="AJ1120">
            <v>0</v>
          </cell>
          <cell r="AK1120">
            <v>0</v>
          </cell>
        </row>
        <row r="1121">
          <cell r="A1121">
            <v>0</v>
          </cell>
          <cell r="B1121">
            <v>0</v>
          </cell>
          <cell r="C1121">
            <v>0</v>
          </cell>
          <cell r="D1121">
            <v>0</v>
          </cell>
          <cell r="E1121">
            <v>0</v>
          </cell>
          <cell r="F1121">
            <v>0</v>
          </cell>
          <cell r="G1121">
            <v>0</v>
          </cell>
          <cell r="H1121">
            <v>0</v>
          </cell>
          <cell r="I1121">
            <v>0</v>
          </cell>
          <cell r="J1121">
            <v>0</v>
          </cell>
          <cell r="K1121">
            <v>0</v>
          </cell>
          <cell r="L1121">
            <v>0</v>
          </cell>
          <cell r="M1121">
            <v>0</v>
          </cell>
          <cell r="N1121">
            <v>0</v>
          </cell>
          <cell r="O1121">
            <v>0</v>
          </cell>
          <cell r="P1121">
            <v>0</v>
          </cell>
          <cell r="Q1121">
            <v>0</v>
          </cell>
          <cell r="R1121">
            <v>0</v>
          </cell>
          <cell r="S1121">
            <v>0</v>
          </cell>
          <cell r="T1121">
            <v>0</v>
          </cell>
          <cell r="U1121">
            <v>0</v>
          </cell>
          <cell r="V1121">
            <v>0</v>
          </cell>
          <cell r="W1121">
            <v>0</v>
          </cell>
          <cell r="X1121">
            <v>0</v>
          </cell>
          <cell r="Y1121">
            <v>0</v>
          </cell>
          <cell r="Z1121">
            <v>0</v>
          </cell>
          <cell r="AA1121">
            <v>0</v>
          </cell>
          <cell r="AB1121">
            <v>0</v>
          </cell>
          <cell r="AC1121">
            <v>0</v>
          </cell>
          <cell r="AD1121">
            <v>0</v>
          </cell>
          <cell r="AE1121">
            <v>0</v>
          </cell>
          <cell r="AF1121">
            <v>0</v>
          </cell>
          <cell r="AG1121">
            <v>0</v>
          </cell>
          <cell r="AH1121">
            <v>0</v>
          </cell>
          <cell r="AI1121">
            <v>0</v>
          </cell>
          <cell r="AJ1121">
            <v>0</v>
          </cell>
          <cell r="AK1121">
            <v>0</v>
          </cell>
        </row>
        <row r="1122">
          <cell r="A1122">
            <v>0</v>
          </cell>
          <cell r="B1122">
            <v>0</v>
          </cell>
          <cell r="C1122">
            <v>0</v>
          </cell>
          <cell r="D1122">
            <v>0</v>
          </cell>
          <cell r="E1122">
            <v>0</v>
          </cell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  <cell r="M1122">
            <v>0</v>
          </cell>
          <cell r="N1122">
            <v>0</v>
          </cell>
          <cell r="O1122">
            <v>0</v>
          </cell>
          <cell r="P1122">
            <v>0</v>
          </cell>
          <cell r="Q1122">
            <v>0</v>
          </cell>
          <cell r="R1122">
            <v>0</v>
          </cell>
          <cell r="S1122">
            <v>0</v>
          </cell>
          <cell r="T1122">
            <v>0</v>
          </cell>
          <cell r="U1122">
            <v>0</v>
          </cell>
          <cell r="V1122">
            <v>0</v>
          </cell>
          <cell r="W1122">
            <v>0</v>
          </cell>
          <cell r="X1122">
            <v>0</v>
          </cell>
          <cell r="Y1122">
            <v>0</v>
          </cell>
          <cell r="Z1122">
            <v>0</v>
          </cell>
          <cell r="AA1122">
            <v>0</v>
          </cell>
          <cell r="AB1122">
            <v>0</v>
          </cell>
          <cell r="AC1122">
            <v>0</v>
          </cell>
          <cell r="AD1122">
            <v>0</v>
          </cell>
          <cell r="AE1122">
            <v>0</v>
          </cell>
          <cell r="AF1122">
            <v>0</v>
          </cell>
          <cell r="AG1122">
            <v>0</v>
          </cell>
          <cell r="AH1122">
            <v>0</v>
          </cell>
          <cell r="AI1122">
            <v>0</v>
          </cell>
          <cell r="AJ1122">
            <v>0</v>
          </cell>
          <cell r="AK1122">
            <v>0</v>
          </cell>
        </row>
        <row r="1123">
          <cell r="A1123">
            <v>0</v>
          </cell>
          <cell r="B1123">
            <v>0</v>
          </cell>
          <cell r="C1123">
            <v>0</v>
          </cell>
          <cell r="D1123">
            <v>0</v>
          </cell>
          <cell r="E1123">
            <v>0</v>
          </cell>
          <cell r="F1123">
            <v>0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K1123">
            <v>0</v>
          </cell>
          <cell r="L1123">
            <v>0</v>
          </cell>
          <cell r="M1123">
            <v>0</v>
          </cell>
          <cell r="N1123">
            <v>0</v>
          </cell>
          <cell r="O1123">
            <v>0</v>
          </cell>
          <cell r="P1123">
            <v>0</v>
          </cell>
          <cell r="Q1123">
            <v>0</v>
          </cell>
          <cell r="R1123">
            <v>0</v>
          </cell>
          <cell r="S1123">
            <v>0</v>
          </cell>
          <cell r="T1123">
            <v>0</v>
          </cell>
          <cell r="U1123">
            <v>0</v>
          </cell>
          <cell r="V1123">
            <v>0</v>
          </cell>
          <cell r="W1123">
            <v>0</v>
          </cell>
          <cell r="X1123">
            <v>0</v>
          </cell>
          <cell r="Y1123">
            <v>0</v>
          </cell>
          <cell r="Z1123">
            <v>0</v>
          </cell>
          <cell r="AA1123">
            <v>0</v>
          </cell>
          <cell r="AB1123">
            <v>0</v>
          </cell>
          <cell r="AC1123">
            <v>0</v>
          </cell>
          <cell r="AD1123">
            <v>0</v>
          </cell>
          <cell r="AE1123">
            <v>0</v>
          </cell>
          <cell r="AF1123">
            <v>0</v>
          </cell>
          <cell r="AG1123">
            <v>0</v>
          </cell>
          <cell r="AH1123">
            <v>0</v>
          </cell>
          <cell r="AI1123">
            <v>0</v>
          </cell>
          <cell r="AJ1123">
            <v>0</v>
          </cell>
          <cell r="AK1123">
            <v>0</v>
          </cell>
        </row>
        <row r="1124">
          <cell r="A1124">
            <v>0</v>
          </cell>
          <cell r="B1124">
            <v>0</v>
          </cell>
          <cell r="C1124">
            <v>0</v>
          </cell>
          <cell r="D1124">
            <v>0</v>
          </cell>
          <cell r="E1124">
            <v>0</v>
          </cell>
          <cell r="F1124">
            <v>0</v>
          </cell>
          <cell r="G1124">
            <v>0</v>
          </cell>
          <cell r="H1124">
            <v>0</v>
          </cell>
          <cell r="I1124">
            <v>0</v>
          </cell>
          <cell r="J1124">
            <v>0</v>
          </cell>
          <cell r="K1124">
            <v>0</v>
          </cell>
          <cell r="L1124">
            <v>0</v>
          </cell>
          <cell r="M1124">
            <v>0</v>
          </cell>
          <cell r="N1124">
            <v>0</v>
          </cell>
          <cell r="O1124">
            <v>0</v>
          </cell>
          <cell r="P1124">
            <v>0</v>
          </cell>
          <cell r="Q1124">
            <v>0</v>
          </cell>
          <cell r="R1124">
            <v>0</v>
          </cell>
          <cell r="S1124">
            <v>0</v>
          </cell>
          <cell r="T1124">
            <v>0</v>
          </cell>
          <cell r="U1124">
            <v>0</v>
          </cell>
          <cell r="V1124">
            <v>0</v>
          </cell>
          <cell r="W1124">
            <v>0</v>
          </cell>
          <cell r="X1124">
            <v>0</v>
          </cell>
          <cell r="Y1124">
            <v>0</v>
          </cell>
          <cell r="Z1124">
            <v>0</v>
          </cell>
          <cell r="AA1124">
            <v>0</v>
          </cell>
          <cell r="AB1124">
            <v>0</v>
          </cell>
          <cell r="AC1124">
            <v>0</v>
          </cell>
          <cell r="AD1124">
            <v>0</v>
          </cell>
          <cell r="AE1124">
            <v>0</v>
          </cell>
          <cell r="AF1124">
            <v>0</v>
          </cell>
          <cell r="AG1124">
            <v>0</v>
          </cell>
          <cell r="AH1124">
            <v>0</v>
          </cell>
          <cell r="AI1124">
            <v>0</v>
          </cell>
          <cell r="AJ1124">
            <v>0</v>
          </cell>
          <cell r="AK1124">
            <v>0</v>
          </cell>
        </row>
        <row r="1125">
          <cell r="A1125">
            <v>0</v>
          </cell>
          <cell r="B1125">
            <v>0</v>
          </cell>
          <cell r="C1125">
            <v>0</v>
          </cell>
          <cell r="D1125">
            <v>0</v>
          </cell>
          <cell r="E1125">
            <v>0</v>
          </cell>
          <cell r="F1125">
            <v>0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K1125">
            <v>0</v>
          </cell>
          <cell r="L1125">
            <v>0</v>
          </cell>
          <cell r="M1125">
            <v>0</v>
          </cell>
          <cell r="N1125">
            <v>0</v>
          </cell>
          <cell r="O1125">
            <v>0</v>
          </cell>
          <cell r="P1125">
            <v>0</v>
          </cell>
          <cell r="Q1125">
            <v>0</v>
          </cell>
          <cell r="R1125">
            <v>0</v>
          </cell>
          <cell r="S1125">
            <v>0</v>
          </cell>
          <cell r="T1125">
            <v>0</v>
          </cell>
          <cell r="U1125">
            <v>0</v>
          </cell>
          <cell r="V1125">
            <v>0</v>
          </cell>
          <cell r="W1125">
            <v>0</v>
          </cell>
          <cell r="X1125">
            <v>0</v>
          </cell>
          <cell r="Y1125">
            <v>0</v>
          </cell>
          <cell r="Z1125">
            <v>0</v>
          </cell>
          <cell r="AA1125">
            <v>0</v>
          </cell>
          <cell r="AB1125">
            <v>0</v>
          </cell>
          <cell r="AC1125">
            <v>0</v>
          </cell>
          <cell r="AD1125">
            <v>0</v>
          </cell>
          <cell r="AE1125">
            <v>0</v>
          </cell>
          <cell r="AF1125">
            <v>0</v>
          </cell>
          <cell r="AG1125">
            <v>0</v>
          </cell>
          <cell r="AH1125">
            <v>0</v>
          </cell>
          <cell r="AI1125">
            <v>0</v>
          </cell>
          <cell r="AJ1125">
            <v>0</v>
          </cell>
          <cell r="AK1125">
            <v>0</v>
          </cell>
        </row>
        <row r="1126">
          <cell r="A1126">
            <v>0</v>
          </cell>
          <cell r="B1126">
            <v>0</v>
          </cell>
          <cell r="C1126">
            <v>0</v>
          </cell>
          <cell r="D1126">
            <v>0</v>
          </cell>
          <cell r="E1126">
            <v>0</v>
          </cell>
          <cell r="F1126">
            <v>0</v>
          </cell>
          <cell r="G1126">
            <v>0</v>
          </cell>
          <cell r="H1126">
            <v>0</v>
          </cell>
          <cell r="I1126">
            <v>0</v>
          </cell>
          <cell r="J1126">
            <v>0</v>
          </cell>
          <cell r="K1126">
            <v>0</v>
          </cell>
          <cell r="L1126">
            <v>0</v>
          </cell>
          <cell r="M1126">
            <v>0</v>
          </cell>
          <cell r="N1126">
            <v>0</v>
          </cell>
          <cell r="O1126">
            <v>0</v>
          </cell>
          <cell r="P1126">
            <v>0</v>
          </cell>
          <cell r="Q1126">
            <v>0</v>
          </cell>
          <cell r="R1126">
            <v>0</v>
          </cell>
          <cell r="S1126">
            <v>0</v>
          </cell>
          <cell r="T1126">
            <v>0</v>
          </cell>
          <cell r="U1126">
            <v>0</v>
          </cell>
          <cell r="V1126">
            <v>0</v>
          </cell>
          <cell r="W1126">
            <v>0</v>
          </cell>
          <cell r="X1126">
            <v>0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0</v>
          </cell>
          <cell r="AJ1126">
            <v>0</v>
          </cell>
          <cell r="AK1126">
            <v>0</v>
          </cell>
        </row>
        <row r="1127">
          <cell r="A1127">
            <v>0</v>
          </cell>
          <cell r="B1127">
            <v>0</v>
          </cell>
          <cell r="C1127">
            <v>0</v>
          </cell>
          <cell r="D1127">
            <v>0</v>
          </cell>
          <cell r="E1127">
            <v>0</v>
          </cell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0</v>
          </cell>
          <cell r="N1127">
            <v>0</v>
          </cell>
          <cell r="O1127">
            <v>0</v>
          </cell>
          <cell r="P1127">
            <v>0</v>
          </cell>
          <cell r="Q1127">
            <v>0</v>
          </cell>
          <cell r="R1127">
            <v>0</v>
          </cell>
          <cell r="S1127">
            <v>0</v>
          </cell>
          <cell r="T1127">
            <v>0</v>
          </cell>
          <cell r="U1127">
            <v>0</v>
          </cell>
          <cell r="V1127">
            <v>0</v>
          </cell>
          <cell r="W1127">
            <v>0</v>
          </cell>
          <cell r="X1127">
            <v>0</v>
          </cell>
          <cell r="Y1127">
            <v>0</v>
          </cell>
          <cell r="Z1127">
            <v>0</v>
          </cell>
          <cell r="AA1127">
            <v>0</v>
          </cell>
          <cell r="AB1127">
            <v>0</v>
          </cell>
          <cell r="AC1127">
            <v>0</v>
          </cell>
          <cell r="AD1127">
            <v>0</v>
          </cell>
          <cell r="AE1127">
            <v>0</v>
          </cell>
          <cell r="AF1127">
            <v>0</v>
          </cell>
          <cell r="AG1127">
            <v>0</v>
          </cell>
          <cell r="AH1127">
            <v>0</v>
          </cell>
          <cell r="AI1127">
            <v>0</v>
          </cell>
          <cell r="AJ1127">
            <v>0</v>
          </cell>
          <cell r="AK1127">
            <v>0</v>
          </cell>
        </row>
        <row r="1128">
          <cell r="A1128">
            <v>0</v>
          </cell>
          <cell r="B1128">
            <v>0</v>
          </cell>
          <cell r="C1128">
            <v>0</v>
          </cell>
          <cell r="D1128">
            <v>0</v>
          </cell>
          <cell r="E1128">
            <v>0</v>
          </cell>
          <cell r="F1128">
            <v>0</v>
          </cell>
          <cell r="G1128">
            <v>0</v>
          </cell>
          <cell r="H1128">
            <v>0</v>
          </cell>
          <cell r="I1128">
            <v>0</v>
          </cell>
          <cell r="J1128">
            <v>0</v>
          </cell>
          <cell r="K1128">
            <v>0</v>
          </cell>
          <cell r="L1128">
            <v>0</v>
          </cell>
          <cell r="M1128">
            <v>0</v>
          </cell>
          <cell r="N1128">
            <v>0</v>
          </cell>
          <cell r="O1128">
            <v>0</v>
          </cell>
          <cell r="P1128">
            <v>0</v>
          </cell>
          <cell r="Q1128">
            <v>0</v>
          </cell>
          <cell r="R1128">
            <v>0</v>
          </cell>
          <cell r="S1128">
            <v>0</v>
          </cell>
          <cell r="T1128">
            <v>0</v>
          </cell>
          <cell r="U1128">
            <v>0</v>
          </cell>
          <cell r="V1128">
            <v>0</v>
          </cell>
          <cell r="W1128">
            <v>0</v>
          </cell>
          <cell r="X1128">
            <v>0</v>
          </cell>
          <cell r="Y1128">
            <v>0</v>
          </cell>
          <cell r="Z1128">
            <v>0</v>
          </cell>
          <cell r="AA1128">
            <v>0</v>
          </cell>
          <cell r="AB1128">
            <v>0</v>
          </cell>
          <cell r="AC1128">
            <v>0</v>
          </cell>
          <cell r="AD1128">
            <v>0</v>
          </cell>
          <cell r="AE1128">
            <v>0</v>
          </cell>
          <cell r="AF1128">
            <v>0</v>
          </cell>
          <cell r="AG1128">
            <v>0</v>
          </cell>
          <cell r="AH1128">
            <v>0</v>
          </cell>
          <cell r="AI1128">
            <v>0</v>
          </cell>
          <cell r="AJ1128">
            <v>0</v>
          </cell>
          <cell r="AK1128">
            <v>0</v>
          </cell>
        </row>
        <row r="1129">
          <cell r="A1129">
            <v>0</v>
          </cell>
          <cell r="B1129">
            <v>0</v>
          </cell>
          <cell r="C1129">
            <v>0</v>
          </cell>
          <cell r="D1129">
            <v>0</v>
          </cell>
          <cell r="E1129">
            <v>0</v>
          </cell>
          <cell r="F1129">
            <v>0</v>
          </cell>
          <cell r="G1129">
            <v>0</v>
          </cell>
          <cell r="H1129">
            <v>0</v>
          </cell>
          <cell r="I1129">
            <v>0</v>
          </cell>
          <cell r="J1129">
            <v>0</v>
          </cell>
          <cell r="K1129">
            <v>0</v>
          </cell>
          <cell r="L1129">
            <v>0</v>
          </cell>
          <cell r="M1129">
            <v>0</v>
          </cell>
          <cell r="N1129">
            <v>0</v>
          </cell>
          <cell r="O1129">
            <v>0</v>
          </cell>
          <cell r="P1129">
            <v>0</v>
          </cell>
          <cell r="Q1129">
            <v>0</v>
          </cell>
          <cell r="R1129">
            <v>0</v>
          </cell>
          <cell r="S1129">
            <v>0</v>
          </cell>
          <cell r="T1129">
            <v>0</v>
          </cell>
          <cell r="U1129">
            <v>0</v>
          </cell>
          <cell r="V1129">
            <v>0</v>
          </cell>
          <cell r="W1129">
            <v>0</v>
          </cell>
          <cell r="X1129">
            <v>0</v>
          </cell>
          <cell r="Y1129">
            <v>0</v>
          </cell>
          <cell r="Z1129">
            <v>0</v>
          </cell>
          <cell r="AA1129">
            <v>0</v>
          </cell>
          <cell r="AB1129">
            <v>0</v>
          </cell>
          <cell r="AC1129">
            <v>0</v>
          </cell>
          <cell r="AD1129">
            <v>0</v>
          </cell>
          <cell r="AE1129">
            <v>0</v>
          </cell>
          <cell r="AF1129">
            <v>0</v>
          </cell>
          <cell r="AG1129">
            <v>0</v>
          </cell>
          <cell r="AH1129">
            <v>0</v>
          </cell>
          <cell r="AI1129">
            <v>0</v>
          </cell>
          <cell r="AJ1129">
            <v>0</v>
          </cell>
          <cell r="AK1129">
            <v>0</v>
          </cell>
        </row>
        <row r="1130">
          <cell r="A1130">
            <v>0</v>
          </cell>
          <cell r="B1130">
            <v>0</v>
          </cell>
          <cell r="C1130">
            <v>0</v>
          </cell>
          <cell r="D1130">
            <v>0</v>
          </cell>
          <cell r="E1130">
            <v>0</v>
          </cell>
          <cell r="F1130">
            <v>0</v>
          </cell>
          <cell r="G1130">
            <v>0</v>
          </cell>
          <cell r="H1130">
            <v>0</v>
          </cell>
          <cell r="I1130">
            <v>0</v>
          </cell>
          <cell r="J1130">
            <v>0</v>
          </cell>
          <cell r="K1130">
            <v>0</v>
          </cell>
          <cell r="L1130">
            <v>0</v>
          </cell>
          <cell r="M1130">
            <v>0</v>
          </cell>
          <cell r="N1130">
            <v>0</v>
          </cell>
          <cell r="O1130">
            <v>0</v>
          </cell>
          <cell r="P1130">
            <v>0</v>
          </cell>
          <cell r="Q1130">
            <v>0</v>
          </cell>
          <cell r="R1130">
            <v>0</v>
          </cell>
          <cell r="S1130">
            <v>0</v>
          </cell>
          <cell r="T1130">
            <v>0</v>
          </cell>
          <cell r="U1130">
            <v>0</v>
          </cell>
          <cell r="V1130">
            <v>0</v>
          </cell>
          <cell r="W1130">
            <v>0</v>
          </cell>
          <cell r="X1130">
            <v>0</v>
          </cell>
          <cell r="Y1130">
            <v>0</v>
          </cell>
          <cell r="Z1130">
            <v>0</v>
          </cell>
          <cell r="AA1130">
            <v>0</v>
          </cell>
          <cell r="AB1130">
            <v>0</v>
          </cell>
          <cell r="AC1130">
            <v>0</v>
          </cell>
          <cell r="AD1130">
            <v>0</v>
          </cell>
          <cell r="AE1130">
            <v>0</v>
          </cell>
          <cell r="AF1130">
            <v>0</v>
          </cell>
          <cell r="AG1130">
            <v>0</v>
          </cell>
          <cell r="AH1130">
            <v>0</v>
          </cell>
          <cell r="AI1130">
            <v>0</v>
          </cell>
          <cell r="AJ1130">
            <v>0</v>
          </cell>
          <cell r="AK1130">
            <v>0</v>
          </cell>
        </row>
        <row r="1131">
          <cell r="A1131">
            <v>0</v>
          </cell>
          <cell r="B1131">
            <v>0</v>
          </cell>
          <cell r="C1131">
            <v>0</v>
          </cell>
          <cell r="D1131">
            <v>0</v>
          </cell>
          <cell r="E1131">
            <v>0</v>
          </cell>
          <cell r="F1131">
            <v>0</v>
          </cell>
          <cell r="G1131">
            <v>0</v>
          </cell>
          <cell r="H1131">
            <v>0</v>
          </cell>
          <cell r="I1131">
            <v>0</v>
          </cell>
          <cell r="J1131">
            <v>0</v>
          </cell>
          <cell r="K1131">
            <v>0</v>
          </cell>
          <cell r="L1131">
            <v>0</v>
          </cell>
          <cell r="M1131">
            <v>0</v>
          </cell>
          <cell r="N1131">
            <v>0</v>
          </cell>
          <cell r="O1131">
            <v>0</v>
          </cell>
          <cell r="P1131">
            <v>0</v>
          </cell>
          <cell r="Q1131">
            <v>0</v>
          </cell>
          <cell r="R1131">
            <v>0</v>
          </cell>
          <cell r="S1131">
            <v>0</v>
          </cell>
          <cell r="T1131">
            <v>0</v>
          </cell>
          <cell r="U1131">
            <v>0</v>
          </cell>
          <cell r="V1131">
            <v>0</v>
          </cell>
          <cell r="W1131">
            <v>0</v>
          </cell>
          <cell r="X1131">
            <v>0</v>
          </cell>
          <cell r="Y1131">
            <v>0</v>
          </cell>
          <cell r="Z1131">
            <v>0</v>
          </cell>
          <cell r="AA1131">
            <v>0</v>
          </cell>
          <cell r="AB1131">
            <v>0</v>
          </cell>
          <cell r="AC1131">
            <v>0</v>
          </cell>
          <cell r="AD1131">
            <v>0</v>
          </cell>
          <cell r="AE1131">
            <v>0</v>
          </cell>
          <cell r="AF1131">
            <v>0</v>
          </cell>
          <cell r="AG1131">
            <v>0</v>
          </cell>
          <cell r="AH1131">
            <v>0</v>
          </cell>
          <cell r="AI1131">
            <v>0</v>
          </cell>
          <cell r="AJ1131">
            <v>0</v>
          </cell>
          <cell r="AK1131">
            <v>0</v>
          </cell>
        </row>
        <row r="1132">
          <cell r="A1132">
            <v>0</v>
          </cell>
          <cell r="B1132">
            <v>0</v>
          </cell>
          <cell r="C1132">
            <v>0</v>
          </cell>
          <cell r="D1132">
            <v>0</v>
          </cell>
          <cell r="E1132">
            <v>0</v>
          </cell>
          <cell r="F1132">
            <v>0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  <cell r="K1132">
            <v>0</v>
          </cell>
          <cell r="L1132">
            <v>0</v>
          </cell>
          <cell r="M1132">
            <v>0</v>
          </cell>
          <cell r="N1132">
            <v>0</v>
          </cell>
          <cell r="O1132">
            <v>0</v>
          </cell>
          <cell r="P1132">
            <v>0</v>
          </cell>
          <cell r="Q1132">
            <v>0</v>
          </cell>
          <cell r="R1132">
            <v>0</v>
          </cell>
          <cell r="S1132">
            <v>0</v>
          </cell>
          <cell r="T1132">
            <v>0</v>
          </cell>
          <cell r="U1132">
            <v>0</v>
          </cell>
          <cell r="V1132">
            <v>0</v>
          </cell>
          <cell r="W1132">
            <v>0</v>
          </cell>
          <cell r="X1132">
            <v>0</v>
          </cell>
          <cell r="Y1132">
            <v>0</v>
          </cell>
          <cell r="Z1132">
            <v>0</v>
          </cell>
          <cell r="AA1132">
            <v>0</v>
          </cell>
          <cell r="AB1132">
            <v>0</v>
          </cell>
          <cell r="AC1132">
            <v>0</v>
          </cell>
          <cell r="AD1132">
            <v>0</v>
          </cell>
          <cell r="AE1132">
            <v>0</v>
          </cell>
          <cell r="AF1132">
            <v>0</v>
          </cell>
          <cell r="AG1132">
            <v>0</v>
          </cell>
          <cell r="AH1132">
            <v>0</v>
          </cell>
          <cell r="AI1132">
            <v>0</v>
          </cell>
          <cell r="AJ1132">
            <v>0</v>
          </cell>
          <cell r="AK1132">
            <v>0</v>
          </cell>
        </row>
        <row r="1133">
          <cell r="A1133">
            <v>0</v>
          </cell>
          <cell r="B1133">
            <v>0</v>
          </cell>
          <cell r="C1133">
            <v>0</v>
          </cell>
          <cell r="D1133">
            <v>0</v>
          </cell>
          <cell r="E1133">
            <v>0</v>
          </cell>
          <cell r="F1133">
            <v>0</v>
          </cell>
          <cell r="G1133">
            <v>0</v>
          </cell>
          <cell r="H1133">
            <v>0</v>
          </cell>
          <cell r="I1133">
            <v>0</v>
          </cell>
          <cell r="J1133">
            <v>0</v>
          </cell>
          <cell r="K1133">
            <v>0</v>
          </cell>
          <cell r="L1133">
            <v>0</v>
          </cell>
          <cell r="M1133">
            <v>0</v>
          </cell>
          <cell r="N1133">
            <v>0</v>
          </cell>
          <cell r="O1133">
            <v>0</v>
          </cell>
          <cell r="P1133">
            <v>0</v>
          </cell>
          <cell r="Q1133">
            <v>0</v>
          </cell>
          <cell r="R1133">
            <v>0</v>
          </cell>
          <cell r="S1133">
            <v>0</v>
          </cell>
          <cell r="T1133">
            <v>0</v>
          </cell>
          <cell r="U1133">
            <v>0</v>
          </cell>
          <cell r="V1133">
            <v>0</v>
          </cell>
          <cell r="W1133">
            <v>0</v>
          </cell>
          <cell r="X1133">
            <v>0</v>
          </cell>
          <cell r="Y1133">
            <v>0</v>
          </cell>
          <cell r="Z1133">
            <v>0</v>
          </cell>
          <cell r="AA1133">
            <v>0</v>
          </cell>
          <cell r="AB1133">
            <v>0</v>
          </cell>
          <cell r="AC1133">
            <v>0</v>
          </cell>
          <cell r="AD1133">
            <v>0</v>
          </cell>
          <cell r="AE1133">
            <v>0</v>
          </cell>
          <cell r="AF1133">
            <v>0</v>
          </cell>
          <cell r="AG1133">
            <v>0</v>
          </cell>
          <cell r="AH1133">
            <v>0</v>
          </cell>
          <cell r="AI1133">
            <v>0</v>
          </cell>
          <cell r="AJ1133">
            <v>0</v>
          </cell>
          <cell r="AK1133">
            <v>0</v>
          </cell>
        </row>
        <row r="1134">
          <cell r="A1134">
            <v>0</v>
          </cell>
          <cell r="B1134">
            <v>0</v>
          </cell>
          <cell r="C1134">
            <v>0</v>
          </cell>
          <cell r="D1134">
            <v>0</v>
          </cell>
          <cell r="E1134">
            <v>0</v>
          </cell>
          <cell r="F1134">
            <v>0</v>
          </cell>
          <cell r="G1134">
            <v>0</v>
          </cell>
          <cell r="H1134">
            <v>0</v>
          </cell>
          <cell r="I1134">
            <v>0</v>
          </cell>
          <cell r="J1134">
            <v>0</v>
          </cell>
          <cell r="K1134">
            <v>0</v>
          </cell>
          <cell r="L1134">
            <v>0</v>
          </cell>
          <cell r="M1134">
            <v>0</v>
          </cell>
          <cell r="N1134">
            <v>0</v>
          </cell>
          <cell r="O1134">
            <v>0</v>
          </cell>
          <cell r="P1134">
            <v>0</v>
          </cell>
          <cell r="Q1134">
            <v>0</v>
          </cell>
          <cell r="R1134">
            <v>0</v>
          </cell>
          <cell r="S1134">
            <v>0</v>
          </cell>
          <cell r="T1134">
            <v>0</v>
          </cell>
          <cell r="U1134">
            <v>0</v>
          </cell>
          <cell r="V1134">
            <v>0</v>
          </cell>
          <cell r="W1134">
            <v>0</v>
          </cell>
          <cell r="X1134">
            <v>0</v>
          </cell>
          <cell r="Y1134">
            <v>0</v>
          </cell>
          <cell r="Z1134">
            <v>0</v>
          </cell>
          <cell r="AA1134">
            <v>0</v>
          </cell>
          <cell r="AB1134">
            <v>0</v>
          </cell>
          <cell r="AC1134">
            <v>0</v>
          </cell>
          <cell r="AD1134">
            <v>0</v>
          </cell>
          <cell r="AE1134">
            <v>0</v>
          </cell>
          <cell r="AF1134">
            <v>0</v>
          </cell>
          <cell r="AG1134">
            <v>0</v>
          </cell>
          <cell r="AH1134">
            <v>0</v>
          </cell>
          <cell r="AI1134">
            <v>0</v>
          </cell>
          <cell r="AJ1134">
            <v>0</v>
          </cell>
          <cell r="AK1134">
            <v>0</v>
          </cell>
        </row>
        <row r="1135">
          <cell r="A1135">
            <v>0</v>
          </cell>
          <cell r="B1135">
            <v>0</v>
          </cell>
          <cell r="C1135">
            <v>0</v>
          </cell>
          <cell r="D1135">
            <v>0</v>
          </cell>
          <cell r="E1135">
            <v>0</v>
          </cell>
          <cell r="F1135">
            <v>0</v>
          </cell>
          <cell r="G1135">
            <v>0</v>
          </cell>
          <cell r="H1135">
            <v>0</v>
          </cell>
          <cell r="I1135">
            <v>0</v>
          </cell>
          <cell r="J1135">
            <v>0</v>
          </cell>
          <cell r="K1135">
            <v>0</v>
          </cell>
          <cell r="L1135">
            <v>0</v>
          </cell>
          <cell r="M1135">
            <v>0</v>
          </cell>
          <cell r="N1135">
            <v>0</v>
          </cell>
          <cell r="O1135">
            <v>0</v>
          </cell>
          <cell r="P1135">
            <v>0</v>
          </cell>
          <cell r="Q1135">
            <v>0</v>
          </cell>
          <cell r="R1135">
            <v>0</v>
          </cell>
          <cell r="S1135">
            <v>0</v>
          </cell>
          <cell r="T1135">
            <v>0</v>
          </cell>
          <cell r="U1135">
            <v>0</v>
          </cell>
          <cell r="V1135">
            <v>0</v>
          </cell>
          <cell r="W1135">
            <v>0</v>
          </cell>
          <cell r="X1135">
            <v>0</v>
          </cell>
          <cell r="Y1135">
            <v>0</v>
          </cell>
          <cell r="Z1135">
            <v>0</v>
          </cell>
          <cell r="AA1135">
            <v>0</v>
          </cell>
          <cell r="AB1135">
            <v>0</v>
          </cell>
          <cell r="AC1135">
            <v>0</v>
          </cell>
          <cell r="AD1135">
            <v>0</v>
          </cell>
          <cell r="AE1135">
            <v>0</v>
          </cell>
          <cell r="AF1135">
            <v>0</v>
          </cell>
          <cell r="AG1135">
            <v>0</v>
          </cell>
          <cell r="AH1135">
            <v>0</v>
          </cell>
          <cell r="AI1135">
            <v>0</v>
          </cell>
          <cell r="AJ1135">
            <v>0</v>
          </cell>
          <cell r="AK1135">
            <v>0</v>
          </cell>
        </row>
        <row r="1136">
          <cell r="A1136">
            <v>0</v>
          </cell>
          <cell r="B1136">
            <v>0</v>
          </cell>
          <cell r="C1136">
            <v>0</v>
          </cell>
          <cell r="D1136">
            <v>0</v>
          </cell>
          <cell r="E1136">
            <v>0</v>
          </cell>
          <cell r="F1136">
            <v>0</v>
          </cell>
          <cell r="G1136">
            <v>0</v>
          </cell>
          <cell r="H1136">
            <v>0</v>
          </cell>
          <cell r="I1136">
            <v>0</v>
          </cell>
          <cell r="J1136">
            <v>0</v>
          </cell>
          <cell r="K1136">
            <v>0</v>
          </cell>
          <cell r="L1136">
            <v>0</v>
          </cell>
          <cell r="M1136">
            <v>0</v>
          </cell>
          <cell r="N1136">
            <v>0</v>
          </cell>
          <cell r="O1136">
            <v>0</v>
          </cell>
          <cell r="P1136">
            <v>0</v>
          </cell>
          <cell r="Q1136">
            <v>0</v>
          </cell>
          <cell r="R1136">
            <v>0</v>
          </cell>
          <cell r="S1136">
            <v>0</v>
          </cell>
          <cell r="T1136">
            <v>0</v>
          </cell>
          <cell r="U1136">
            <v>0</v>
          </cell>
          <cell r="V1136">
            <v>0</v>
          </cell>
          <cell r="W1136">
            <v>0</v>
          </cell>
          <cell r="X1136">
            <v>0</v>
          </cell>
          <cell r="Y1136">
            <v>0</v>
          </cell>
          <cell r="Z1136">
            <v>0</v>
          </cell>
          <cell r="AA1136">
            <v>0</v>
          </cell>
          <cell r="AB1136">
            <v>0</v>
          </cell>
          <cell r="AC1136">
            <v>0</v>
          </cell>
          <cell r="AD1136">
            <v>0</v>
          </cell>
          <cell r="AE1136">
            <v>0</v>
          </cell>
          <cell r="AF1136">
            <v>0</v>
          </cell>
          <cell r="AG1136">
            <v>0</v>
          </cell>
          <cell r="AH1136">
            <v>0</v>
          </cell>
          <cell r="AI1136">
            <v>0</v>
          </cell>
          <cell r="AJ1136">
            <v>0</v>
          </cell>
          <cell r="AK1136">
            <v>0</v>
          </cell>
        </row>
        <row r="1137">
          <cell r="A1137">
            <v>0</v>
          </cell>
          <cell r="B1137">
            <v>0</v>
          </cell>
          <cell r="C1137">
            <v>0</v>
          </cell>
          <cell r="D1137">
            <v>0</v>
          </cell>
          <cell r="E1137">
            <v>0</v>
          </cell>
          <cell r="F1137">
            <v>0</v>
          </cell>
          <cell r="G1137">
            <v>0</v>
          </cell>
          <cell r="H1137">
            <v>0</v>
          </cell>
          <cell r="I1137">
            <v>0</v>
          </cell>
          <cell r="J1137">
            <v>0</v>
          </cell>
          <cell r="K1137">
            <v>0</v>
          </cell>
          <cell r="L1137">
            <v>0</v>
          </cell>
          <cell r="M1137">
            <v>0</v>
          </cell>
          <cell r="N1137">
            <v>0</v>
          </cell>
          <cell r="O1137">
            <v>0</v>
          </cell>
          <cell r="P1137">
            <v>0</v>
          </cell>
          <cell r="Q1137">
            <v>0</v>
          </cell>
          <cell r="R1137">
            <v>0</v>
          </cell>
          <cell r="S1137">
            <v>0</v>
          </cell>
          <cell r="T1137">
            <v>0</v>
          </cell>
          <cell r="U1137">
            <v>0</v>
          </cell>
          <cell r="V1137">
            <v>0</v>
          </cell>
          <cell r="W1137">
            <v>0</v>
          </cell>
          <cell r="X1137">
            <v>0</v>
          </cell>
          <cell r="Y1137">
            <v>0</v>
          </cell>
          <cell r="Z1137">
            <v>0</v>
          </cell>
          <cell r="AA1137">
            <v>0</v>
          </cell>
          <cell r="AB1137">
            <v>0</v>
          </cell>
          <cell r="AC1137">
            <v>0</v>
          </cell>
          <cell r="AD1137">
            <v>0</v>
          </cell>
          <cell r="AE1137">
            <v>0</v>
          </cell>
          <cell r="AF1137">
            <v>0</v>
          </cell>
          <cell r="AG1137">
            <v>0</v>
          </cell>
          <cell r="AH1137">
            <v>0</v>
          </cell>
          <cell r="AI1137">
            <v>0</v>
          </cell>
          <cell r="AJ1137">
            <v>0</v>
          </cell>
          <cell r="AK1137">
            <v>0</v>
          </cell>
        </row>
        <row r="1138">
          <cell r="A1138">
            <v>0</v>
          </cell>
          <cell r="B1138">
            <v>0</v>
          </cell>
          <cell r="C1138">
            <v>0</v>
          </cell>
          <cell r="D1138">
            <v>0</v>
          </cell>
          <cell r="E1138">
            <v>0</v>
          </cell>
          <cell r="F1138">
            <v>0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  <cell r="K1138">
            <v>0</v>
          </cell>
          <cell r="L1138">
            <v>0</v>
          </cell>
          <cell r="M1138">
            <v>0</v>
          </cell>
          <cell r="N1138">
            <v>0</v>
          </cell>
          <cell r="O1138">
            <v>0</v>
          </cell>
          <cell r="P1138">
            <v>0</v>
          </cell>
          <cell r="Q1138">
            <v>0</v>
          </cell>
          <cell r="R1138">
            <v>0</v>
          </cell>
          <cell r="S1138">
            <v>0</v>
          </cell>
          <cell r="T1138">
            <v>0</v>
          </cell>
          <cell r="U1138">
            <v>0</v>
          </cell>
          <cell r="V1138">
            <v>0</v>
          </cell>
          <cell r="W1138">
            <v>0</v>
          </cell>
          <cell r="X1138">
            <v>0</v>
          </cell>
          <cell r="Y1138">
            <v>0</v>
          </cell>
          <cell r="Z1138">
            <v>0</v>
          </cell>
          <cell r="AA1138">
            <v>0</v>
          </cell>
          <cell r="AB1138">
            <v>0</v>
          </cell>
          <cell r="AC1138">
            <v>0</v>
          </cell>
          <cell r="AD1138">
            <v>0</v>
          </cell>
          <cell r="AE1138">
            <v>0</v>
          </cell>
          <cell r="AF1138">
            <v>0</v>
          </cell>
          <cell r="AG1138">
            <v>0</v>
          </cell>
          <cell r="AH1138">
            <v>0</v>
          </cell>
          <cell r="AI1138">
            <v>0</v>
          </cell>
          <cell r="AJ1138">
            <v>0</v>
          </cell>
          <cell r="AK1138">
            <v>0</v>
          </cell>
        </row>
        <row r="1139">
          <cell r="A1139">
            <v>0</v>
          </cell>
          <cell r="B1139">
            <v>0</v>
          </cell>
          <cell r="C1139">
            <v>0</v>
          </cell>
          <cell r="D1139">
            <v>0</v>
          </cell>
          <cell r="E1139">
            <v>0</v>
          </cell>
          <cell r="F1139">
            <v>0</v>
          </cell>
          <cell r="G1139">
            <v>0</v>
          </cell>
          <cell r="H1139">
            <v>0</v>
          </cell>
          <cell r="I1139">
            <v>0</v>
          </cell>
          <cell r="J1139">
            <v>0</v>
          </cell>
          <cell r="K1139">
            <v>0</v>
          </cell>
          <cell r="L1139">
            <v>0</v>
          </cell>
          <cell r="M1139">
            <v>0</v>
          </cell>
          <cell r="N1139">
            <v>0</v>
          </cell>
          <cell r="O1139">
            <v>0</v>
          </cell>
          <cell r="P1139">
            <v>0</v>
          </cell>
          <cell r="Q1139">
            <v>0</v>
          </cell>
          <cell r="R1139">
            <v>0</v>
          </cell>
          <cell r="S1139">
            <v>0</v>
          </cell>
          <cell r="T1139">
            <v>0</v>
          </cell>
          <cell r="U1139">
            <v>0</v>
          </cell>
          <cell r="V1139">
            <v>0</v>
          </cell>
          <cell r="W1139">
            <v>0</v>
          </cell>
          <cell r="X1139">
            <v>0</v>
          </cell>
          <cell r="Y1139">
            <v>0</v>
          </cell>
          <cell r="Z1139">
            <v>0</v>
          </cell>
          <cell r="AA1139">
            <v>0</v>
          </cell>
          <cell r="AB1139">
            <v>0</v>
          </cell>
          <cell r="AC1139">
            <v>0</v>
          </cell>
          <cell r="AD1139">
            <v>0</v>
          </cell>
          <cell r="AE1139">
            <v>0</v>
          </cell>
          <cell r="AF1139">
            <v>0</v>
          </cell>
          <cell r="AG1139">
            <v>0</v>
          </cell>
          <cell r="AH1139">
            <v>0</v>
          </cell>
          <cell r="AI1139">
            <v>0</v>
          </cell>
          <cell r="AJ1139">
            <v>0</v>
          </cell>
          <cell r="AK1139">
            <v>0</v>
          </cell>
        </row>
        <row r="1140">
          <cell r="A1140">
            <v>0</v>
          </cell>
          <cell r="B1140">
            <v>0</v>
          </cell>
          <cell r="C1140">
            <v>0</v>
          </cell>
          <cell r="D1140">
            <v>0</v>
          </cell>
          <cell r="E1140">
            <v>0</v>
          </cell>
          <cell r="F1140">
            <v>0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  <cell r="K1140">
            <v>0</v>
          </cell>
          <cell r="L1140">
            <v>0</v>
          </cell>
          <cell r="M1140">
            <v>0</v>
          </cell>
          <cell r="N1140">
            <v>0</v>
          </cell>
          <cell r="O1140">
            <v>0</v>
          </cell>
          <cell r="P1140">
            <v>0</v>
          </cell>
          <cell r="Q1140">
            <v>0</v>
          </cell>
          <cell r="R1140">
            <v>0</v>
          </cell>
          <cell r="S1140">
            <v>0</v>
          </cell>
          <cell r="T1140">
            <v>0</v>
          </cell>
          <cell r="U1140">
            <v>0</v>
          </cell>
          <cell r="V1140">
            <v>0</v>
          </cell>
          <cell r="W1140">
            <v>0</v>
          </cell>
          <cell r="X1140">
            <v>0</v>
          </cell>
          <cell r="Y1140">
            <v>0</v>
          </cell>
          <cell r="Z1140">
            <v>0</v>
          </cell>
          <cell r="AA1140">
            <v>0</v>
          </cell>
          <cell r="AB1140">
            <v>0</v>
          </cell>
          <cell r="AC1140">
            <v>0</v>
          </cell>
          <cell r="AD1140">
            <v>0</v>
          </cell>
          <cell r="AE1140">
            <v>0</v>
          </cell>
          <cell r="AF1140">
            <v>0</v>
          </cell>
          <cell r="AG1140">
            <v>0</v>
          </cell>
          <cell r="AH1140">
            <v>0</v>
          </cell>
          <cell r="AI1140">
            <v>0</v>
          </cell>
          <cell r="AJ1140">
            <v>0</v>
          </cell>
          <cell r="AK1140">
            <v>0</v>
          </cell>
        </row>
        <row r="1141">
          <cell r="A1141">
            <v>0</v>
          </cell>
          <cell r="B1141">
            <v>0</v>
          </cell>
          <cell r="C1141">
            <v>0</v>
          </cell>
          <cell r="D1141">
            <v>0</v>
          </cell>
          <cell r="E1141">
            <v>0</v>
          </cell>
          <cell r="F1141">
            <v>0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K1141">
            <v>0</v>
          </cell>
          <cell r="L1141">
            <v>0</v>
          </cell>
          <cell r="M1141">
            <v>0</v>
          </cell>
          <cell r="N1141">
            <v>0</v>
          </cell>
          <cell r="O1141">
            <v>0</v>
          </cell>
          <cell r="P1141">
            <v>0</v>
          </cell>
          <cell r="Q1141">
            <v>0</v>
          </cell>
          <cell r="R1141">
            <v>0</v>
          </cell>
          <cell r="S1141">
            <v>0</v>
          </cell>
          <cell r="T1141">
            <v>0</v>
          </cell>
          <cell r="U1141">
            <v>0</v>
          </cell>
          <cell r="V1141">
            <v>0</v>
          </cell>
          <cell r="W1141">
            <v>0</v>
          </cell>
          <cell r="X1141">
            <v>0</v>
          </cell>
          <cell r="Y1141">
            <v>0</v>
          </cell>
          <cell r="Z1141">
            <v>0</v>
          </cell>
          <cell r="AA1141">
            <v>0</v>
          </cell>
          <cell r="AB1141">
            <v>0</v>
          </cell>
          <cell r="AC1141">
            <v>0</v>
          </cell>
          <cell r="AD1141">
            <v>0</v>
          </cell>
          <cell r="AE1141">
            <v>0</v>
          </cell>
          <cell r="AF1141">
            <v>0</v>
          </cell>
          <cell r="AG1141">
            <v>0</v>
          </cell>
          <cell r="AH1141">
            <v>0</v>
          </cell>
          <cell r="AI1141">
            <v>0</v>
          </cell>
          <cell r="AJ1141">
            <v>0</v>
          </cell>
          <cell r="AK1141">
            <v>0</v>
          </cell>
        </row>
        <row r="1142">
          <cell r="A1142">
            <v>0</v>
          </cell>
          <cell r="B1142">
            <v>0</v>
          </cell>
          <cell r="C1142">
            <v>0</v>
          </cell>
          <cell r="D1142">
            <v>0</v>
          </cell>
          <cell r="E1142">
            <v>0</v>
          </cell>
          <cell r="F1142">
            <v>0</v>
          </cell>
          <cell r="G1142">
            <v>0</v>
          </cell>
          <cell r="H1142">
            <v>0</v>
          </cell>
          <cell r="I1142">
            <v>0</v>
          </cell>
          <cell r="J1142">
            <v>0</v>
          </cell>
          <cell r="K1142">
            <v>0</v>
          </cell>
          <cell r="L1142">
            <v>0</v>
          </cell>
          <cell r="M1142">
            <v>0</v>
          </cell>
          <cell r="N1142">
            <v>0</v>
          </cell>
          <cell r="O1142">
            <v>0</v>
          </cell>
          <cell r="P1142">
            <v>0</v>
          </cell>
          <cell r="Q1142">
            <v>0</v>
          </cell>
          <cell r="R1142">
            <v>0</v>
          </cell>
          <cell r="S1142">
            <v>0</v>
          </cell>
          <cell r="T1142">
            <v>0</v>
          </cell>
          <cell r="U1142">
            <v>0</v>
          </cell>
          <cell r="V1142">
            <v>0</v>
          </cell>
          <cell r="W1142">
            <v>0</v>
          </cell>
          <cell r="X1142">
            <v>0</v>
          </cell>
          <cell r="Y1142">
            <v>0</v>
          </cell>
          <cell r="Z1142">
            <v>0</v>
          </cell>
          <cell r="AA1142">
            <v>0</v>
          </cell>
          <cell r="AB1142">
            <v>0</v>
          </cell>
          <cell r="AC1142">
            <v>0</v>
          </cell>
          <cell r="AD1142">
            <v>0</v>
          </cell>
          <cell r="AE1142">
            <v>0</v>
          </cell>
          <cell r="AF1142">
            <v>0</v>
          </cell>
          <cell r="AG1142">
            <v>0</v>
          </cell>
          <cell r="AH1142">
            <v>0</v>
          </cell>
          <cell r="AI1142">
            <v>0</v>
          </cell>
          <cell r="AJ1142">
            <v>0</v>
          </cell>
          <cell r="AK1142">
            <v>0</v>
          </cell>
        </row>
        <row r="1143">
          <cell r="A1143">
            <v>0</v>
          </cell>
          <cell r="B1143">
            <v>0</v>
          </cell>
          <cell r="C1143">
            <v>0</v>
          </cell>
          <cell r="D1143">
            <v>0</v>
          </cell>
          <cell r="E1143">
            <v>0</v>
          </cell>
          <cell r="F1143">
            <v>0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K1143">
            <v>0</v>
          </cell>
          <cell r="L1143">
            <v>0</v>
          </cell>
          <cell r="M1143">
            <v>0</v>
          </cell>
          <cell r="N1143">
            <v>0</v>
          </cell>
          <cell r="O1143">
            <v>0</v>
          </cell>
          <cell r="P1143">
            <v>0</v>
          </cell>
          <cell r="Q1143">
            <v>0</v>
          </cell>
          <cell r="R1143">
            <v>0</v>
          </cell>
          <cell r="S1143">
            <v>0</v>
          </cell>
          <cell r="T1143">
            <v>0</v>
          </cell>
          <cell r="U1143">
            <v>0</v>
          </cell>
          <cell r="V1143">
            <v>0</v>
          </cell>
          <cell r="W1143">
            <v>0</v>
          </cell>
          <cell r="X1143">
            <v>0</v>
          </cell>
          <cell r="Y1143">
            <v>0</v>
          </cell>
          <cell r="Z1143">
            <v>0</v>
          </cell>
          <cell r="AA1143">
            <v>0</v>
          </cell>
          <cell r="AB1143">
            <v>0</v>
          </cell>
          <cell r="AC1143">
            <v>0</v>
          </cell>
          <cell r="AD1143">
            <v>0</v>
          </cell>
          <cell r="AE1143">
            <v>0</v>
          </cell>
          <cell r="AF1143">
            <v>0</v>
          </cell>
          <cell r="AG1143">
            <v>0</v>
          </cell>
          <cell r="AH1143">
            <v>0</v>
          </cell>
          <cell r="AI1143">
            <v>0</v>
          </cell>
          <cell r="AJ1143">
            <v>0</v>
          </cell>
          <cell r="AK1143">
            <v>0</v>
          </cell>
        </row>
        <row r="1144">
          <cell r="A1144">
            <v>0</v>
          </cell>
          <cell r="B1144">
            <v>0</v>
          </cell>
          <cell r="C1144">
            <v>0</v>
          </cell>
          <cell r="D1144">
            <v>0</v>
          </cell>
          <cell r="E1144">
            <v>0</v>
          </cell>
          <cell r="F1144">
            <v>0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K1144">
            <v>0</v>
          </cell>
          <cell r="L1144">
            <v>0</v>
          </cell>
          <cell r="M1144">
            <v>0</v>
          </cell>
          <cell r="N1144">
            <v>0</v>
          </cell>
          <cell r="O1144">
            <v>0</v>
          </cell>
          <cell r="P1144">
            <v>0</v>
          </cell>
          <cell r="Q1144">
            <v>0</v>
          </cell>
          <cell r="R1144">
            <v>0</v>
          </cell>
          <cell r="S1144">
            <v>0</v>
          </cell>
          <cell r="T1144">
            <v>0</v>
          </cell>
          <cell r="U1144">
            <v>0</v>
          </cell>
          <cell r="V1144">
            <v>0</v>
          </cell>
          <cell r="W1144">
            <v>0</v>
          </cell>
          <cell r="X1144">
            <v>0</v>
          </cell>
          <cell r="Y1144">
            <v>0</v>
          </cell>
          <cell r="Z1144">
            <v>0</v>
          </cell>
          <cell r="AA1144">
            <v>0</v>
          </cell>
          <cell r="AB1144">
            <v>0</v>
          </cell>
          <cell r="AC1144">
            <v>0</v>
          </cell>
          <cell r="AD1144">
            <v>0</v>
          </cell>
          <cell r="AE1144">
            <v>0</v>
          </cell>
          <cell r="AF1144">
            <v>0</v>
          </cell>
          <cell r="AG1144">
            <v>0</v>
          </cell>
          <cell r="AH1144">
            <v>0</v>
          </cell>
          <cell r="AI1144">
            <v>0</v>
          </cell>
          <cell r="AJ1144">
            <v>0</v>
          </cell>
          <cell r="AK1144">
            <v>0</v>
          </cell>
        </row>
        <row r="1145">
          <cell r="A1145">
            <v>0</v>
          </cell>
          <cell r="B1145">
            <v>0</v>
          </cell>
          <cell r="C1145">
            <v>0</v>
          </cell>
          <cell r="D1145">
            <v>0</v>
          </cell>
          <cell r="E1145">
            <v>0</v>
          </cell>
          <cell r="F1145">
            <v>0</v>
          </cell>
          <cell r="G1145">
            <v>0</v>
          </cell>
          <cell r="H1145">
            <v>0</v>
          </cell>
          <cell r="I1145">
            <v>0</v>
          </cell>
          <cell r="J1145">
            <v>0</v>
          </cell>
          <cell r="K1145">
            <v>0</v>
          </cell>
          <cell r="L1145">
            <v>0</v>
          </cell>
          <cell r="M1145">
            <v>0</v>
          </cell>
          <cell r="N1145">
            <v>0</v>
          </cell>
          <cell r="O1145">
            <v>0</v>
          </cell>
          <cell r="P1145">
            <v>0</v>
          </cell>
          <cell r="Q1145">
            <v>0</v>
          </cell>
          <cell r="R1145">
            <v>0</v>
          </cell>
          <cell r="S1145">
            <v>0</v>
          </cell>
          <cell r="T1145">
            <v>0</v>
          </cell>
          <cell r="U1145">
            <v>0</v>
          </cell>
          <cell r="V1145">
            <v>0</v>
          </cell>
          <cell r="W1145">
            <v>0</v>
          </cell>
          <cell r="X1145">
            <v>0</v>
          </cell>
          <cell r="Y1145">
            <v>0</v>
          </cell>
          <cell r="Z1145">
            <v>0</v>
          </cell>
          <cell r="AA1145">
            <v>0</v>
          </cell>
          <cell r="AB1145">
            <v>0</v>
          </cell>
          <cell r="AC1145">
            <v>0</v>
          </cell>
          <cell r="AD1145">
            <v>0</v>
          </cell>
          <cell r="AE1145">
            <v>0</v>
          </cell>
          <cell r="AF1145">
            <v>0</v>
          </cell>
          <cell r="AG1145">
            <v>0</v>
          </cell>
          <cell r="AH1145">
            <v>0</v>
          </cell>
          <cell r="AI1145">
            <v>0</v>
          </cell>
          <cell r="AJ1145">
            <v>0</v>
          </cell>
          <cell r="AK1145">
            <v>0</v>
          </cell>
        </row>
        <row r="1146">
          <cell r="A1146">
            <v>0</v>
          </cell>
          <cell r="B1146">
            <v>0</v>
          </cell>
          <cell r="C1146">
            <v>0</v>
          </cell>
          <cell r="D1146">
            <v>0</v>
          </cell>
          <cell r="E1146">
            <v>0</v>
          </cell>
          <cell r="F1146">
            <v>0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K1146">
            <v>0</v>
          </cell>
          <cell r="L1146">
            <v>0</v>
          </cell>
          <cell r="M1146">
            <v>0</v>
          </cell>
          <cell r="N1146">
            <v>0</v>
          </cell>
          <cell r="O1146">
            <v>0</v>
          </cell>
          <cell r="P1146">
            <v>0</v>
          </cell>
          <cell r="Q1146">
            <v>0</v>
          </cell>
          <cell r="R1146">
            <v>0</v>
          </cell>
          <cell r="S1146">
            <v>0</v>
          </cell>
          <cell r="T1146">
            <v>0</v>
          </cell>
          <cell r="U1146">
            <v>0</v>
          </cell>
          <cell r="V1146">
            <v>0</v>
          </cell>
          <cell r="W1146">
            <v>0</v>
          </cell>
          <cell r="X1146">
            <v>0</v>
          </cell>
          <cell r="Y1146">
            <v>0</v>
          </cell>
          <cell r="Z1146">
            <v>0</v>
          </cell>
          <cell r="AA1146">
            <v>0</v>
          </cell>
          <cell r="AB1146">
            <v>0</v>
          </cell>
          <cell r="AC1146">
            <v>0</v>
          </cell>
          <cell r="AD1146">
            <v>0</v>
          </cell>
          <cell r="AE1146">
            <v>0</v>
          </cell>
          <cell r="AF1146">
            <v>0</v>
          </cell>
          <cell r="AG1146">
            <v>0</v>
          </cell>
          <cell r="AH1146">
            <v>0</v>
          </cell>
          <cell r="AI1146">
            <v>0</v>
          </cell>
          <cell r="AJ1146">
            <v>0</v>
          </cell>
          <cell r="AK1146">
            <v>0</v>
          </cell>
        </row>
        <row r="1147">
          <cell r="A1147">
            <v>0</v>
          </cell>
          <cell r="B1147">
            <v>0</v>
          </cell>
          <cell r="C1147">
            <v>0</v>
          </cell>
          <cell r="D1147">
            <v>0</v>
          </cell>
          <cell r="E1147">
            <v>0</v>
          </cell>
          <cell r="F1147">
            <v>0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  <cell r="K1147">
            <v>0</v>
          </cell>
          <cell r="L1147">
            <v>0</v>
          </cell>
          <cell r="M1147">
            <v>0</v>
          </cell>
          <cell r="N1147">
            <v>0</v>
          </cell>
          <cell r="O1147">
            <v>0</v>
          </cell>
          <cell r="P1147">
            <v>0</v>
          </cell>
          <cell r="Q1147">
            <v>0</v>
          </cell>
          <cell r="R1147">
            <v>0</v>
          </cell>
          <cell r="S1147">
            <v>0</v>
          </cell>
          <cell r="T1147">
            <v>0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  <cell r="AI1147">
            <v>0</v>
          </cell>
          <cell r="AJ1147">
            <v>0</v>
          </cell>
          <cell r="AK1147">
            <v>0</v>
          </cell>
        </row>
        <row r="1148">
          <cell r="A1148">
            <v>0</v>
          </cell>
          <cell r="B1148">
            <v>0</v>
          </cell>
          <cell r="C1148">
            <v>0</v>
          </cell>
          <cell r="D1148">
            <v>0</v>
          </cell>
          <cell r="E1148">
            <v>0</v>
          </cell>
          <cell r="F1148">
            <v>0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K1148">
            <v>0</v>
          </cell>
          <cell r="L1148">
            <v>0</v>
          </cell>
          <cell r="M1148">
            <v>0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0</v>
          </cell>
          <cell r="AJ1148">
            <v>0</v>
          </cell>
          <cell r="AK1148">
            <v>0</v>
          </cell>
        </row>
        <row r="1149">
          <cell r="A1149">
            <v>0</v>
          </cell>
          <cell r="B1149">
            <v>0</v>
          </cell>
          <cell r="C1149">
            <v>0</v>
          </cell>
          <cell r="D1149">
            <v>0</v>
          </cell>
          <cell r="E1149">
            <v>0</v>
          </cell>
          <cell r="F1149">
            <v>0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K1149">
            <v>0</v>
          </cell>
          <cell r="L1149">
            <v>0</v>
          </cell>
          <cell r="M1149">
            <v>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0</v>
          </cell>
          <cell r="AK1149">
            <v>0</v>
          </cell>
        </row>
        <row r="1150">
          <cell r="A1150">
            <v>0</v>
          </cell>
          <cell r="B1150">
            <v>0</v>
          </cell>
          <cell r="C1150">
            <v>0</v>
          </cell>
          <cell r="D1150">
            <v>0</v>
          </cell>
          <cell r="E1150">
            <v>0</v>
          </cell>
          <cell r="F1150">
            <v>0</v>
          </cell>
          <cell r="G1150">
            <v>0</v>
          </cell>
          <cell r="H1150">
            <v>0</v>
          </cell>
          <cell r="I1150">
            <v>0</v>
          </cell>
          <cell r="J1150">
            <v>0</v>
          </cell>
          <cell r="K1150">
            <v>0</v>
          </cell>
          <cell r="L1150">
            <v>0</v>
          </cell>
          <cell r="M1150">
            <v>0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  <cell r="AI1150">
            <v>0</v>
          </cell>
          <cell r="AJ1150">
            <v>0</v>
          </cell>
          <cell r="AK1150">
            <v>0</v>
          </cell>
        </row>
        <row r="1151">
          <cell r="A1151">
            <v>0</v>
          </cell>
          <cell r="B1151">
            <v>0</v>
          </cell>
          <cell r="C1151">
            <v>0</v>
          </cell>
          <cell r="D1151">
            <v>0</v>
          </cell>
          <cell r="E1151">
            <v>0</v>
          </cell>
          <cell r="F1151">
            <v>0</v>
          </cell>
          <cell r="G1151">
            <v>0</v>
          </cell>
          <cell r="H1151">
            <v>0</v>
          </cell>
          <cell r="I1151">
            <v>0</v>
          </cell>
          <cell r="J1151">
            <v>0</v>
          </cell>
          <cell r="K1151">
            <v>0</v>
          </cell>
          <cell r="L1151">
            <v>0</v>
          </cell>
          <cell r="M1151">
            <v>0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  <cell r="AI1151">
            <v>0</v>
          </cell>
          <cell r="AJ1151">
            <v>0</v>
          </cell>
          <cell r="AK1151">
            <v>0</v>
          </cell>
        </row>
        <row r="1152">
          <cell r="A1152">
            <v>0</v>
          </cell>
          <cell r="B1152">
            <v>0</v>
          </cell>
          <cell r="C1152">
            <v>0</v>
          </cell>
          <cell r="D1152">
            <v>0</v>
          </cell>
          <cell r="E1152">
            <v>0</v>
          </cell>
          <cell r="F1152">
            <v>0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  <cell r="K1152">
            <v>0</v>
          </cell>
          <cell r="L1152">
            <v>0</v>
          </cell>
          <cell r="M1152">
            <v>0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  <cell r="AI1152">
            <v>0</v>
          </cell>
          <cell r="AJ1152">
            <v>0</v>
          </cell>
          <cell r="AK1152">
            <v>0</v>
          </cell>
        </row>
        <row r="1153">
          <cell r="A1153">
            <v>0</v>
          </cell>
          <cell r="B1153">
            <v>0</v>
          </cell>
          <cell r="C1153">
            <v>0</v>
          </cell>
          <cell r="D1153">
            <v>0</v>
          </cell>
          <cell r="E1153">
            <v>0</v>
          </cell>
          <cell r="F1153">
            <v>0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  <cell r="K1153">
            <v>0</v>
          </cell>
          <cell r="L1153">
            <v>0</v>
          </cell>
          <cell r="M1153">
            <v>0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  <cell r="AI1153">
            <v>0</v>
          </cell>
          <cell r="AJ1153">
            <v>0</v>
          </cell>
          <cell r="AK1153">
            <v>0</v>
          </cell>
        </row>
        <row r="1154">
          <cell r="A1154">
            <v>0</v>
          </cell>
          <cell r="B1154">
            <v>0</v>
          </cell>
          <cell r="C1154">
            <v>0</v>
          </cell>
          <cell r="D1154">
            <v>0</v>
          </cell>
          <cell r="E1154">
            <v>0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0</v>
          </cell>
          <cell r="AK1154">
            <v>0</v>
          </cell>
        </row>
        <row r="1155">
          <cell r="A1155">
            <v>0</v>
          </cell>
          <cell r="B1155">
            <v>0</v>
          </cell>
          <cell r="C1155">
            <v>0</v>
          </cell>
          <cell r="D1155">
            <v>0</v>
          </cell>
          <cell r="E1155">
            <v>0</v>
          </cell>
          <cell r="F1155">
            <v>0</v>
          </cell>
          <cell r="G1155">
            <v>0</v>
          </cell>
          <cell r="H1155">
            <v>0</v>
          </cell>
          <cell r="I1155">
            <v>0</v>
          </cell>
          <cell r="J1155">
            <v>0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  <cell r="AI1155">
            <v>0</v>
          </cell>
          <cell r="AJ1155">
            <v>0</v>
          </cell>
          <cell r="AK1155">
            <v>0</v>
          </cell>
        </row>
        <row r="1156">
          <cell r="A1156">
            <v>0</v>
          </cell>
          <cell r="B1156">
            <v>0</v>
          </cell>
          <cell r="C1156">
            <v>0</v>
          </cell>
          <cell r="D1156">
            <v>0</v>
          </cell>
          <cell r="E1156">
            <v>0</v>
          </cell>
          <cell r="F1156">
            <v>0</v>
          </cell>
          <cell r="G1156">
            <v>0</v>
          </cell>
          <cell r="H1156">
            <v>0</v>
          </cell>
          <cell r="I1156">
            <v>0</v>
          </cell>
          <cell r="J1156">
            <v>0</v>
          </cell>
          <cell r="K1156">
            <v>0</v>
          </cell>
          <cell r="L1156">
            <v>0</v>
          </cell>
          <cell r="M1156">
            <v>0</v>
          </cell>
          <cell r="N1156">
            <v>0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  <cell r="AI1156">
            <v>0</v>
          </cell>
          <cell r="AJ1156">
            <v>0</v>
          </cell>
          <cell r="AK1156">
            <v>0</v>
          </cell>
        </row>
        <row r="1157">
          <cell r="A1157">
            <v>0</v>
          </cell>
          <cell r="B1157">
            <v>0</v>
          </cell>
          <cell r="C1157">
            <v>0</v>
          </cell>
          <cell r="D1157">
            <v>0</v>
          </cell>
          <cell r="E1157">
            <v>0</v>
          </cell>
          <cell r="F1157">
            <v>0</v>
          </cell>
          <cell r="G1157">
            <v>0</v>
          </cell>
          <cell r="H1157">
            <v>0</v>
          </cell>
          <cell r="I1157">
            <v>0</v>
          </cell>
          <cell r="J1157">
            <v>0</v>
          </cell>
          <cell r="K1157">
            <v>0</v>
          </cell>
          <cell r="L1157">
            <v>0</v>
          </cell>
          <cell r="M1157">
            <v>0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  <cell r="AI1157">
            <v>0</v>
          </cell>
          <cell r="AJ1157">
            <v>0</v>
          </cell>
          <cell r="AK1157">
            <v>0</v>
          </cell>
        </row>
        <row r="1158">
          <cell r="A1158">
            <v>0</v>
          </cell>
          <cell r="B1158">
            <v>0</v>
          </cell>
          <cell r="C1158">
            <v>0</v>
          </cell>
          <cell r="D1158">
            <v>0</v>
          </cell>
          <cell r="E1158">
            <v>0</v>
          </cell>
          <cell r="F1158">
            <v>0</v>
          </cell>
          <cell r="G1158">
            <v>0</v>
          </cell>
          <cell r="H1158">
            <v>0</v>
          </cell>
          <cell r="I1158">
            <v>0</v>
          </cell>
          <cell r="J1158">
            <v>0</v>
          </cell>
          <cell r="K1158">
            <v>0</v>
          </cell>
          <cell r="L1158">
            <v>0</v>
          </cell>
          <cell r="M1158">
            <v>0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  <cell r="AI1158">
            <v>0</v>
          </cell>
          <cell r="AJ1158">
            <v>0</v>
          </cell>
          <cell r="AK1158">
            <v>0</v>
          </cell>
        </row>
        <row r="1159">
          <cell r="A1159">
            <v>0</v>
          </cell>
          <cell r="B1159">
            <v>0</v>
          </cell>
          <cell r="C1159">
            <v>0</v>
          </cell>
          <cell r="D1159">
            <v>0</v>
          </cell>
          <cell r="E1159">
            <v>0</v>
          </cell>
          <cell r="F1159">
            <v>0</v>
          </cell>
          <cell r="G1159">
            <v>0</v>
          </cell>
          <cell r="H1159">
            <v>0</v>
          </cell>
          <cell r="I1159">
            <v>0</v>
          </cell>
          <cell r="J1159">
            <v>0</v>
          </cell>
          <cell r="K1159">
            <v>0</v>
          </cell>
          <cell r="L1159">
            <v>0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  <cell r="AI1159">
            <v>0</v>
          </cell>
          <cell r="AJ1159">
            <v>0</v>
          </cell>
          <cell r="AK1159">
            <v>0</v>
          </cell>
        </row>
        <row r="1160">
          <cell r="A1160">
            <v>0</v>
          </cell>
          <cell r="B1160">
            <v>0</v>
          </cell>
          <cell r="C1160">
            <v>0</v>
          </cell>
          <cell r="D1160">
            <v>0</v>
          </cell>
          <cell r="E1160">
            <v>0</v>
          </cell>
          <cell r="F1160">
            <v>0</v>
          </cell>
          <cell r="G1160">
            <v>0</v>
          </cell>
          <cell r="H1160">
            <v>0</v>
          </cell>
          <cell r="I1160">
            <v>0</v>
          </cell>
          <cell r="J1160">
            <v>0</v>
          </cell>
          <cell r="K1160">
            <v>0</v>
          </cell>
          <cell r="L1160">
            <v>0</v>
          </cell>
          <cell r="M1160">
            <v>0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0</v>
          </cell>
          <cell r="AJ1160">
            <v>0</v>
          </cell>
          <cell r="AK1160">
            <v>0</v>
          </cell>
        </row>
        <row r="1161">
          <cell r="A1161">
            <v>0</v>
          </cell>
          <cell r="B1161">
            <v>0</v>
          </cell>
          <cell r="C1161">
            <v>0</v>
          </cell>
          <cell r="D1161">
            <v>0</v>
          </cell>
          <cell r="E1161">
            <v>0</v>
          </cell>
          <cell r="F1161">
            <v>0</v>
          </cell>
          <cell r="G1161">
            <v>0</v>
          </cell>
          <cell r="H1161">
            <v>0</v>
          </cell>
          <cell r="I1161">
            <v>0</v>
          </cell>
          <cell r="J1161">
            <v>0</v>
          </cell>
          <cell r="K1161">
            <v>0</v>
          </cell>
          <cell r="L1161">
            <v>0</v>
          </cell>
          <cell r="M1161">
            <v>0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0</v>
          </cell>
          <cell r="AJ1161">
            <v>0</v>
          </cell>
          <cell r="AK1161">
            <v>0</v>
          </cell>
        </row>
        <row r="1162">
          <cell r="A1162">
            <v>0</v>
          </cell>
          <cell r="B1162">
            <v>0</v>
          </cell>
          <cell r="C1162">
            <v>0</v>
          </cell>
          <cell r="D1162">
            <v>0</v>
          </cell>
          <cell r="E1162">
            <v>0</v>
          </cell>
          <cell r="F1162">
            <v>0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K1162">
            <v>0</v>
          </cell>
          <cell r="L1162">
            <v>0</v>
          </cell>
          <cell r="M1162">
            <v>0</v>
          </cell>
          <cell r="N1162">
            <v>0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  <cell r="AI1162">
            <v>0</v>
          </cell>
          <cell r="AJ1162">
            <v>0</v>
          </cell>
          <cell r="AK1162">
            <v>0</v>
          </cell>
        </row>
        <row r="1163">
          <cell r="A1163">
            <v>0</v>
          </cell>
          <cell r="B1163">
            <v>0</v>
          </cell>
          <cell r="C1163">
            <v>0</v>
          </cell>
          <cell r="D1163">
            <v>0</v>
          </cell>
          <cell r="E1163">
            <v>0</v>
          </cell>
          <cell r="F1163">
            <v>0</v>
          </cell>
          <cell r="G1163">
            <v>0</v>
          </cell>
          <cell r="H1163">
            <v>0</v>
          </cell>
          <cell r="I1163">
            <v>0</v>
          </cell>
          <cell r="J1163">
            <v>0</v>
          </cell>
          <cell r="K1163">
            <v>0</v>
          </cell>
          <cell r="L1163">
            <v>0</v>
          </cell>
          <cell r="M1163">
            <v>0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  <cell r="AI1163">
            <v>0</v>
          </cell>
          <cell r="AJ1163">
            <v>0</v>
          </cell>
          <cell r="AK1163">
            <v>0</v>
          </cell>
        </row>
        <row r="1164">
          <cell r="A1164">
            <v>0</v>
          </cell>
          <cell r="B1164">
            <v>0</v>
          </cell>
          <cell r="C1164">
            <v>0</v>
          </cell>
          <cell r="D1164">
            <v>0</v>
          </cell>
          <cell r="E1164">
            <v>0</v>
          </cell>
          <cell r="F1164">
            <v>0</v>
          </cell>
          <cell r="G1164">
            <v>0</v>
          </cell>
          <cell r="H1164">
            <v>0</v>
          </cell>
          <cell r="I1164">
            <v>0</v>
          </cell>
          <cell r="J1164">
            <v>0</v>
          </cell>
          <cell r="K1164">
            <v>0</v>
          </cell>
          <cell r="L1164">
            <v>0</v>
          </cell>
          <cell r="M1164">
            <v>0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0</v>
          </cell>
          <cell r="AJ1164">
            <v>0</v>
          </cell>
          <cell r="AK1164">
            <v>0</v>
          </cell>
        </row>
        <row r="1165">
          <cell r="A1165">
            <v>0</v>
          </cell>
          <cell r="B1165">
            <v>0</v>
          </cell>
          <cell r="C1165">
            <v>0</v>
          </cell>
          <cell r="D1165">
            <v>0</v>
          </cell>
          <cell r="E1165">
            <v>0</v>
          </cell>
          <cell r="F1165">
            <v>0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  <cell r="K1165">
            <v>0</v>
          </cell>
          <cell r="L1165">
            <v>0</v>
          </cell>
          <cell r="M1165">
            <v>0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  <cell r="AI1165">
            <v>0</v>
          </cell>
          <cell r="AJ1165">
            <v>0</v>
          </cell>
          <cell r="AK1165">
            <v>0</v>
          </cell>
        </row>
        <row r="1166">
          <cell r="A1166">
            <v>0</v>
          </cell>
          <cell r="B1166">
            <v>0</v>
          </cell>
          <cell r="C1166">
            <v>0</v>
          </cell>
          <cell r="D1166">
            <v>0</v>
          </cell>
          <cell r="E1166">
            <v>0</v>
          </cell>
          <cell r="F1166">
            <v>0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  <cell r="K1166">
            <v>0</v>
          </cell>
          <cell r="L1166">
            <v>0</v>
          </cell>
          <cell r="M1166">
            <v>0</v>
          </cell>
          <cell r="N1166">
            <v>0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  <cell r="AI1166">
            <v>0</v>
          </cell>
          <cell r="AJ1166">
            <v>0</v>
          </cell>
          <cell r="AK1166">
            <v>0</v>
          </cell>
        </row>
        <row r="1167">
          <cell r="A1167">
            <v>0</v>
          </cell>
          <cell r="B1167">
            <v>0</v>
          </cell>
          <cell r="C1167">
            <v>0</v>
          </cell>
          <cell r="D1167">
            <v>0</v>
          </cell>
          <cell r="E1167">
            <v>0</v>
          </cell>
          <cell r="F1167">
            <v>0</v>
          </cell>
          <cell r="G1167">
            <v>0</v>
          </cell>
          <cell r="H1167">
            <v>0</v>
          </cell>
          <cell r="I1167">
            <v>0</v>
          </cell>
          <cell r="J1167">
            <v>0</v>
          </cell>
          <cell r="K1167">
            <v>0</v>
          </cell>
          <cell r="L1167">
            <v>0</v>
          </cell>
          <cell r="M1167">
            <v>0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  <cell r="AI1167">
            <v>0</v>
          </cell>
          <cell r="AJ1167">
            <v>0</v>
          </cell>
          <cell r="AK1167">
            <v>0</v>
          </cell>
        </row>
        <row r="1168">
          <cell r="A1168">
            <v>0</v>
          </cell>
          <cell r="B1168">
            <v>0</v>
          </cell>
          <cell r="C1168">
            <v>0</v>
          </cell>
          <cell r="D1168">
            <v>0</v>
          </cell>
          <cell r="E1168">
            <v>0</v>
          </cell>
          <cell r="F1168">
            <v>0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  <cell r="K1168">
            <v>0</v>
          </cell>
          <cell r="L1168">
            <v>0</v>
          </cell>
          <cell r="M1168">
            <v>0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0</v>
          </cell>
          <cell r="AJ1168">
            <v>0</v>
          </cell>
          <cell r="AK1168">
            <v>0</v>
          </cell>
        </row>
        <row r="1169">
          <cell r="A1169">
            <v>0</v>
          </cell>
          <cell r="B1169">
            <v>0</v>
          </cell>
          <cell r="C1169">
            <v>0</v>
          </cell>
          <cell r="D1169">
            <v>0</v>
          </cell>
          <cell r="E1169">
            <v>0</v>
          </cell>
          <cell r="F1169">
            <v>0</v>
          </cell>
          <cell r="G1169">
            <v>0</v>
          </cell>
          <cell r="H1169">
            <v>0</v>
          </cell>
          <cell r="I1169">
            <v>0</v>
          </cell>
          <cell r="J1169">
            <v>0</v>
          </cell>
          <cell r="K1169">
            <v>0</v>
          </cell>
          <cell r="L1169">
            <v>0</v>
          </cell>
          <cell r="M1169">
            <v>0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  <cell r="AI1169">
            <v>0</v>
          </cell>
          <cell r="AJ1169">
            <v>0</v>
          </cell>
          <cell r="AK1169">
            <v>0</v>
          </cell>
        </row>
        <row r="1170">
          <cell r="A1170">
            <v>0</v>
          </cell>
          <cell r="B1170">
            <v>0</v>
          </cell>
          <cell r="C1170">
            <v>0</v>
          </cell>
          <cell r="D1170">
            <v>0</v>
          </cell>
          <cell r="E1170">
            <v>0</v>
          </cell>
          <cell r="F1170">
            <v>0</v>
          </cell>
          <cell r="G1170">
            <v>0</v>
          </cell>
          <cell r="H1170">
            <v>0</v>
          </cell>
          <cell r="I1170">
            <v>0</v>
          </cell>
          <cell r="J1170">
            <v>0</v>
          </cell>
          <cell r="K1170">
            <v>0</v>
          </cell>
          <cell r="L1170">
            <v>0</v>
          </cell>
          <cell r="M1170">
            <v>0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  <cell r="AI1170">
            <v>0</v>
          </cell>
          <cell r="AJ1170">
            <v>0</v>
          </cell>
          <cell r="AK1170">
            <v>0</v>
          </cell>
        </row>
        <row r="1171">
          <cell r="A1171">
            <v>0</v>
          </cell>
          <cell r="B1171">
            <v>0</v>
          </cell>
          <cell r="C1171">
            <v>0</v>
          </cell>
          <cell r="D1171">
            <v>0</v>
          </cell>
          <cell r="E1171">
            <v>0</v>
          </cell>
          <cell r="F1171">
            <v>0</v>
          </cell>
          <cell r="G1171">
            <v>0</v>
          </cell>
          <cell r="H1171">
            <v>0</v>
          </cell>
          <cell r="I1171">
            <v>0</v>
          </cell>
          <cell r="J1171">
            <v>0</v>
          </cell>
          <cell r="K1171">
            <v>0</v>
          </cell>
          <cell r="L1171">
            <v>0</v>
          </cell>
          <cell r="M1171">
            <v>0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  <cell r="AI1171">
            <v>0</v>
          </cell>
          <cell r="AJ1171">
            <v>0</v>
          </cell>
          <cell r="AK1171">
            <v>0</v>
          </cell>
        </row>
        <row r="1172">
          <cell r="A1172">
            <v>0</v>
          </cell>
          <cell r="B1172">
            <v>0</v>
          </cell>
          <cell r="C1172">
            <v>0</v>
          </cell>
          <cell r="D1172">
            <v>0</v>
          </cell>
          <cell r="E1172">
            <v>0</v>
          </cell>
          <cell r="F1172">
            <v>0</v>
          </cell>
          <cell r="G1172">
            <v>0</v>
          </cell>
          <cell r="H1172">
            <v>0</v>
          </cell>
          <cell r="I1172">
            <v>0</v>
          </cell>
          <cell r="J1172">
            <v>0</v>
          </cell>
          <cell r="K1172">
            <v>0</v>
          </cell>
          <cell r="L1172">
            <v>0</v>
          </cell>
          <cell r="M1172">
            <v>0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  <cell r="AI1172">
            <v>0</v>
          </cell>
          <cell r="AJ1172">
            <v>0</v>
          </cell>
          <cell r="AK1172">
            <v>0</v>
          </cell>
        </row>
        <row r="1173">
          <cell r="A1173">
            <v>0</v>
          </cell>
          <cell r="B1173">
            <v>0</v>
          </cell>
          <cell r="C1173">
            <v>0</v>
          </cell>
          <cell r="D1173">
            <v>0</v>
          </cell>
          <cell r="E1173">
            <v>0</v>
          </cell>
          <cell r="F1173">
            <v>0</v>
          </cell>
          <cell r="G1173">
            <v>0</v>
          </cell>
          <cell r="H1173">
            <v>0</v>
          </cell>
          <cell r="I1173">
            <v>0</v>
          </cell>
          <cell r="J1173">
            <v>0</v>
          </cell>
          <cell r="K1173">
            <v>0</v>
          </cell>
          <cell r="L1173">
            <v>0</v>
          </cell>
          <cell r="M1173">
            <v>0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  <cell r="AI1173">
            <v>0</v>
          </cell>
          <cell r="AJ1173">
            <v>0</v>
          </cell>
          <cell r="AK1173">
            <v>0</v>
          </cell>
        </row>
        <row r="1174">
          <cell r="A1174">
            <v>0</v>
          </cell>
          <cell r="B1174">
            <v>0</v>
          </cell>
          <cell r="C1174">
            <v>0</v>
          </cell>
          <cell r="D1174">
            <v>0</v>
          </cell>
          <cell r="E1174">
            <v>0</v>
          </cell>
          <cell r="F1174">
            <v>0</v>
          </cell>
          <cell r="G1174">
            <v>0</v>
          </cell>
          <cell r="H1174">
            <v>0</v>
          </cell>
          <cell r="I1174">
            <v>0</v>
          </cell>
          <cell r="J1174">
            <v>0</v>
          </cell>
          <cell r="K1174">
            <v>0</v>
          </cell>
          <cell r="L1174">
            <v>0</v>
          </cell>
          <cell r="M1174">
            <v>0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  <cell r="AI1174">
            <v>0</v>
          </cell>
          <cell r="AJ1174">
            <v>0</v>
          </cell>
          <cell r="AK1174">
            <v>0</v>
          </cell>
        </row>
        <row r="1175">
          <cell r="A1175">
            <v>0</v>
          </cell>
          <cell r="B1175">
            <v>0</v>
          </cell>
          <cell r="C1175">
            <v>0</v>
          </cell>
          <cell r="D1175">
            <v>0</v>
          </cell>
          <cell r="E1175">
            <v>0</v>
          </cell>
          <cell r="F1175">
            <v>0</v>
          </cell>
          <cell r="G1175">
            <v>0</v>
          </cell>
          <cell r="H1175">
            <v>0</v>
          </cell>
          <cell r="I1175">
            <v>0</v>
          </cell>
          <cell r="J1175">
            <v>0</v>
          </cell>
          <cell r="K1175">
            <v>0</v>
          </cell>
          <cell r="L1175">
            <v>0</v>
          </cell>
          <cell r="M1175">
            <v>0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  <cell r="AI1175">
            <v>0</v>
          </cell>
          <cell r="AJ1175">
            <v>0</v>
          </cell>
          <cell r="AK1175">
            <v>0</v>
          </cell>
        </row>
        <row r="1176">
          <cell r="A1176">
            <v>0</v>
          </cell>
          <cell r="B1176">
            <v>0</v>
          </cell>
          <cell r="C1176">
            <v>0</v>
          </cell>
          <cell r="D1176">
            <v>0</v>
          </cell>
          <cell r="E1176">
            <v>0</v>
          </cell>
          <cell r="F1176">
            <v>0</v>
          </cell>
          <cell r="G1176">
            <v>0</v>
          </cell>
          <cell r="H1176">
            <v>0</v>
          </cell>
          <cell r="I1176">
            <v>0</v>
          </cell>
          <cell r="J1176">
            <v>0</v>
          </cell>
          <cell r="K1176">
            <v>0</v>
          </cell>
          <cell r="L1176">
            <v>0</v>
          </cell>
          <cell r="M1176">
            <v>0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  <cell r="AI1176">
            <v>0</v>
          </cell>
          <cell r="AJ1176">
            <v>0</v>
          </cell>
          <cell r="AK1176">
            <v>0</v>
          </cell>
        </row>
        <row r="1177">
          <cell r="A1177">
            <v>0</v>
          </cell>
          <cell r="B1177">
            <v>0</v>
          </cell>
          <cell r="C1177">
            <v>0</v>
          </cell>
          <cell r="D1177">
            <v>0</v>
          </cell>
          <cell r="E1177">
            <v>0</v>
          </cell>
          <cell r="F1177">
            <v>0</v>
          </cell>
          <cell r="G1177">
            <v>0</v>
          </cell>
          <cell r="H1177">
            <v>0</v>
          </cell>
          <cell r="I1177">
            <v>0</v>
          </cell>
          <cell r="J1177">
            <v>0</v>
          </cell>
          <cell r="K1177">
            <v>0</v>
          </cell>
          <cell r="L1177">
            <v>0</v>
          </cell>
          <cell r="M1177">
            <v>0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  <cell r="AI1177">
            <v>0</v>
          </cell>
          <cell r="AJ1177">
            <v>0</v>
          </cell>
          <cell r="AK1177">
            <v>0</v>
          </cell>
        </row>
        <row r="1178">
          <cell r="A1178">
            <v>0</v>
          </cell>
          <cell r="B1178">
            <v>0</v>
          </cell>
          <cell r="C1178">
            <v>0</v>
          </cell>
          <cell r="D1178">
            <v>0</v>
          </cell>
          <cell r="E1178">
            <v>0</v>
          </cell>
          <cell r="F1178">
            <v>0</v>
          </cell>
          <cell r="G1178">
            <v>0</v>
          </cell>
          <cell r="H1178">
            <v>0</v>
          </cell>
          <cell r="I1178">
            <v>0</v>
          </cell>
          <cell r="J1178">
            <v>0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  <cell r="AI1178">
            <v>0</v>
          </cell>
          <cell r="AJ1178">
            <v>0</v>
          </cell>
          <cell r="AK1178">
            <v>0</v>
          </cell>
        </row>
        <row r="1179">
          <cell r="A1179">
            <v>0</v>
          </cell>
          <cell r="B1179">
            <v>0</v>
          </cell>
          <cell r="C1179">
            <v>0</v>
          </cell>
          <cell r="D1179">
            <v>0</v>
          </cell>
          <cell r="E1179">
            <v>0</v>
          </cell>
          <cell r="F1179">
            <v>0</v>
          </cell>
          <cell r="G1179">
            <v>0</v>
          </cell>
          <cell r="H1179">
            <v>0</v>
          </cell>
          <cell r="I1179">
            <v>0</v>
          </cell>
          <cell r="J1179">
            <v>0</v>
          </cell>
          <cell r="K1179">
            <v>0</v>
          </cell>
          <cell r="L1179">
            <v>0</v>
          </cell>
          <cell r="M1179">
            <v>0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  <cell r="AI1179">
            <v>0</v>
          </cell>
          <cell r="AJ1179">
            <v>0</v>
          </cell>
          <cell r="AK1179">
            <v>0</v>
          </cell>
        </row>
        <row r="1180">
          <cell r="A1180">
            <v>0</v>
          </cell>
          <cell r="B1180">
            <v>0</v>
          </cell>
          <cell r="C1180">
            <v>0</v>
          </cell>
          <cell r="D1180">
            <v>0</v>
          </cell>
          <cell r="E1180">
            <v>0</v>
          </cell>
          <cell r="F1180">
            <v>0</v>
          </cell>
          <cell r="G1180">
            <v>0</v>
          </cell>
          <cell r="H1180">
            <v>0</v>
          </cell>
          <cell r="I1180">
            <v>0</v>
          </cell>
          <cell r="J1180">
            <v>0</v>
          </cell>
          <cell r="K1180">
            <v>0</v>
          </cell>
          <cell r="L1180">
            <v>0</v>
          </cell>
          <cell r="M1180">
            <v>0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  <cell r="AI1180">
            <v>0</v>
          </cell>
          <cell r="AJ1180">
            <v>0</v>
          </cell>
          <cell r="AK1180">
            <v>0</v>
          </cell>
        </row>
        <row r="1181">
          <cell r="A1181">
            <v>0</v>
          </cell>
          <cell r="B1181">
            <v>0</v>
          </cell>
          <cell r="C1181">
            <v>0</v>
          </cell>
          <cell r="D1181">
            <v>0</v>
          </cell>
          <cell r="E1181">
            <v>0</v>
          </cell>
          <cell r="F1181">
            <v>0</v>
          </cell>
          <cell r="G1181">
            <v>0</v>
          </cell>
          <cell r="H1181">
            <v>0</v>
          </cell>
          <cell r="I1181">
            <v>0</v>
          </cell>
          <cell r="J1181">
            <v>0</v>
          </cell>
          <cell r="K1181">
            <v>0</v>
          </cell>
          <cell r="L1181">
            <v>0</v>
          </cell>
          <cell r="M1181">
            <v>0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  <cell r="AI1181">
            <v>0</v>
          </cell>
          <cell r="AJ1181">
            <v>0</v>
          </cell>
          <cell r="AK1181">
            <v>0</v>
          </cell>
        </row>
        <row r="1182">
          <cell r="A1182">
            <v>0</v>
          </cell>
          <cell r="B1182">
            <v>0</v>
          </cell>
          <cell r="C1182">
            <v>0</v>
          </cell>
          <cell r="D1182">
            <v>0</v>
          </cell>
          <cell r="E1182">
            <v>0</v>
          </cell>
          <cell r="F1182">
            <v>0</v>
          </cell>
          <cell r="G1182">
            <v>0</v>
          </cell>
          <cell r="H1182">
            <v>0</v>
          </cell>
          <cell r="I1182">
            <v>0</v>
          </cell>
          <cell r="J1182">
            <v>0</v>
          </cell>
          <cell r="K1182">
            <v>0</v>
          </cell>
          <cell r="L1182">
            <v>0</v>
          </cell>
          <cell r="M1182">
            <v>0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  <cell r="AI1182">
            <v>0</v>
          </cell>
          <cell r="AJ1182">
            <v>0</v>
          </cell>
          <cell r="AK1182">
            <v>0</v>
          </cell>
        </row>
        <row r="1183">
          <cell r="A1183">
            <v>0</v>
          </cell>
          <cell r="B1183">
            <v>0</v>
          </cell>
          <cell r="C1183">
            <v>0</v>
          </cell>
          <cell r="D1183">
            <v>0</v>
          </cell>
          <cell r="E1183">
            <v>0</v>
          </cell>
          <cell r="F1183">
            <v>0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  <cell r="K1183">
            <v>0</v>
          </cell>
          <cell r="L1183">
            <v>0</v>
          </cell>
          <cell r="M1183">
            <v>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  <cell r="AI1183">
            <v>0</v>
          </cell>
          <cell r="AJ1183">
            <v>0</v>
          </cell>
          <cell r="AK1183">
            <v>0</v>
          </cell>
        </row>
        <row r="1184">
          <cell r="A1184">
            <v>0</v>
          </cell>
          <cell r="B1184">
            <v>0</v>
          </cell>
          <cell r="C1184">
            <v>0</v>
          </cell>
          <cell r="D1184">
            <v>0</v>
          </cell>
          <cell r="E1184">
            <v>0</v>
          </cell>
          <cell r="F1184">
            <v>0</v>
          </cell>
          <cell r="G1184">
            <v>0</v>
          </cell>
          <cell r="H1184">
            <v>0</v>
          </cell>
          <cell r="I1184">
            <v>0</v>
          </cell>
          <cell r="J1184">
            <v>0</v>
          </cell>
          <cell r="K1184">
            <v>0</v>
          </cell>
          <cell r="L1184">
            <v>0</v>
          </cell>
          <cell r="M1184">
            <v>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  <cell r="AI1184">
            <v>0</v>
          </cell>
          <cell r="AJ1184">
            <v>0</v>
          </cell>
          <cell r="AK1184">
            <v>0</v>
          </cell>
        </row>
        <row r="1185">
          <cell r="A1185">
            <v>0</v>
          </cell>
          <cell r="B1185">
            <v>0</v>
          </cell>
          <cell r="C1185">
            <v>0</v>
          </cell>
          <cell r="D1185">
            <v>0</v>
          </cell>
          <cell r="E1185">
            <v>0</v>
          </cell>
          <cell r="F1185">
            <v>0</v>
          </cell>
          <cell r="G1185">
            <v>0</v>
          </cell>
          <cell r="H1185">
            <v>0</v>
          </cell>
          <cell r="I1185">
            <v>0</v>
          </cell>
          <cell r="J1185">
            <v>0</v>
          </cell>
          <cell r="K1185">
            <v>0</v>
          </cell>
          <cell r="L1185">
            <v>0</v>
          </cell>
          <cell r="M1185">
            <v>0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  <cell r="AI1185">
            <v>0</v>
          </cell>
          <cell r="AJ1185">
            <v>0</v>
          </cell>
          <cell r="AK1185">
            <v>0</v>
          </cell>
        </row>
        <row r="1186">
          <cell r="A1186">
            <v>0</v>
          </cell>
          <cell r="B1186">
            <v>0</v>
          </cell>
          <cell r="C1186">
            <v>0</v>
          </cell>
          <cell r="D1186">
            <v>0</v>
          </cell>
          <cell r="E1186">
            <v>0</v>
          </cell>
          <cell r="F1186">
            <v>0</v>
          </cell>
          <cell r="G1186">
            <v>0</v>
          </cell>
          <cell r="H1186">
            <v>0</v>
          </cell>
          <cell r="I1186">
            <v>0</v>
          </cell>
          <cell r="J1186">
            <v>0</v>
          </cell>
          <cell r="K1186">
            <v>0</v>
          </cell>
          <cell r="L1186">
            <v>0</v>
          </cell>
          <cell r="M1186">
            <v>0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0</v>
          </cell>
          <cell r="AJ1186">
            <v>0</v>
          </cell>
          <cell r="AK1186">
            <v>0</v>
          </cell>
        </row>
        <row r="1187">
          <cell r="A1187">
            <v>0</v>
          </cell>
          <cell r="B1187">
            <v>0</v>
          </cell>
          <cell r="C1187">
            <v>0</v>
          </cell>
          <cell r="D1187">
            <v>0</v>
          </cell>
          <cell r="E1187">
            <v>0</v>
          </cell>
          <cell r="F1187">
            <v>0</v>
          </cell>
          <cell r="G1187">
            <v>0</v>
          </cell>
          <cell r="H1187">
            <v>0</v>
          </cell>
          <cell r="I1187">
            <v>0</v>
          </cell>
          <cell r="J1187">
            <v>0</v>
          </cell>
          <cell r="K1187">
            <v>0</v>
          </cell>
          <cell r="L1187">
            <v>0</v>
          </cell>
          <cell r="M1187">
            <v>0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  <cell r="AI1187">
            <v>0</v>
          </cell>
          <cell r="AJ1187">
            <v>0</v>
          </cell>
          <cell r="AK1187">
            <v>0</v>
          </cell>
        </row>
        <row r="1188">
          <cell r="A1188">
            <v>0</v>
          </cell>
          <cell r="B1188">
            <v>0</v>
          </cell>
          <cell r="C1188">
            <v>0</v>
          </cell>
          <cell r="D1188">
            <v>0</v>
          </cell>
          <cell r="E1188">
            <v>0</v>
          </cell>
          <cell r="F1188">
            <v>0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K1188">
            <v>0</v>
          </cell>
          <cell r="L1188">
            <v>0</v>
          </cell>
          <cell r="M1188">
            <v>0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  <cell r="AI1188">
            <v>0</v>
          </cell>
          <cell r="AJ1188">
            <v>0</v>
          </cell>
          <cell r="AK1188">
            <v>0</v>
          </cell>
        </row>
        <row r="1189">
          <cell r="A1189">
            <v>0</v>
          </cell>
          <cell r="B1189">
            <v>0</v>
          </cell>
          <cell r="C1189">
            <v>0</v>
          </cell>
          <cell r="D1189">
            <v>0</v>
          </cell>
          <cell r="E1189">
            <v>0</v>
          </cell>
          <cell r="F1189">
            <v>0</v>
          </cell>
          <cell r="G1189">
            <v>0</v>
          </cell>
          <cell r="H1189">
            <v>0</v>
          </cell>
          <cell r="I1189">
            <v>0</v>
          </cell>
          <cell r="J1189">
            <v>0</v>
          </cell>
          <cell r="K1189">
            <v>0</v>
          </cell>
          <cell r="L1189">
            <v>0</v>
          </cell>
          <cell r="M1189">
            <v>0</v>
          </cell>
          <cell r="N1189">
            <v>0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  <cell r="AI1189">
            <v>0</v>
          </cell>
          <cell r="AJ1189">
            <v>0</v>
          </cell>
          <cell r="AK1189">
            <v>0</v>
          </cell>
        </row>
        <row r="1190">
          <cell r="A1190">
            <v>0</v>
          </cell>
          <cell r="B1190">
            <v>0</v>
          </cell>
          <cell r="C1190">
            <v>0</v>
          </cell>
          <cell r="D1190">
            <v>0</v>
          </cell>
          <cell r="E1190">
            <v>0</v>
          </cell>
          <cell r="F1190">
            <v>0</v>
          </cell>
          <cell r="G1190">
            <v>0</v>
          </cell>
          <cell r="H1190">
            <v>0</v>
          </cell>
          <cell r="I1190">
            <v>0</v>
          </cell>
          <cell r="J1190">
            <v>0</v>
          </cell>
          <cell r="K1190">
            <v>0</v>
          </cell>
          <cell r="L1190">
            <v>0</v>
          </cell>
          <cell r="M1190">
            <v>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  <cell r="AI1190">
            <v>0</v>
          </cell>
          <cell r="AJ1190">
            <v>0</v>
          </cell>
          <cell r="AK1190">
            <v>0</v>
          </cell>
        </row>
        <row r="1191">
          <cell r="A1191">
            <v>0</v>
          </cell>
          <cell r="B1191">
            <v>0</v>
          </cell>
          <cell r="C1191">
            <v>0</v>
          </cell>
          <cell r="D1191">
            <v>0</v>
          </cell>
          <cell r="E1191">
            <v>0</v>
          </cell>
          <cell r="F1191">
            <v>0</v>
          </cell>
          <cell r="G1191">
            <v>0</v>
          </cell>
          <cell r="H1191">
            <v>0</v>
          </cell>
          <cell r="I1191">
            <v>0</v>
          </cell>
          <cell r="J1191">
            <v>0</v>
          </cell>
          <cell r="K1191">
            <v>0</v>
          </cell>
          <cell r="L1191">
            <v>0</v>
          </cell>
          <cell r="M1191">
            <v>0</v>
          </cell>
          <cell r="N1191">
            <v>0</v>
          </cell>
          <cell r="O1191">
            <v>0</v>
          </cell>
          <cell r="P1191">
            <v>0</v>
          </cell>
          <cell r="Q1191">
            <v>0</v>
          </cell>
          <cell r="R1191">
            <v>0</v>
          </cell>
          <cell r="S1191">
            <v>0</v>
          </cell>
          <cell r="T1191">
            <v>0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  <cell r="AI1191">
            <v>0</v>
          </cell>
          <cell r="AJ1191">
            <v>0</v>
          </cell>
          <cell r="AK1191">
            <v>0</v>
          </cell>
        </row>
        <row r="1192">
          <cell r="A1192">
            <v>0</v>
          </cell>
          <cell r="B1192">
            <v>0</v>
          </cell>
          <cell r="C1192">
            <v>0</v>
          </cell>
          <cell r="D1192">
            <v>0</v>
          </cell>
          <cell r="E1192">
            <v>0</v>
          </cell>
          <cell r="F1192">
            <v>0</v>
          </cell>
          <cell r="G1192">
            <v>0</v>
          </cell>
          <cell r="H1192">
            <v>0</v>
          </cell>
          <cell r="I1192">
            <v>0</v>
          </cell>
          <cell r="J1192">
            <v>0</v>
          </cell>
          <cell r="K1192">
            <v>0</v>
          </cell>
          <cell r="L1192">
            <v>0</v>
          </cell>
          <cell r="M1192">
            <v>0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  <cell r="AI1192">
            <v>0</v>
          </cell>
          <cell r="AJ1192">
            <v>0</v>
          </cell>
          <cell r="AK1192">
            <v>0</v>
          </cell>
        </row>
        <row r="1193">
          <cell r="A1193">
            <v>0</v>
          </cell>
          <cell r="B1193">
            <v>0</v>
          </cell>
          <cell r="C1193">
            <v>0</v>
          </cell>
          <cell r="D1193">
            <v>0</v>
          </cell>
          <cell r="E1193">
            <v>0</v>
          </cell>
          <cell r="F1193">
            <v>0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  <cell r="K1193">
            <v>0</v>
          </cell>
          <cell r="L1193">
            <v>0</v>
          </cell>
          <cell r="M1193">
            <v>0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0</v>
          </cell>
          <cell r="AJ1193">
            <v>0</v>
          </cell>
          <cell r="AK1193">
            <v>0</v>
          </cell>
        </row>
        <row r="1194">
          <cell r="A1194">
            <v>0</v>
          </cell>
          <cell r="B1194">
            <v>0</v>
          </cell>
          <cell r="C1194">
            <v>0</v>
          </cell>
          <cell r="D1194">
            <v>0</v>
          </cell>
          <cell r="E1194">
            <v>0</v>
          </cell>
          <cell r="F1194">
            <v>0</v>
          </cell>
          <cell r="G1194">
            <v>0</v>
          </cell>
          <cell r="H1194">
            <v>0</v>
          </cell>
          <cell r="I1194">
            <v>0</v>
          </cell>
          <cell r="J1194">
            <v>0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0</v>
          </cell>
          <cell r="AJ1194">
            <v>0</v>
          </cell>
          <cell r="AK1194">
            <v>0</v>
          </cell>
        </row>
        <row r="1195">
          <cell r="A1195">
            <v>0</v>
          </cell>
          <cell r="B1195">
            <v>0</v>
          </cell>
          <cell r="C1195">
            <v>0</v>
          </cell>
          <cell r="D1195">
            <v>0</v>
          </cell>
          <cell r="E1195">
            <v>0</v>
          </cell>
          <cell r="F1195">
            <v>0</v>
          </cell>
          <cell r="G1195">
            <v>0</v>
          </cell>
          <cell r="H1195">
            <v>0</v>
          </cell>
          <cell r="I1195">
            <v>0</v>
          </cell>
          <cell r="J1195">
            <v>0</v>
          </cell>
          <cell r="K1195">
            <v>0</v>
          </cell>
          <cell r="L1195">
            <v>0</v>
          </cell>
          <cell r="M1195">
            <v>0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  <cell r="AI1195">
            <v>0</v>
          </cell>
          <cell r="AJ1195">
            <v>0</v>
          </cell>
          <cell r="AK1195">
            <v>0</v>
          </cell>
        </row>
      </sheetData>
      <sheetData sheetId="7">
        <row r="4">
          <cell r="A4" t="str">
            <v>001-00</v>
          </cell>
          <cell r="B4" t="str">
            <v>BOLSA SEGURIDAD</v>
          </cell>
          <cell r="C4" t="str">
            <v>ALPOPULAR S.A.</v>
          </cell>
          <cell r="D4" t="str">
            <v>BOLSA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</row>
        <row r="5">
          <cell r="A5" t="str">
            <v>003-02</v>
          </cell>
          <cell r="B5" t="str">
            <v>BOLSA SEGURIDAD</v>
          </cell>
          <cell r="C5" t="str">
            <v>ALBERTO CADAVID R &amp; CIA S.A.</v>
          </cell>
          <cell r="D5" t="str">
            <v>BOLSA</v>
          </cell>
          <cell r="E5">
            <v>10650</v>
          </cell>
          <cell r="F5">
            <v>500</v>
          </cell>
          <cell r="G5">
            <v>0</v>
          </cell>
          <cell r="H5">
            <v>1000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500</v>
          </cell>
          <cell r="R5">
            <v>0</v>
          </cell>
          <cell r="S5">
            <v>0</v>
          </cell>
          <cell r="T5">
            <v>0</v>
          </cell>
          <cell r="U5">
            <v>300</v>
          </cell>
          <cell r="V5">
            <v>200</v>
          </cell>
          <cell r="W5">
            <v>0</v>
          </cell>
          <cell r="X5">
            <v>0</v>
          </cell>
          <cell r="Y5">
            <v>0</v>
          </cell>
          <cell r="Z5">
            <v>1550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4050</v>
          </cell>
        </row>
        <row r="6">
          <cell r="A6" t="str">
            <v>004-01</v>
          </cell>
          <cell r="B6" t="str">
            <v>BOLSA SEGURIDAD</v>
          </cell>
          <cell r="C6" t="str">
            <v>THOMAS GREG AND SONS DE COLOMBIA S.A</v>
          </cell>
          <cell r="D6" t="str">
            <v>BOLSA</v>
          </cell>
          <cell r="E6">
            <v>7100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100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100</v>
          </cell>
        </row>
        <row r="7">
          <cell r="A7" t="str">
            <v>005-01</v>
          </cell>
          <cell r="B7" t="str">
            <v>BOLSA SEGURIDAD</v>
          </cell>
          <cell r="C7" t="str">
            <v>ALBERTO CADAVID R &amp; CIA S.A.</v>
          </cell>
          <cell r="D7" t="str">
            <v>BOLSA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</row>
        <row r="8">
          <cell r="A8" t="str">
            <v>008-00</v>
          </cell>
          <cell r="B8" t="str">
            <v>BOLSA SEGURIDAD</v>
          </cell>
          <cell r="C8" t="str">
            <v>ALBERTO CADAVID R &amp; CIA S.A.</v>
          </cell>
          <cell r="D8" t="str">
            <v>BOLSA</v>
          </cell>
          <cell r="E8">
            <v>1950</v>
          </cell>
          <cell r="F8">
            <v>300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100</v>
          </cell>
          <cell r="O8">
            <v>800</v>
          </cell>
          <cell r="P8">
            <v>0</v>
          </cell>
          <cell r="Q8">
            <v>0</v>
          </cell>
          <cell r="R8">
            <v>0</v>
          </cell>
          <cell r="S8">
            <v>100</v>
          </cell>
          <cell r="T8">
            <v>0</v>
          </cell>
          <cell r="U8">
            <v>100</v>
          </cell>
          <cell r="V8">
            <v>0</v>
          </cell>
          <cell r="W8">
            <v>100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1500</v>
          </cell>
        </row>
        <row r="9">
          <cell r="A9" t="str">
            <v>010-00</v>
          </cell>
          <cell r="B9" t="str">
            <v>BOLSA SEGURIDAD</v>
          </cell>
          <cell r="C9" t="str">
            <v>ALBERTO CADAVID R &amp; CIA S.A.</v>
          </cell>
          <cell r="D9" t="str">
            <v>BOLSA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</row>
        <row r="10">
          <cell r="A10" t="str">
            <v>011-00</v>
          </cell>
          <cell r="B10" t="str">
            <v>BOLSA SEGURIDAD</v>
          </cell>
          <cell r="C10" t="str">
            <v>BRINKS COLOMBIA S.A.</v>
          </cell>
          <cell r="D10" t="str">
            <v>BOLSA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</row>
        <row r="11">
          <cell r="A11" t="str">
            <v>012-00</v>
          </cell>
          <cell r="B11" t="str">
            <v>BOLSA SEGURIDAD</v>
          </cell>
          <cell r="C11" t="str">
            <v>BRINKS COLOMBIA S.A.</v>
          </cell>
          <cell r="D11" t="str">
            <v>BOLSA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</row>
        <row r="12">
          <cell r="A12" t="str">
            <v>013-01</v>
          </cell>
          <cell r="B12" t="str">
            <v>BOLSA SEGURIDAD</v>
          </cell>
          <cell r="C12" t="str">
            <v>TRANSPORTADORA DE VALORES ATLAS LTDA</v>
          </cell>
          <cell r="D12" t="str">
            <v>BOLSA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</row>
        <row r="13">
          <cell r="A13" t="str">
            <v>015-00</v>
          </cell>
          <cell r="B13" t="str">
            <v>BOLSA SEGURIDAD</v>
          </cell>
          <cell r="C13" t="str">
            <v>CARVAJAL TECNOLOGIA Y SERVICIOS S.A.S.</v>
          </cell>
          <cell r="D13" t="str">
            <v>BOLSA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</row>
        <row r="14">
          <cell r="A14" t="str">
            <v>016-01</v>
          </cell>
          <cell r="B14" t="str">
            <v>BOLSA SEGURIDAD</v>
          </cell>
          <cell r="C14" t="str">
            <v>CARVAJAL TECNOLOGIA Y SERVICIOS S.A.S.</v>
          </cell>
          <cell r="D14" t="str">
            <v>BOLSA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</row>
        <row r="15">
          <cell r="A15" t="str">
            <v>017-03</v>
          </cell>
          <cell r="B15" t="str">
            <v>BOLSA SEGURIDAD</v>
          </cell>
          <cell r="C15" t="str">
            <v>OFIXPRES S.A.S</v>
          </cell>
          <cell r="D15" t="str">
            <v>BOLSA</v>
          </cell>
          <cell r="E15">
            <v>46875</v>
          </cell>
          <cell r="F15">
            <v>0</v>
          </cell>
          <cell r="G15">
            <v>0</v>
          </cell>
          <cell r="H15">
            <v>0</v>
          </cell>
          <cell r="I15">
            <v>29700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29700</v>
          </cell>
        </row>
        <row r="16">
          <cell r="A16" t="str">
            <v>018-00</v>
          </cell>
          <cell r="B16" t="str">
            <v>BOLSA SEGURIDAD</v>
          </cell>
          <cell r="C16" t="str">
            <v>BRINKS PANAMA S.A.</v>
          </cell>
          <cell r="D16" t="str">
            <v>BOLSA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</row>
        <row r="17">
          <cell r="A17" t="str">
            <v>019-00</v>
          </cell>
          <cell r="B17" t="str">
            <v>BOLSA SEGURIDAD</v>
          </cell>
          <cell r="C17" t="str">
            <v>BRINKS PANAMA S.A.</v>
          </cell>
          <cell r="D17" t="str">
            <v>BOLSA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</row>
        <row r="18">
          <cell r="A18" t="str">
            <v>020-01</v>
          </cell>
          <cell r="B18" t="str">
            <v>BOLSA SEGURIDAD</v>
          </cell>
          <cell r="C18" t="str">
            <v>BRINKS PANAMA S.A.</v>
          </cell>
          <cell r="D18" t="str">
            <v>BOLSA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</row>
        <row r="19">
          <cell r="A19" t="str">
            <v>024-01</v>
          </cell>
          <cell r="B19" t="str">
            <v>BOLSA PLASTICA</v>
          </cell>
          <cell r="C19" t="str">
            <v>BRINKS PANAMA S.A.</v>
          </cell>
          <cell r="D19" t="str">
            <v>BOLSA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</row>
        <row r="20">
          <cell r="A20" t="str">
            <v>026-00</v>
          </cell>
          <cell r="B20" t="str">
            <v>BOLSA SEGURIDAD</v>
          </cell>
          <cell r="C20" t="str">
            <v>ALBERTO CADAVID R &amp; CIA S.A.</v>
          </cell>
          <cell r="D20" t="str">
            <v>BOLSA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</row>
        <row r="21">
          <cell r="A21" t="str">
            <v>028-01</v>
          </cell>
          <cell r="B21" t="str">
            <v>BOLSA SEGURIDAD</v>
          </cell>
          <cell r="C21" t="str">
            <v>BANCO CORPBANCA COLOMBIA S.A</v>
          </cell>
          <cell r="D21" t="str">
            <v>BOLSA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</row>
        <row r="22">
          <cell r="A22" t="str">
            <v>029-02</v>
          </cell>
          <cell r="B22" t="str">
            <v>BOLSA SEGURIDAD</v>
          </cell>
          <cell r="C22" t="str">
            <v>BANCO CORPBANCA COLOMBIA S.A</v>
          </cell>
          <cell r="D22" t="str">
            <v>BOLSA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</row>
        <row r="23">
          <cell r="A23" t="str">
            <v>030-02</v>
          </cell>
          <cell r="B23" t="str">
            <v>BOLSA SEGURIDAD</v>
          </cell>
          <cell r="C23" t="str">
            <v>BANCO CORPBANCA COLOMBIA S.A</v>
          </cell>
          <cell r="D23" t="str">
            <v>BOLSA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</row>
        <row r="24">
          <cell r="A24" t="str">
            <v>031-03</v>
          </cell>
          <cell r="B24" t="str">
            <v>BOLSA SEGURIDAD</v>
          </cell>
          <cell r="C24" t="str">
            <v>BANCO DE BOGOTA</v>
          </cell>
          <cell r="D24" t="str">
            <v>BOLSA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</row>
        <row r="25">
          <cell r="A25" t="str">
            <v>032-03</v>
          </cell>
          <cell r="B25" t="str">
            <v>BOLSA SEGURIDAD</v>
          </cell>
          <cell r="C25" t="str">
            <v>BANCO DE BOGOTA</v>
          </cell>
          <cell r="D25" t="str">
            <v>BOLSA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</row>
        <row r="26">
          <cell r="A26" t="str">
            <v>033-00</v>
          </cell>
          <cell r="B26" t="str">
            <v>BOLSA SEGURIDAD</v>
          </cell>
          <cell r="C26" t="str">
            <v>BANCO DE BOGOTA</v>
          </cell>
          <cell r="D26" t="str">
            <v>BOLSA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</row>
        <row r="27">
          <cell r="A27" t="str">
            <v>034-03</v>
          </cell>
          <cell r="B27" t="str">
            <v>BOLSA SEGURIDAD</v>
          </cell>
          <cell r="C27" t="str">
            <v>BANCO DE BOGOTA</v>
          </cell>
          <cell r="D27" t="str">
            <v>BOLSA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</row>
        <row r="28">
          <cell r="A28" t="str">
            <v>035-05</v>
          </cell>
          <cell r="B28" t="str">
            <v>BOLSA SEGURIDAD</v>
          </cell>
          <cell r="C28" t="str">
            <v>HERMES TRANSPORTES BLINDADOS S.A.</v>
          </cell>
          <cell r="D28" t="str">
            <v>BOLSA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</row>
        <row r="29">
          <cell r="A29" t="str">
            <v>036-05</v>
          </cell>
          <cell r="B29" t="str">
            <v>BOLSA SEGURIDAD</v>
          </cell>
          <cell r="C29" t="str">
            <v>HERMES TRANSPORTES BLINDADOS S.A.</v>
          </cell>
          <cell r="D29" t="str">
            <v>BOLSA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</row>
        <row r="30">
          <cell r="A30" t="str">
            <v>037-05</v>
          </cell>
          <cell r="B30" t="str">
            <v>BOLSA SEGURIDAD</v>
          </cell>
          <cell r="C30" t="str">
            <v>HERMES TRANSPORTES BLINDADOS S.A.</v>
          </cell>
          <cell r="D30" t="str">
            <v>BOLSA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</row>
        <row r="31">
          <cell r="A31" t="str">
            <v>038-01</v>
          </cell>
          <cell r="B31" t="str">
            <v>BOLSA SEGURIDAD</v>
          </cell>
          <cell r="C31" t="str">
            <v>HERMES TRANSPORTES BLINDADOS S.A.</v>
          </cell>
          <cell r="D31" t="str">
            <v>BOLSA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</row>
        <row r="32">
          <cell r="A32" t="str">
            <v>039-04</v>
          </cell>
          <cell r="B32" t="str">
            <v>BOLSA SEGURIDAD</v>
          </cell>
          <cell r="C32" t="str">
            <v>HERMES TRANSPORTES BLINDADOS S.A.</v>
          </cell>
          <cell r="D32" t="str">
            <v>BOLSA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</row>
        <row r="33">
          <cell r="A33" t="str">
            <v>040-00</v>
          </cell>
          <cell r="B33" t="str">
            <v>BOLSA SEGURIDAD</v>
          </cell>
          <cell r="C33" t="str">
            <v>BRINKS BOLIVIA S.A.</v>
          </cell>
          <cell r="D33" t="str">
            <v>BOLSA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</row>
        <row r="34">
          <cell r="A34" t="str">
            <v>042-00</v>
          </cell>
          <cell r="B34" t="str">
            <v>BOLSA SEGURIDAD</v>
          </cell>
          <cell r="C34" t="str">
            <v>BRINKS BOLIVIA S.A.</v>
          </cell>
          <cell r="D34" t="str">
            <v>BOLSA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</row>
        <row r="35">
          <cell r="A35" t="str">
            <v>043-00</v>
          </cell>
          <cell r="B35" t="str">
            <v>BOLSA SEGURIDAD</v>
          </cell>
          <cell r="C35" t="str">
            <v>BRINKS BOLIVIA S.A.</v>
          </cell>
          <cell r="D35" t="str">
            <v>BOLSA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</row>
        <row r="36">
          <cell r="A36" t="str">
            <v>044-01</v>
          </cell>
          <cell r="B36" t="str">
            <v>BOLSA SEGURIDAD</v>
          </cell>
          <cell r="C36" t="str">
            <v>DOMESA DE COLOMBIA S.A.</v>
          </cell>
          <cell r="D36" t="str">
            <v>BOLSA</v>
          </cell>
          <cell r="E36">
            <v>5700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</row>
        <row r="37">
          <cell r="A37" t="str">
            <v>045-00</v>
          </cell>
          <cell r="B37" t="str">
            <v>BOLSA SEGURIDAD</v>
          </cell>
          <cell r="C37" t="str">
            <v>DOMESA DE COLOMBIA S.A.</v>
          </cell>
          <cell r="D37" t="str">
            <v>BOLSA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</row>
        <row r="38">
          <cell r="A38" t="str">
            <v>046-01</v>
          </cell>
          <cell r="B38" t="str">
            <v>BOLSA SEGURIDAD</v>
          </cell>
          <cell r="C38" t="str">
            <v>DOMESA DE COLOMBIA S.A.</v>
          </cell>
          <cell r="D38" t="str">
            <v>BOLSA</v>
          </cell>
          <cell r="E38">
            <v>19199</v>
          </cell>
          <cell r="F38">
            <v>0</v>
          </cell>
          <cell r="G38">
            <v>0</v>
          </cell>
          <cell r="H38">
            <v>5000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5000</v>
          </cell>
        </row>
        <row r="39">
          <cell r="A39" t="str">
            <v>047-00</v>
          </cell>
          <cell r="B39" t="str">
            <v>BOLSA CURRIER</v>
          </cell>
          <cell r="C39" t="str">
            <v>DOMESA DE COLOMBIA S.A.</v>
          </cell>
          <cell r="D39" t="str">
            <v>BOLSA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</row>
        <row r="40">
          <cell r="A40" t="str">
            <v>048-00</v>
          </cell>
          <cell r="B40" t="str">
            <v>BOLSA SEGURIDAD</v>
          </cell>
          <cell r="C40" t="str">
            <v>DOMESA DE COLOMBIA S.A.</v>
          </cell>
          <cell r="D40" t="str">
            <v>BOLSA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</row>
        <row r="41">
          <cell r="A41" t="str">
            <v>049-03</v>
          </cell>
          <cell r="B41" t="str">
            <v>BOLSA SEGURIDAD</v>
          </cell>
          <cell r="C41" t="str">
            <v>SERVIENTREGA S.A.</v>
          </cell>
          <cell r="D41" t="str">
            <v>BOLSA</v>
          </cell>
          <cell r="E41">
            <v>2250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60000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60000</v>
          </cell>
        </row>
        <row r="42">
          <cell r="A42" t="str">
            <v>050-01</v>
          </cell>
          <cell r="B42" t="str">
            <v>BOLSA SEGURIDAD</v>
          </cell>
          <cell r="C42" t="str">
            <v>ELECTRIFICADORA DEL CARIBE S.A.</v>
          </cell>
          <cell r="D42" t="str">
            <v>BOLSA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</row>
        <row r="43">
          <cell r="A43" t="str">
            <v>052-00</v>
          </cell>
          <cell r="B43" t="str">
            <v>BOLSA SEGURIDAD</v>
          </cell>
          <cell r="C43" t="str">
            <v>AM CORPORATIVE SERVICES SAS</v>
          </cell>
          <cell r="D43" t="str">
            <v>BOLSA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</row>
        <row r="44">
          <cell r="A44" t="str">
            <v>053-00</v>
          </cell>
          <cell r="B44" t="str">
            <v>BOLSA SEGURIDAD</v>
          </cell>
          <cell r="C44" t="str">
            <v>ELECTRIFICADORA DE SANTANDER S.A.</v>
          </cell>
          <cell r="D44" t="str">
            <v>BOLSA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</row>
        <row r="45">
          <cell r="A45" t="str">
            <v>054-00</v>
          </cell>
          <cell r="B45" t="str">
            <v>BOLSA SEGURIDAD</v>
          </cell>
          <cell r="C45" t="str">
            <v>ELECTRIFICADORA DE SANTANDER S.A.</v>
          </cell>
          <cell r="D45" t="str">
            <v>BOLSA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</row>
        <row r="46">
          <cell r="A46" t="str">
            <v>055-00</v>
          </cell>
          <cell r="B46" t="str">
            <v>BOLSA SEGURIDAD</v>
          </cell>
          <cell r="C46" t="str">
            <v>CARVAJAL TECNOLOGIA Y SERVICIOS S.A.S.</v>
          </cell>
          <cell r="D46" t="str">
            <v>BOLSA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</row>
        <row r="47">
          <cell r="A47" t="str">
            <v>056-02</v>
          </cell>
          <cell r="B47" t="str">
            <v>BOLSA SEGURIDAD</v>
          </cell>
          <cell r="C47" t="str">
            <v>SERVIENTREGA S.A.</v>
          </cell>
          <cell r="D47" t="str">
            <v>BOLSA</v>
          </cell>
          <cell r="E47">
            <v>148700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</row>
        <row r="48">
          <cell r="A48" t="str">
            <v>057-02</v>
          </cell>
          <cell r="B48" t="str">
            <v>BOLSA SEGURIDAD</v>
          </cell>
          <cell r="C48" t="str">
            <v>SERVIENTREGA S.A.</v>
          </cell>
          <cell r="D48" t="str">
            <v>BOLSA</v>
          </cell>
          <cell r="E48">
            <v>65300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</row>
        <row r="49">
          <cell r="A49" t="str">
            <v>058-00</v>
          </cell>
          <cell r="B49" t="str">
            <v>BOLSA CURRIER</v>
          </cell>
          <cell r="C49" t="str">
            <v>LINIO COLOMBIA SAS</v>
          </cell>
          <cell r="D49" t="str">
            <v>BOLSA</v>
          </cell>
          <cell r="E49">
            <v>2600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</row>
        <row r="50">
          <cell r="A50" t="str">
            <v>058-01</v>
          </cell>
          <cell r="B50" t="str">
            <v>BOLSA CURRIER</v>
          </cell>
          <cell r="C50" t="str">
            <v>LINIO COLOMBIA SAS</v>
          </cell>
          <cell r="D50" t="str">
            <v>BOLSA</v>
          </cell>
          <cell r="E50">
            <v>12850</v>
          </cell>
          <cell r="F50">
            <v>10100</v>
          </cell>
          <cell r="G50">
            <v>75</v>
          </cell>
          <cell r="H50">
            <v>3000</v>
          </cell>
          <cell r="I50">
            <v>0</v>
          </cell>
          <cell r="J50">
            <v>0</v>
          </cell>
          <cell r="K50">
            <v>0</v>
          </cell>
          <cell r="L50">
            <v>3000</v>
          </cell>
          <cell r="M50">
            <v>0</v>
          </cell>
          <cell r="N50">
            <v>0</v>
          </cell>
          <cell r="O50">
            <v>1000</v>
          </cell>
          <cell r="P50">
            <v>0</v>
          </cell>
          <cell r="Q50">
            <v>0</v>
          </cell>
          <cell r="R50">
            <v>0</v>
          </cell>
          <cell r="S50">
            <v>2000</v>
          </cell>
          <cell r="T50">
            <v>10000</v>
          </cell>
          <cell r="U50">
            <v>0</v>
          </cell>
          <cell r="V50">
            <v>1550</v>
          </cell>
          <cell r="W50">
            <v>100</v>
          </cell>
          <cell r="X50">
            <v>0</v>
          </cell>
          <cell r="Y50">
            <v>0</v>
          </cell>
          <cell r="Z50">
            <v>2100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32925</v>
          </cell>
        </row>
        <row r="51">
          <cell r="A51" t="str">
            <v>059-00</v>
          </cell>
          <cell r="B51" t="str">
            <v>BOLSA CURRIER</v>
          </cell>
          <cell r="C51" t="str">
            <v>FABRICA DE CALCETINES CRYSTAL S.A.</v>
          </cell>
          <cell r="D51" t="str">
            <v>BOLSA</v>
          </cell>
          <cell r="E51">
            <v>600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100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100</v>
          </cell>
        </row>
        <row r="52">
          <cell r="A52" t="str">
            <v>059-01</v>
          </cell>
          <cell r="B52" t="str">
            <v>BOLSA CURRIER</v>
          </cell>
          <cell r="C52" t="str">
            <v>FABRICA DE CALCETINES CRYSTAL S.A.</v>
          </cell>
          <cell r="D52" t="str">
            <v>BOLSA</v>
          </cell>
          <cell r="E52">
            <v>20610</v>
          </cell>
          <cell r="F52">
            <v>50</v>
          </cell>
          <cell r="G52">
            <v>0</v>
          </cell>
          <cell r="H52">
            <v>3000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2100</v>
          </cell>
          <cell r="T52">
            <v>0</v>
          </cell>
          <cell r="U52">
            <v>300</v>
          </cell>
          <cell r="V52">
            <v>50</v>
          </cell>
          <cell r="W52">
            <v>0</v>
          </cell>
          <cell r="X52">
            <v>0</v>
          </cell>
          <cell r="Y52">
            <v>0</v>
          </cell>
          <cell r="Z52">
            <v>2200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7700</v>
          </cell>
        </row>
        <row r="53">
          <cell r="A53" t="str">
            <v>060-00</v>
          </cell>
          <cell r="B53" t="str">
            <v>BOLSA SEGURIDAD</v>
          </cell>
          <cell r="C53" t="str">
            <v>BRINKS COLOMBIA S.A.</v>
          </cell>
          <cell r="D53" t="str">
            <v>BOLSA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</row>
        <row r="54">
          <cell r="A54" t="str">
            <v>061-00</v>
          </cell>
          <cell r="B54" t="str">
            <v>BOLSA PLASTICA</v>
          </cell>
          <cell r="C54" t="str">
            <v>BRINKS COLOMBIA S.A.</v>
          </cell>
          <cell r="D54" t="str">
            <v>BOLSA</v>
          </cell>
          <cell r="E54">
            <v>77300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347500</v>
          </cell>
          <cell r="M54">
            <v>0</v>
          </cell>
          <cell r="N54">
            <v>82600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430100</v>
          </cell>
        </row>
        <row r="55">
          <cell r="A55" t="str">
            <v>062-00</v>
          </cell>
          <cell r="B55" t="str">
            <v>BOLSA SEGURIDAD</v>
          </cell>
          <cell r="C55" t="str">
            <v>DOMESA DE COLOMBIA S.A.</v>
          </cell>
          <cell r="D55" t="str">
            <v>BOLSA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</row>
        <row r="56">
          <cell r="A56" t="str">
            <v>063-00</v>
          </cell>
          <cell r="B56" t="str">
            <v>BOLSA SEGURIDAD</v>
          </cell>
          <cell r="C56" t="str">
            <v>BRINKS COLOMBIA S.A.</v>
          </cell>
          <cell r="D56" t="str">
            <v>BOLSA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</row>
        <row r="57">
          <cell r="A57" t="str">
            <v>065-02</v>
          </cell>
          <cell r="B57" t="str">
            <v>BOLSA SEGURIDAD</v>
          </cell>
          <cell r="C57" t="str">
            <v>CARVAJAL TECNOLOGIA Y SERVICIOS S.A.S.</v>
          </cell>
          <cell r="D57" t="str">
            <v>BOLSA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</row>
        <row r="58">
          <cell r="A58" t="str">
            <v>066-00</v>
          </cell>
          <cell r="B58" t="str">
            <v>BOLSA SEGURIDAD</v>
          </cell>
          <cell r="C58" t="str">
            <v>CARVAJAL TECNOLOGIA Y SERVICIOS S.A.S.</v>
          </cell>
          <cell r="D58" t="str">
            <v>BOLSA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</row>
        <row r="59">
          <cell r="A59" t="str">
            <v>070-01</v>
          </cell>
          <cell r="B59" t="str">
            <v>BOLSA SEGURIDAD</v>
          </cell>
          <cell r="C59" t="str">
            <v>CARVAJAL TECNOLOGIA Y SERVICIOS S.A.S.</v>
          </cell>
          <cell r="D59" t="str">
            <v>BOLSA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</row>
        <row r="60">
          <cell r="A60" t="str">
            <v>071-03</v>
          </cell>
          <cell r="B60" t="str">
            <v>BOLSA SEGURIDAD</v>
          </cell>
          <cell r="C60" t="str">
            <v>OFIXPRES S.A.S</v>
          </cell>
          <cell r="D60" t="str">
            <v>BOLSA</v>
          </cell>
          <cell r="E60">
            <v>6400</v>
          </cell>
          <cell r="F60">
            <v>3000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3000</v>
          </cell>
        </row>
        <row r="61">
          <cell r="A61" t="str">
            <v>072-01</v>
          </cell>
          <cell r="B61" t="str">
            <v>BOLSA SEGURIDAD</v>
          </cell>
          <cell r="C61" t="str">
            <v>CARVAJAL TECNOLOGIA Y SERVICIOS S.A.S.</v>
          </cell>
          <cell r="D61" t="str">
            <v>BOLSA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</row>
        <row r="62">
          <cell r="A62" t="str">
            <v>073-01</v>
          </cell>
          <cell r="B62" t="str">
            <v>BOLSA CURRIER</v>
          </cell>
          <cell r="C62" t="str">
            <v>OFIXPRES S.A.S</v>
          </cell>
          <cell r="D62" t="str">
            <v>BOLSA</v>
          </cell>
          <cell r="E62">
            <v>27350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40000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40000</v>
          </cell>
        </row>
        <row r="63">
          <cell r="A63" t="str">
            <v>074-00</v>
          </cell>
          <cell r="B63" t="str">
            <v>BOLSA SEGURIDAD</v>
          </cell>
          <cell r="C63" t="str">
            <v>METRO DE MEDELLIN</v>
          </cell>
          <cell r="D63" t="str">
            <v>BOLSA</v>
          </cell>
          <cell r="E63">
            <v>2400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</row>
        <row r="64">
          <cell r="A64" t="str">
            <v>075-00</v>
          </cell>
          <cell r="B64" t="str">
            <v>BOLSA SEGURIDAD</v>
          </cell>
          <cell r="C64" t="str">
            <v>ALBERTO CADAVID R &amp; CIA S.A.</v>
          </cell>
          <cell r="D64" t="str">
            <v>BOLSA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</row>
        <row r="65">
          <cell r="A65" t="str">
            <v>079-00</v>
          </cell>
          <cell r="B65" t="str">
            <v>BOLSA CURRIER</v>
          </cell>
          <cell r="C65" t="str">
            <v>CADENA S.A.</v>
          </cell>
          <cell r="D65" t="str">
            <v>BOLSA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</row>
        <row r="66">
          <cell r="A66" t="str">
            <v>081-02</v>
          </cell>
          <cell r="B66" t="str">
            <v>BOLSA SEGURIDAD</v>
          </cell>
          <cell r="C66" t="str">
            <v>BANCO BOLIVARIANO S.A.</v>
          </cell>
          <cell r="D66" t="str">
            <v>BOLSA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</row>
        <row r="67">
          <cell r="A67" t="str">
            <v>082-00</v>
          </cell>
          <cell r="B67" t="str">
            <v>BOLSA SEGURIDAD</v>
          </cell>
          <cell r="C67" t="str">
            <v>BBVA S.A.</v>
          </cell>
          <cell r="D67" t="str">
            <v>BOLSA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</row>
        <row r="68">
          <cell r="A68" t="str">
            <v>083-01</v>
          </cell>
          <cell r="B68" t="str">
            <v>BOLSA SEGURIDAD</v>
          </cell>
          <cell r="C68" t="str">
            <v>SODEXHO PASS</v>
          </cell>
          <cell r="D68" t="str">
            <v>BOLSA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</row>
        <row r="69">
          <cell r="A69" t="str">
            <v>085-00</v>
          </cell>
          <cell r="B69" t="str">
            <v>BOLSA SEGURIDAD</v>
          </cell>
          <cell r="C69" t="str">
            <v>ALBERTO CADAVID R &amp; CIA S.A.</v>
          </cell>
          <cell r="D69" t="str">
            <v>BOLSA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</row>
        <row r="70">
          <cell r="A70" t="str">
            <v>086-00</v>
          </cell>
          <cell r="B70" t="str">
            <v>BOLSA SEGURIDAD</v>
          </cell>
          <cell r="C70" t="str">
            <v>ALBERTO CADAVID R &amp; CIA S.A.</v>
          </cell>
          <cell r="D70" t="str">
            <v>BOLSA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</row>
        <row r="71">
          <cell r="A71" t="str">
            <v>087-00</v>
          </cell>
          <cell r="B71" t="str">
            <v>BOLSA CURRIER</v>
          </cell>
          <cell r="C71" t="str">
            <v>DOMESA DE COLOMBIA S.A.</v>
          </cell>
          <cell r="D71" t="str">
            <v>BOLSA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</row>
        <row r="72">
          <cell r="A72" t="str">
            <v>090-00</v>
          </cell>
          <cell r="B72" t="str">
            <v>BOLSA CURRIER</v>
          </cell>
          <cell r="C72" t="str">
            <v>CADENA S.A.</v>
          </cell>
          <cell r="D72" t="str">
            <v>BOLSA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</row>
        <row r="73">
          <cell r="A73" t="str">
            <v>093-01</v>
          </cell>
          <cell r="B73" t="str">
            <v>BOLSA SEGURIDAD</v>
          </cell>
          <cell r="C73" t="str">
            <v>A RIFKIN Co.</v>
          </cell>
          <cell r="D73" t="str">
            <v>BOLSA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</row>
        <row r="74">
          <cell r="A74" t="str">
            <v>094-00</v>
          </cell>
          <cell r="B74" t="str">
            <v>BOLSA SEGURIDAD</v>
          </cell>
          <cell r="C74" t="str">
            <v>ELECTRICAS DE MEDELLIN S.A.</v>
          </cell>
          <cell r="D74" t="str">
            <v>BOLSA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</row>
        <row r="75">
          <cell r="A75" t="str">
            <v>095-00</v>
          </cell>
          <cell r="B75" t="str">
            <v>N.A.</v>
          </cell>
          <cell r="C75" t="str">
            <v/>
          </cell>
          <cell r="D75" t="str">
            <v>BOLSA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</row>
        <row r="76">
          <cell r="A76" t="str">
            <v>096-01</v>
          </cell>
          <cell r="B76" t="str">
            <v>BOLSA SEGURIDAD</v>
          </cell>
          <cell r="C76" t="str">
            <v>OFIXPRES S.A.S</v>
          </cell>
          <cell r="D76" t="str">
            <v>BOLSA</v>
          </cell>
          <cell r="E76">
            <v>5500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11000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11000</v>
          </cell>
        </row>
        <row r="77">
          <cell r="A77" t="str">
            <v>097-01</v>
          </cell>
          <cell r="B77" t="str">
            <v>BOLSA SEGURIDAD</v>
          </cell>
          <cell r="C77" t="str">
            <v>BIG PASS</v>
          </cell>
          <cell r="D77" t="str">
            <v>BOLSA</v>
          </cell>
          <cell r="E77">
            <v>37200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3100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3100</v>
          </cell>
        </row>
        <row r="78">
          <cell r="A78" t="str">
            <v>099-00</v>
          </cell>
          <cell r="B78" t="str">
            <v>N.A.</v>
          </cell>
          <cell r="C78" t="str">
            <v>INDUSTRIAS PRINTEX S.A.S.</v>
          </cell>
          <cell r="D78" t="str">
            <v>BOLSA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</row>
        <row r="79">
          <cell r="A79" t="str">
            <v>100-00</v>
          </cell>
          <cell r="B79" t="str">
            <v>BOLSA SEGURIDAD</v>
          </cell>
          <cell r="C79" t="str">
            <v>BIG PASS</v>
          </cell>
          <cell r="D79" t="str">
            <v>BOLSA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</row>
        <row r="80">
          <cell r="A80" t="str">
            <v>101-01</v>
          </cell>
          <cell r="B80" t="str">
            <v>BOLSA SEGURIDAD</v>
          </cell>
          <cell r="C80" t="str">
            <v>BIG PASS</v>
          </cell>
          <cell r="D80" t="str">
            <v>BOLSA</v>
          </cell>
          <cell r="E80">
            <v>3400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1000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1000</v>
          </cell>
        </row>
        <row r="81">
          <cell r="A81" t="str">
            <v>102-00</v>
          </cell>
          <cell r="B81" t="str">
            <v>BOLSA SEGURIDAD</v>
          </cell>
          <cell r="C81" t="str">
            <v>BRINKS BOLIVIA S.A.</v>
          </cell>
          <cell r="D81" t="str">
            <v>BOLSA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</row>
        <row r="82">
          <cell r="A82" t="str">
            <v>103-00</v>
          </cell>
          <cell r="B82" t="str">
            <v>N.A.</v>
          </cell>
          <cell r="C82" t="str">
            <v>INDUSTRIAS PRINTEX S.A.S.</v>
          </cell>
          <cell r="D82" t="str">
            <v>BOLSA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</row>
        <row r="83">
          <cell r="A83" t="str">
            <v>104-00</v>
          </cell>
          <cell r="B83" t="str">
            <v>N.A.</v>
          </cell>
          <cell r="C83" t="str">
            <v>INDUSTRIAS PRINTEX S.A.S.</v>
          </cell>
          <cell r="D83" t="str">
            <v>BOLSA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</row>
        <row r="84">
          <cell r="A84" t="str">
            <v>105-00</v>
          </cell>
          <cell r="B84" t="str">
            <v>BOLSA SEGURIDAD</v>
          </cell>
          <cell r="C84" t="str">
            <v>BBVA S.A.</v>
          </cell>
          <cell r="D84" t="str">
            <v>BOLSA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</row>
        <row r="85">
          <cell r="A85" t="str">
            <v>106-00</v>
          </cell>
          <cell r="B85" t="str">
            <v>BOLSA SEGURIDAD</v>
          </cell>
          <cell r="C85" t="str">
            <v>BRINKS BOLIVIA S.A.</v>
          </cell>
          <cell r="D85" t="str">
            <v>BOLSA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</row>
        <row r="86">
          <cell r="A86" t="str">
            <v>107-00</v>
          </cell>
          <cell r="B86" t="str">
            <v>BOLSA SEGURIDAD</v>
          </cell>
          <cell r="C86" t="str">
            <v/>
          </cell>
          <cell r="D86" t="str">
            <v>BOLSA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</row>
        <row r="87">
          <cell r="A87" t="str">
            <v>108-00</v>
          </cell>
          <cell r="B87" t="str">
            <v>BOLSA SEGURIDAD</v>
          </cell>
          <cell r="C87" t="str">
            <v/>
          </cell>
          <cell r="D87" t="str">
            <v>BOLSA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</row>
        <row r="88">
          <cell r="A88" t="str">
            <v>109-00</v>
          </cell>
          <cell r="B88" t="str">
            <v>BOLSA SEGURIDAD</v>
          </cell>
          <cell r="C88" t="str">
            <v/>
          </cell>
          <cell r="D88" t="str">
            <v>BOLSA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</row>
        <row r="89">
          <cell r="A89" t="str">
            <v>110-00</v>
          </cell>
          <cell r="B89" t="str">
            <v>BOLSA SEGURIDAD</v>
          </cell>
          <cell r="C89" t="str">
            <v>A RIFKIN Co.</v>
          </cell>
          <cell r="D89" t="str">
            <v>BOLSA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</row>
        <row r="90">
          <cell r="A90" t="str">
            <v>111-01</v>
          </cell>
          <cell r="B90" t="str">
            <v>BOLSA SEGURIDAD</v>
          </cell>
          <cell r="C90" t="str">
            <v>CADENA S.A.</v>
          </cell>
          <cell r="D90" t="str">
            <v>BOLSA</v>
          </cell>
          <cell r="E90">
            <v>86800</v>
          </cell>
          <cell r="F90">
            <v>86000</v>
          </cell>
          <cell r="G90">
            <v>0</v>
          </cell>
          <cell r="H90">
            <v>500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500</v>
          </cell>
          <cell r="O90">
            <v>250</v>
          </cell>
          <cell r="P90">
            <v>0</v>
          </cell>
          <cell r="Q90">
            <v>2000</v>
          </cell>
          <cell r="R90">
            <v>0</v>
          </cell>
          <cell r="S90">
            <v>5800</v>
          </cell>
          <cell r="T90">
            <v>6000</v>
          </cell>
          <cell r="U90">
            <v>0</v>
          </cell>
          <cell r="V90">
            <v>0</v>
          </cell>
          <cell r="W90">
            <v>16100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117150</v>
          </cell>
        </row>
        <row r="91">
          <cell r="A91" t="str">
            <v>112-04</v>
          </cell>
          <cell r="B91" t="str">
            <v>BOLSA SEGURIDAD</v>
          </cell>
          <cell r="C91" t="str">
            <v>TRANSPORTADORA DE VALORES ATLAS LTDA</v>
          </cell>
          <cell r="D91" t="str">
            <v>BOLSA</v>
          </cell>
          <cell r="E91">
            <v>52484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7000</v>
          </cell>
          <cell r="M91">
            <v>0</v>
          </cell>
          <cell r="N91">
            <v>13300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20300</v>
          </cell>
        </row>
        <row r="92">
          <cell r="A92" t="str">
            <v>113-00</v>
          </cell>
          <cell r="B92" t="str">
            <v>BOLSA SEGURIDAD</v>
          </cell>
          <cell r="C92" t="str">
            <v>BANCO CORPBANCA COLOMBIA S.A</v>
          </cell>
          <cell r="D92" t="str">
            <v>BOLSA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</row>
        <row r="93">
          <cell r="A93" t="str">
            <v>114-01</v>
          </cell>
          <cell r="B93" t="str">
            <v>BOLSA SEGURIDAD</v>
          </cell>
          <cell r="C93" t="str">
            <v>SODEXHO PASS</v>
          </cell>
          <cell r="D93" t="str">
            <v>BOLSA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</row>
        <row r="94">
          <cell r="A94" t="str">
            <v>116-01</v>
          </cell>
          <cell r="B94" t="str">
            <v>BOLSA SEGURIDAD</v>
          </cell>
          <cell r="C94" t="str">
            <v/>
          </cell>
          <cell r="D94" t="str">
            <v>BOLSA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</row>
        <row r="95">
          <cell r="A95" t="str">
            <v>117-00</v>
          </cell>
          <cell r="B95" t="str">
            <v>BOLSA SEGURIDAD</v>
          </cell>
          <cell r="C95" t="str">
            <v>A RIFKIN Co.</v>
          </cell>
          <cell r="D95" t="str">
            <v>BOLSA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</row>
        <row r="96">
          <cell r="A96" t="str">
            <v>118-01</v>
          </cell>
          <cell r="B96" t="str">
            <v>BOLSA SEGURIDAD</v>
          </cell>
          <cell r="C96" t="str">
            <v>C.I. GOLDEX S.A.</v>
          </cell>
          <cell r="D96" t="str">
            <v>BOLSA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</row>
        <row r="97">
          <cell r="A97" t="str">
            <v>120-00</v>
          </cell>
          <cell r="B97" t="str">
            <v>BOLSA SEGURIDAD</v>
          </cell>
          <cell r="C97" t="str">
            <v>ALBERTO CADAVID R &amp; CIA S.A.</v>
          </cell>
          <cell r="D97" t="str">
            <v>BOLSA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</row>
        <row r="98">
          <cell r="A98" t="str">
            <v>121-00</v>
          </cell>
          <cell r="B98" t="str">
            <v>BOLSA SEGURIDAD</v>
          </cell>
          <cell r="C98" t="str">
            <v>BANCO CORPBANCA COLOMBIA S.A</v>
          </cell>
          <cell r="D98" t="str">
            <v>BOLSA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</row>
        <row r="99">
          <cell r="A99" t="str">
            <v>122-00</v>
          </cell>
          <cell r="B99" t="str">
            <v>BOLSA SEGURIDAD</v>
          </cell>
          <cell r="C99" t="str">
            <v>BANCO CORPBANCA COLOMBIA S.A</v>
          </cell>
          <cell r="D99" t="str">
            <v>BOLSA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</row>
        <row r="100">
          <cell r="A100" t="str">
            <v>123-00</v>
          </cell>
          <cell r="B100" t="str">
            <v>BOLSA SEGURIDAD</v>
          </cell>
          <cell r="C100" t="str">
            <v>A RIFKIN Co.</v>
          </cell>
          <cell r="D100" t="str">
            <v>BOLSA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</row>
        <row r="101">
          <cell r="A101" t="str">
            <v>124-00</v>
          </cell>
          <cell r="B101" t="str">
            <v>BOLSA CURRIER</v>
          </cell>
          <cell r="C101" t="str">
            <v>CARVAJAL TECNOLOGIA Y SERVICIOS S.A.S.</v>
          </cell>
          <cell r="D101" t="str">
            <v>BOLSA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</row>
        <row r="102">
          <cell r="A102" t="str">
            <v>125-00</v>
          </cell>
          <cell r="B102" t="str">
            <v>BOLSA CURRIER</v>
          </cell>
          <cell r="C102" t="str">
            <v>CARVAJAL TECNOLOGIA Y SERVICIOS S.A.S.</v>
          </cell>
          <cell r="D102" t="str">
            <v>BOLSA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</row>
        <row r="103">
          <cell r="A103" t="str">
            <v>128-00</v>
          </cell>
          <cell r="B103" t="str">
            <v>BOLSA SEGURIDAD</v>
          </cell>
          <cell r="C103" t="str">
            <v>COMPAÑIA DE ACUEDUCTO Y ALCANTARILLADO METROPOLITA</v>
          </cell>
          <cell r="D103" t="str">
            <v>BOLSA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</row>
        <row r="104">
          <cell r="A104" t="str">
            <v>129-01</v>
          </cell>
          <cell r="B104" t="str">
            <v>BOLSA SEGURIDAD</v>
          </cell>
          <cell r="C104" t="str">
            <v>INVERSIONES MARIN HERNANDEZ</v>
          </cell>
          <cell r="D104" t="str">
            <v>BOLSA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</row>
        <row r="105">
          <cell r="A105" t="str">
            <v>131-01</v>
          </cell>
          <cell r="B105" t="str">
            <v>BOLSA SEGURIDAD</v>
          </cell>
          <cell r="C105" t="str">
            <v>HERMES TRANSPORTES BLINDADOS S.A.</v>
          </cell>
          <cell r="D105" t="str">
            <v>BOLSA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</row>
        <row r="106">
          <cell r="A106" t="str">
            <v>133-00</v>
          </cell>
          <cell r="B106" t="str">
            <v>N.A.</v>
          </cell>
          <cell r="C106" t="str">
            <v>BANCO CORPBANCA COLOMBIA S.A</v>
          </cell>
          <cell r="D106" t="str">
            <v>BOLSA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</row>
        <row r="107">
          <cell r="A107" t="str">
            <v>134-00</v>
          </cell>
          <cell r="B107" t="str">
            <v>BOLSA CURRIER</v>
          </cell>
          <cell r="C107" t="str">
            <v>BANCO CORPBANCA COLOMBIA S.A</v>
          </cell>
          <cell r="D107" t="str">
            <v>BOLSA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</row>
        <row r="108">
          <cell r="A108" t="str">
            <v>135-00</v>
          </cell>
          <cell r="B108" t="str">
            <v>BOLSA CURRIER</v>
          </cell>
          <cell r="C108" t="str">
            <v>BANCOLOMBIA S.A.</v>
          </cell>
          <cell r="D108" t="str">
            <v>BOLSA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</row>
        <row r="109">
          <cell r="A109" t="str">
            <v>136-00</v>
          </cell>
          <cell r="B109" t="str">
            <v>BOLSA CURRIER</v>
          </cell>
          <cell r="C109" t="str">
            <v>BANCOLOMBIA S.A.</v>
          </cell>
          <cell r="D109" t="str">
            <v>BOLSA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</row>
        <row r="110">
          <cell r="A110" t="str">
            <v>137-04</v>
          </cell>
          <cell r="B110" t="str">
            <v>BOLSA SEGURIDAD</v>
          </cell>
          <cell r="C110" t="str">
            <v>BRINKS COLOMBIA S.A.</v>
          </cell>
          <cell r="D110" t="str">
            <v>BOLSA</v>
          </cell>
          <cell r="E110">
            <v>86000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94500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94500</v>
          </cell>
        </row>
        <row r="111">
          <cell r="A111" t="str">
            <v>138-04</v>
          </cell>
          <cell r="B111" t="str">
            <v>BOLSA SEGURIDAD</v>
          </cell>
          <cell r="C111" t="str">
            <v>BRINKS COLOMBIA S.A.</v>
          </cell>
          <cell r="D111" t="str">
            <v>BOLSA</v>
          </cell>
          <cell r="E111">
            <v>37450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36300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36300</v>
          </cell>
        </row>
        <row r="112">
          <cell r="A112" t="str">
            <v>139-04</v>
          </cell>
          <cell r="B112" t="str">
            <v>BOLSA SEGURIDAD</v>
          </cell>
          <cell r="C112" t="str">
            <v>BRINKS COLOMBIA S.A.</v>
          </cell>
          <cell r="D112" t="str">
            <v>BOLSA</v>
          </cell>
          <cell r="E112">
            <v>13800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9600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9600</v>
          </cell>
        </row>
        <row r="113">
          <cell r="A113" t="str">
            <v>140-02</v>
          </cell>
          <cell r="B113" t="str">
            <v>BOLSA SEGURIDAD</v>
          </cell>
          <cell r="C113" t="str">
            <v>BRINKS COLOMBIA S.A.</v>
          </cell>
          <cell r="D113" t="str">
            <v>BOLSA</v>
          </cell>
          <cell r="E113">
            <v>250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</row>
        <row r="114">
          <cell r="A114" t="str">
            <v>141-04</v>
          </cell>
          <cell r="B114" t="str">
            <v>BOLSA SEGURIDAD</v>
          </cell>
          <cell r="C114" t="str">
            <v>TRANSPORTADORA DE VALORES ATLAS LTDA</v>
          </cell>
          <cell r="D114" t="str">
            <v>BOLSA</v>
          </cell>
          <cell r="E114">
            <v>15100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2000</v>
          </cell>
          <cell r="M114">
            <v>0</v>
          </cell>
          <cell r="N114">
            <v>9000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1000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12000</v>
          </cell>
        </row>
        <row r="115">
          <cell r="A115" t="str">
            <v>142-00</v>
          </cell>
          <cell r="B115" t="str">
            <v>BOLSA CURRIER</v>
          </cell>
          <cell r="C115" t="str">
            <v>AXPRESS</v>
          </cell>
          <cell r="D115" t="str">
            <v>BOLSA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</row>
        <row r="116">
          <cell r="A116" t="str">
            <v>143-02</v>
          </cell>
          <cell r="B116" t="str">
            <v>BOLSA SEGURIDAD</v>
          </cell>
          <cell r="C116" t="str">
            <v>T.G EXPRESS S.A</v>
          </cell>
          <cell r="D116" t="str">
            <v>BOLSA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</row>
        <row r="117">
          <cell r="A117" t="str">
            <v>144-00</v>
          </cell>
          <cell r="B117" t="str">
            <v>BOLSA SEGURIDAD</v>
          </cell>
          <cell r="C117" t="str">
            <v>T.G EXPRESS S.A</v>
          </cell>
          <cell r="D117" t="str">
            <v>BOLSA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</row>
        <row r="118">
          <cell r="A118" t="str">
            <v>145-01</v>
          </cell>
          <cell r="B118" t="str">
            <v>BOLSA CURRIER</v>
          </cell>
          <cell r="C118" t="str">
            <v>T.G EXPRESS S.A</v>
          </cell>
          <cell r="D118" t="str">
            <v>BOLSA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</row>
        <row r="119">
          <cell r="A119" t="str">
            <v>146-02</v>
          </cell>
          <cell r="B119" t="str">
            <v>BOLSA CURRIER</v>
          </cell>
          <cell r="C119" t="str">
            <v>T.G EXPRESS S.A</v>
          </cell>
          <cell r="D119" t="str">
            <v>BOLSA</v>
          </cell>
          <cell r="E119">
            <v>3600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</row>
        <row r="120">
          <cell r="A120" t="str">
            <v>147-00</v>
          </cell>
          <cell r="B120" t="str">
            <v>BOLSA CURRIER</v>
          </cell>
          <cell r="C120" t="str">
            <v>T.G EXPRESS S.A</v>
          </cell>
          <cell r="D120" t="str">
            <v>BOLSA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</row>
        <row r="121">
          <cell r="A121" t="str">
            <v>148-00</v>
          </cell>
          <cell r="B121" t="str">
            <v>BOLSA SEGURIDAD</v>
          </cell>
          <cell r="C121" t="str">
            <v>ALBERTO CADAVID R &amp; CIA S.A.</v>
          </cell>
          <cell r="D121" t="str">
            <v>BOLSA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</row>
        <row r="122">
          <cell r="A122" t="str">
            <v>150-01</v>
          </cell>
          <cell r="B122" t="str">
            <v>BOLSA SEGURIDAD</v>
          </cell>
          <cell r="C122" t="str">
            <v>SEGURIDAD MOVIL DE COLOMBIA S.A</v>
          </cell>
          <cell r="D122" t="str">
            <v>BOLSA</v>
          </cell>
          <cell r="E122">
            <v>6100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2400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2400</v>
          </cell>
        </row>
        <row r="123">
          <cell r="A123" t="str">
            <v>156-00</v>
          </cell>
          <cell r="B123" t="str">
            <v>BOLSA SEGURIDAD</v>
          </cell>
          <cell r="C123" t="str">
            <v>DOMESA DE COLOMBIA S.A.</v>
          </cell>
          <cell r="D123" t="str">
            <v>BOLSA</v>
          </cell>
          <cell r="E123">
            <v>21500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21500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21500</v>
          </cell>
        </row>
        <row r="124">
          <cell r="A124" t="str">
            <v>158-01</v>
          </cell>
          <cell r="B124" t="str">
            <v>BOLSA CURRIER</v>
          </cell>
          <cell r="C124" t="str">
            <v>OCASA S. A.</v>
          </cell>
          <cell r="D124" t="str">
            <v>BOLSA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</row>
        <row r="125">
          <cell r="A125" t="str">
            <v>159-00</v>
          </cell>
          <cell r="B125" t="str">
            <v>BOLSA SEGURIDAD</v>
          </cell>
          <cell r="C125" t="str">
            <v>GESTION TECNOLOGICA DE RECAUDOS</v>
          </cell>
          <cell r="D125" t="str">
            <v>BOLSA</v>
          </cell>
          <cell r="E125">
            <v>4300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4300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4300</v>
          </cell>
        </row>
        <row r="126">
          <cell r="A126" t="str">
            <v>163-00</v>
          </cell>
          <cell r="B126" t="str">
            <v>BOLSA SEGURIDAD</v>
          </cell>
          <cell r="C126" t="str">
            <v>SOLUCIONES DINAMICAS S.A.</v>
          </cell>
          <cell r="D126" t="str">
            <v>BOLSA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</row>
        <row r="127">
          <cell r="A127" t="str">
            <v>175-01</v>
          </cell>
          <cell r="B127" t="str">
            <v>BOLSA CURRIER</v>
          </cell>
          <cell r="C127" t="str">
            <v>BRINKS COLOMBIA S.A.</v>
          </cell>
          <cell r="D127" t="str">
            <v>BOLSA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</row>
        <row r="128">
          <cell r="A128" t="str">
            <v>182-00</v>
          </cell>
          <cell r="B128" t="str">
            <v>BOLSA SEGURIDAD</v>
          </cell>
          <cell r="C128" t="str">
            <v>SOLUCIONES DINAMICAS S.A.</v>
          </cell>
          <cell r="D128" t="str">
            <v>BOLSA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</row>
        <row r="129">
          <cell r="A129" t="str">
            <v>189-01</v>
          </cell>
          <cell r="B129" t="str">
            <v>BOLSA PLASTICA</v>
          </cell>
          <cell r="C129" t="str">
            <v>TRANSPORTADORA DE VALORES PROSEGUR DE COLOMBIA S.A</v>
          </cell>
          <cell r="D129" t="str">
            <v>BOLSA</v>
          </cell>
          <cell r="E129">
            <v>19625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</row>
        <row r="130">
          <cell r="A130" t="str">
            <v>190-01</v>
          </cell>
          <cell r="B130" t="str">
            <v>BOLSA PLASTICA</v>
          </cell>
          <cell r="C130" t="str">
            <v>TRANSPORTADORA DE VALORES PROSEGUR DE COLOMBIA S.A</v>
          </cell>
          <cell r="D130" t="str">
            <v>BOLSA</v>
          </cell>
          <cell r="E130">
            <v>16500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</row>
        <row r="131">
          <cell r="A131" t="str">
            <v>196-00</v>
          </cell>
          <cell r="B131" t="str">
            <v>BOLSA SEGURIDAD</v>
          </cell>
          <cell r="C131" t="str">
            <v>CARVAJAL TECNOLOGIA Y SERVICIOS S.A.S.</v>
          </cell>
          <cell r="D131" t="str">
            <v>BOLSA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</row>
        <row r="132">
          <cell r="A132" t="str">
            <v>197-00</v>
          </cell>
          <cell r="B132" t="str">
            <v>BOLSA SEGURIDAD</v>
          </cell>
          <cell r="C132" t="str">
            <v>CARVAJAL TECNOLOGIA Y SERVICIOS S.A.S.</v>
          </cell>
          <cell r="D132" t="str">
            <v>BOLSA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</row>
        <row r="133">
          <cell r="A133" t="str">
            <v>198-00</v>
          </cell>
          <cell r="B133" t="str">
            <v>BOLSA CURRIER</v>
          </cell>
          <cell r="C133" t="str">
            <v>COORDINADORA MERCANTIL</v>
          </cell>
          <cell r="D133" t="str">
            <v>BOLSA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</row>
        <row r="134">
          <cell r="A134" t="str">
            <v>201-00</v>
          </cell>
          <cell r="B134" t="str">
            <v>BOLSA CURRIER</v>
          </cell>
          <cell r="C134" t="str">
            <v>AXPRESS</v>
          </cell>
          <cell r="D134" t="str">
            <v>BOLSA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</row>
        <row r="135">
          <cell r="A135" t="str">
            <v>202-01</v>
          </cell>
          <cell r="B135" t="str">
            <v>BOLSA PLASTICA</v>
          </cell>
          <cell r="C135" t="str">
            <v>TRANSPORTADORA DE VALORES PROSEGUR DE COLOMBIA S.A</v>
          </cell>
          <cell r="D135" t="str">
            <v>BOLSA</v>
          </cell>
          <cell r="E135">
            <v>18600</v>
          </cell>
          <cell r="F135">
            <v>25000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25000</v>
          </cell>
        </row>
        <row r="136">
          <cell r="A136" t="str">
            <v>207-00</v>
          </cell>
          <cell r="B136" t="str">
            <v>BOLSA CURRIER</v>
          </cell>
          <cell r="C136" t="str">
            <v>GLOBAL MENSAJERIA S.A.</v>
          </cell>
          <cell r="D136" t="str">
            <v>BOLSA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</row>
        <row r="137">
          <cell r="A137" t="str">
            <v>214-00</v>
          </cell>
          <cell r="B137" t="str">
            <v>BOLSA CURRIER</v>
          </cell>
          <cell r="C137" t="str">
            <v/>
          </cell>
          <cell r="D137" t="str">
            <v>BOLSA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</row>
        <row r="138">
          <cell r="A138" t="str">
            <v>216-00</v>
          </cell>
          <cell r="B138" t="str">
            <v>BOLSA SEGURIDAD</v>
          </cell>
          <cell r="C138" t="str">
            <v>GANA S.A.</v>
          </cell>
          <cell r="D138" t="str">
            <v>BOLSA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</row>
        <row r="139">
          <cell r="A139" t="str">
            <v>217-00</v>
          </cell>
          <cell r="B139" t="str">
            <v>BOLSA SEGURIDAD</v>
          </cell>
          <cell r="C139" t="str">
            <v>C.I. GOLDEX S.A.</v>
          </cell>
          <cell r="D139" t="str">
            <v>BOLSA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</row>
        <row r="140">
          <cell r="A140" t="str">
            <v>218-00</v>
          </cell>
          <cell r="B140" t="str">
            <v>BOLSA SEGURIDAD</v>
          </cell>
          <cell r="C140" t="str">
            <v>ALBERTO CADAVID R &amp; CIA S.A.</v>
          </cell>
          <cell r="D140" t="str">
            <v>BOLSA</v>
          </cell>
          <cell r="E140">
            <v>147600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</row>
        <row r="141">
          <cell r="A141" t="str">
            <v>219-00</v>
          </cell>
          <cell r="B141" t="str">
            <v>BOLSA SEGURIDAD</v>
          </cell>
          <cell r="C141" t="str">
            <v>DOMESA DE COLOMBIA S.A.</v>
          </cell>
          <cell r="D141" t="str">
            <v>BOLSA</v>
          </cell>
          <cell r="E141">
            <v>39800</v>
          </cell>
          <cell r="F141">
            <v>39000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75000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114000</v>
          </cell>
        </row>
        <row r="142">
          <cell r="A142" t="str">
            <v>223-02</v>
          </cell>
          <cell r="B142" t="str">
            <v>BOLSA SEGURIDAD</v>
          </cell>
          <cell r="C142" t="str">
            <v>G4S DOCUMENT</v>
          </cell>
          <cell r="D142" t="str">
            <v>BOLSA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</row>
        <row r="143">
          <cell r="A143" t="str">
            <v>226-01</v>
          </cell>
          <cell r="B143" t="str">
            <v>BOLSA CURRIER</v>
          </cell>
          <cell r="C143" t="str">
            <v>G4S DOCUMENT</v>
          </cell>
          <cell r="D143" t="str">
            <v>BOLSA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</row>
        <row r="144">
          <cell r="A144" t="str">
            <v>230-00</v>
          </cell>
          <cell r="B144" t="str">
            <v>BOLSA SEGURIDAD</v>
          </cell>
          <cell r="C144" t="str">
            <v>ALBERTO CADAVID R &amp; CIA S.A.</v>
          </cell>
          <cell r="D144" t="str">
            <v>BOLSA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</row>
        <row r="145">
          <cell r="A145" t="str">
            <v>231-02</v>
          </cell>
          <cell r="B145" t="str">
            <v>BOLSA SEGURIDAD</v>
          </cell>
          <cell r="C145" t="str">
            <v>TRANSPORTADORA DE VALORES DEL SUR LTDA</v>
          </cell>
          <cell r="D145" t="str">
            <v>BOLSA</v>
          </cell>
          <cell r="E145">
            <v>1600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</row>
        <row r="146">
          <cell r="A146" t="str">
            <v>232-01</v>
          </cell>
          <cell r="B146" t="str">
            <v>BOLSA SEGURIDAD</v>
          </cell>
          <cell r="C146" t="str">
            <v>INTERLOGISTICA DE VALORES LTDA.</v>
          </cell>
          <cell r="D146" t="str">
            <v>BOLSA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</row>
        <row r="147">
          <cell r="A147" t="str">
            <v>233-01</v>
          </cell>
          <cell r="B147" t="str">
            <v>BOLSA SEGURIDAD</v>
          </cell>
          <cell r="C147" t="str">
            <v>INTERLOGISTICA DE VALORES LTDA.</v>
          </cell>
          <cell r="D147" t="str">
            <v>BOLSA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</row>
        <row r="148">
          <cell r="A148" t="str">
            <v>241-00</v>
          </cell>
          <cell r="B148" t="str">
            <v>BOLSA CURRIER</v>
          </cell>
          <cell r="C148" t="str">
            <v>BRINKS COLOMBIA S.A.</v>
          </cell>
          <cell r="D148" t="str">
            <v>BOLSA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</row>
        <row r="149">
          <cell r="A149" t="str">
            <v>244-00</v>
          </cell>
          <cell r="B149" t="str">
            <v>BOLSA CURRIER</v>
          </cell>
          <cell r="C149" t="str">
            <v>BRINKS COLOMBIA S.A.</v>
          </cell>
          <cell r="D149" t="str">
            <v>BOLSA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</row>
        <row r="150">
          <cell r="A150" t="str">
            <v>245-00</v>
          </cell>
          <cell r="B150" t="str">
            <v>BOLSA CURRIER</v>
          </cell>
          <cell r="C150" t="str">
            <v>BRINKS COLOMBIA S.A.</v>
          </cell>
          <cell r="D150" t="str">
            <v>BOLSA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</row>
        <row r="151">
          <cell r="A151" t="str">
            <v>246-00</v>
          </cell>
          <cell r="B151" t="str">
            <v>BOLSA CURRIER</v>
          </cell>
          <cell r="C151" t="str">
            <v>BRINKS COLOMBIA S.A.</v>
          </cell>
          <cell r="D151" t="str">
            <v>BOLSA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</row>
        <row r="152">
          <cell r="A152" t="str">
            <v>247-00</v>
          </cell>
          <cell r="B152" t="str">
            <v>BOLSA CURRIER</v>
          </cell>
          <cell r="C152" t="str">
            <v>BRINKS COLOMBIA S.A.</v>
          </cell>
          <cell r="D152" t="str">
            <v>BOLSA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</row>
        <row r="153">
          <cell r="A153" t="str">
            <v>249-00</v>
          </cell>
          <cell r="B153" t="str">
            <v>BOLSA CURRIER</v>
          </cell>
          <cell r="C153" t="str">
            <v>ALBERTO CADAVID R &amp; CIA S.A.</v>
          </cell>
          <cell r="D153" t="str">
            <v>BOLSA</v>
          </cell>
          <cell r="E153">
            <v>37900</v>
          </cell>
          <cell r="F153">
            <v>5000</v>
          </cell>
          <cell r="G153">
            <v>0</v>
          </cell>
          <cell r="H153">
            <v>100</v>
          </cell>
          <cell r="I153">
            <v>1000</v>
          </cell>
          <cell r="J153">
            <v>0</v>
          </cell>
          <cell r="K153">
            <v>0</v>
          </cell>
          <cell r="L153">
            <v>5050</v>
          </cell>
          <cell r="M153">
            <v>0</v>
          </cell>
          <cell r="N153">
            <v>0</v>
          </cell>
          <cell r="O153">
            <v>0</v>
          </cell>
          <cell r="P153">
            <v>50</v>
          </cell>
          <cell r="Q153">
            <v>0</v>
          </cell>
          <cell r="R153">
            <v>0</v>
          </cell>
          <cell r="S153">
            <v>2500</v>
          </cell>
          <cell r="T153">
            <v>0</v>
          </cell>
          <cell r="U153">
            <v>100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50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13850</v>
          </cell>
        </row>
        <row r="154">
          <cell r="A154" t="str">
            <v>250-04</v>
          </cell>
          <cell r="B154" t="str">
            <v>BOLSA SEGURIDAD</v>
          </cell>
          <cell r="C154" t="str">
            <v>TRANSPORTADORA DE VALORES ATLAS LTDA</v>
          </cell>
          <cell r="D154" t="str">
            <v>BOLSA</v>
          </cell>
          <cell r="E154">
            <v>28072</v>
          </cell>
          <cell r="F154">
            <v>4000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3600</v>
          </cell>
          <cell r="M154">
            <v>0</v>
          </cell>
          <cell r="N154">
            <v>13800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2500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22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23922</v>
          </cell>
        </row>
        <row r="155">
          <cell r="A155" t="str">
            <v>253-00</v>
          </cell>
          <cell r="B155" t="str">
            <v>BOLSA SEGURIDAD</v>
          </cell>
          <cell r="C155" t="str">
            <v>DIBEL &amp; CIA LTDA.</v>
          </cell>
          <cell r="D155" t="str">
            <v>BOLSA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</row>
        <row r="156">
          <cell r="A156" t="str">
            <v>266-01</v>
          </cell>
          <cell r="B156" t="str">
            <v>BOLSA SEGURIDAD</v>
          </cell>
          <cell r="C156" t="str">
            <v>SOLUCIONES DINAMICAS S.A.</v>
          </cell>
          <cell r="D156" t="str">
            <v>BOLSA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</row>
        <row r="157">
          <cell r="A157" t="str">
            <v>272-00</v>
          </cell>
          <cell r="B157" t="str">
            <v>BOLSA SEGURIDAD</v>
          </cell>
          <cell r="C157" t="str">
            <v>ALBERTO CADAVID R &amp; CIA S.A.</v>
          </cell>
          <cell r="D157" t="str">
            <v>BOLSA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</row>
        <row r="158">
          <cell r="A158" t="str">
            <v>273-01</v>
          </cell>
          <cell r="B158" t="str">
            <v>BOLSA SEGURIDAD</v>
          </cell>
          <cell r="C158" t="str">
            <v>JAKA IMPORT &amp; EXPO</v>
          </cell>
          <cell r="D158" t="str">
            <v>BOLSA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</row>
        <row r="159">
          <cell r="A159" t="str">
            <v>279-00</v>
          </cell>
          <cell r="B159" t="str">
            <v>BOLSA SEGURIDAD</v>
          </cell>
          <cell r="C159" t="str">
            <v>JAKA IMPORT &amp; EXPO</v>
          </cell>
          <cell r="D159" t="str">
            <v>BOLSA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</row>
        <row r="160">
          <cell r="A160" t="str">
            <v>280-00</v>
          </cell>
          <cell r="B160" t="str">
            <v>BOLSA CURRIER</v>
          </cell>
          <cell r="C160" t="str">
            <v>WOODGROUP COLOMBIA</v>
          </cell>
          <cell r="D160" t="str">
            <v>BOLSA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</row>
        <row r="161">
          <cell r="A161" t="str">
            <v>285-00</v>
          </cell>
          <cell r="B161" t="str">
            <v>BOLSA CURRIER</v>
          </cell>
          <cell r="C161" t="str">
            <v>ALBERTO CADAVID R &amp; CIA S.A.</v>
          </cell>
          <cell r="D161" t="str">
            <v>BOLSA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</row>
        <row r="162">
          <cell r="A162" t="str">
            <v>286-00</v>
          </cell>
          <cell r="B162" t="str">
            <v>BOLSA CURRIER</v>
          </cell>
          <cell r="C162" t="str">
            <v>ALBERTO CADAVID R &amp; CIA S.A.</v>
          </cell>
          <cell r="D162" t="str">
            <v>BOLSA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</row>
        <row r="163">
          <cell r="A163" t="str">
            <v>290-00</v>
          </cell>
          <cell r="B163" t="str">
            <v>BOLSA SEGURIDAD</v>
          </cell>
          <cell r="C163" t="str">
            <v>OFIXPRES S.A.S</v>
          </cell>
          <cell r="D163" t="str">
            <v>BOLSA</v>
          </cell>
          <cell r="E163">
            <v>133100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</row>
        <row r="164">
          <cell r="A164" t="str">
            <v>301-02</v>
          </cell>
          <cell r="B164" t="str">
            <v>BOLSA SEGURIDAD</v>
          </cell>
          <cell r="C164" t="str">
            <v>AM CORPORATIVE SERVICES SAS</v>
          </cell>
          <cell r="D164" t="str">
            <v>BOLSA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</row>
        <row r="165">
          <cell r="A165" t="str">
            <v>302-00</v>
          </cell>
          <cell r="B165" t="str">
            <v>BOLSA PLASTICA</v>
          </cell>
          <cell r="C165" t="str">
            <v>ATM NET SYSTEMS</v>
          </cell>
          <cell r="D165" t="str">
            <v>BOLSA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</row>
        <row r="166">
          <cell r="A166" t="str">
            <v>306-01</v>
          </cell>
          <cell r="B166" t="str">
            <v>BOLSA SEGURIDAD</v>
          </cell>
          <cell r="C166" t="str">
            <v>SECURICOR SEGURA S.A.</v>
          </cell>
          <cell r="D166" t="str">
            <v>BOLSA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</row>
        <row r="167">
          <cell r="A167" t="str">
            <v>307-01</v>
          </cell>
          <cell r="B167" t="str">
            <v>BOLSA CURRIER</v>
          </cell>
          <cell r="C167" t="str">
            <v>SERVICIOS POSTALES NACIONALES S.A</v>
          </cell>
          <cell r="D167" t="str">
            <v>BOLSA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</row>
        <row r="168">
          <cell r="A168" t="str">
            <v>308-00</v>
          </cell>
          <cell r="B168" t="str">
            <v>BOLSA SEGURIDAD</v>
          </cell>
          <cell r="C168" t="str">
            <v>HA BICICLETAS</v>
          </cell>
          <cell r="D168" t="str">
            <v>BOLSA</v>
          </cell>
          <cell r="E168">
            <v>4700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</row>
        <row r="169">
          <cell r="A169" t="str">
            <v>309-00</v>
          </cell>
          <cell r="B169" t="str">
            <v>BOLSA SEGURIDAD</v>
          </cell>
          <cell r="C169" t="str">
            <v>EMPRESA MULTIPROPOSITO DE CALARCA S.A. ESP.</v>
          </cell>
          <cell r="D169" t="str">
            <v>BOLSA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</row>
        <row r="170">
          <cell r="A170" t="str">
            <v>314-00</v>
          </cell>
          <cell r="B170" t="str">
            <v>BOLSA SEGURIDAD</v>
          </cell>
          <cell r="C170" t="str">
            <v>T.S.E. INTERNATIONAL</v>
          </cell>
          <cell r="D170" t="str">
            <v>BOLSA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</row>
        <row r="171">
          <cell r="A171" t="str">
            <v>315-02</v>
          </cell>
          <cell r="B171" t="str">
            <v>BOLSA SEGURIDAD</v>
          </cell>
          <cell r="C171" t="str">
            <v>T.G EXPRESS S.A</v>
          </cell>
          <cell r="D171" t="str">
            <v>BOLSA</v>
          </cell>
          <cell r="E171">
            <v>53100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10000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10000</v>
          </cell>
        </row>
        <row r="172">
          <cell r="A172" t="str">
            <v>316-00</v>
          </cell>
          <cell r="B172" t="str">
            <v>BOLSA SEGURIDAD</v>
          </cell>
          <cell r="C172" t="str">
            <v>DISPAPELES S.A.</v>
          </cell>
          <cell r="D172" t="str">
            <v>BOLSA</v>
          </cell>
          <cell r="E172">
            <v>8800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300</v>
          </cell>
          <cell r="P172">
            <v>0</v>
          </cell>
          <cell r="Q172">
            <v>0</v>
          </cell>
          <cell r="R172">
            <v>0</v>
          </cell>
          <cell r="S172">
            <v>50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350</v>
          </cell>
        </row>
        <row r="173">
          <cell r="A173" t="str">
            <v>317-00</v>
          </cell>
          <cell r="B173" t="str">
            <v>BOLSA PLASTICA</v>
          </cell>
          <cell r="C173" t="str">
            <v>C.I. GOLDEX S.A.</v>
          </cell>
          <cell r="D173" t="str">
            <v>BOLSA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</row>
        <row r="174">
          <cell r="A174" t="str">
            <v>319-00</v>
          </cell>
          <cell r="B174" t="str">
            <v>BOLSA SEGURIDAD</v>
          </cell>
          <cell r="C174" t="str">
            <v>ATTENZA DE ECUADOR S.A</v>
          </cell>
          <cell r="D174" t="str">
            <v>BOLSA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3000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3000</v>
          </cell>
        </row>
        <row r="175">
          <cell r="A175" t="str">
            <v>320-00</v>
          </cell>
          <cell r="B175" t="str">
            <v>BOLSA PLASTICA</v>
          </cell>
          <cell r="C175" t="str">
            <v>C.I. VIELST GROUP LTDA</v>
          </cell>
          <cell r="D175" t="str">
            <v>BOLSA</v>
          </cell>
          <cell r="E175">
            <v>3200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</row>
        <row r="176">
          <cell r="A176" t="str">
            <v>321-00</v>
          </cell>
          <cell r="B176" t="str">
            <v>BOLSA CURRIER</v>
          </cell>
          <cell r="C176" t="str">
            <v>T.G EXPRESS S.A</v>
          </cell>
          <cell r="D176" t="str">
            <v>BOLSA</v>
          </cell>
          <cell r="E176">
            <v>41619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10500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10500</v>
          </cell>
        </row>
        <row r="177">
          <cell r="A177" t="str">
            <v>322-00</v>
          </cell>
          <cell r="B177" t="str">
            <v>BOLSA CURRIER</v>
          </cell>
          <cell r="C177" t="str">
            <v>ELITE LOGISTICA Y RENDIMIENTO SAS</v>
          </cell>
          <cell r="D177" t="str">
            <v>BOLSA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15000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15000</v>
          </cell>
        </row>
        <row r="178">
          <cell r="A178" t="str">
            <v>323-01</v>
          </cell>
          <cell r="B178" t="str">
            <v>BOLSA CURRIER</v>
          </cell>
          <cell r="C178" t="str">
            <v>OFIXPRES S.A.S</v>
          </cell>
          <cell r="D178" t="str">
            <v>BOLSA</v>
          </cell>
          <cell r="E178">
            <v>2000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</row>
        <row r="179">
          <cell r="A179" t="str">
            <v>324-01</v>
          </cell>
          <cell r="B179" t="str">
            <v>BOLSA CURRIER</v>
          </cell>
          <cell r="C179" t="str">
            <v>OFIXPRES S.A.S</v>
          </cell>
          <cell r="D179" t="str">
            <v>BOLSA</v>
          </cell>
          <cell r="E179">
            <v>7997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</row>
        <row r="180">
          <cell r="A180" t="str">
            <v>325-01</v>
          </cell>
          <cell r="B180" t="str">
            <v>BOLSA CURRIER</v>
          </cell>
          <cell r="C180" t="str">
            <v>OFIXPRES S.A.S</v>
          </cell>
          <cell r="D180" t="str">
            <v>BOLSA</v>
          </cell>
          <cell r="E180">
            <v>8500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</row>
        <row r="181">
          <cell r="A181" t="str">
            <v>326-00</v>
          </cell>
          <cell r="B181" t="str">
            <v>BOLSA CURRIER</v>
          </cell>
          <cell r="C181" t="str">
            <v>BIG PASS</v>
          </cell>
          <cell r="D181" t="str">
            <v>BOLSA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</row>
        <row r="182">
          <cell r="A182" t="str">
            <v>327-00</v>
          </cell>
          <cell r="B182" t="str">
            <v>BOLSA CURRIER</v>
          </cell>
          <cell r="C182" t="str">
            <v>BIG PASS</v>
          </cell>
          <cell r="D182" t="str">
            <v>BOLSA</v>
          </cell>
          <cell r="E182">
            <v>30600</v>
          </cell>
          <cell r="F182">
            <v>10000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10000</v>
          </cell>
        </row>
        <row r="183">
          <cell r="A183" t="str">
            <v>328-00</v>
          </cell>
          <cell r="B183" t="str">
            <v>BOLSA SEGURIDAD</v>
          </cell>
          <cell r="C183" t="str">
            <v>TRANSPORTADORA DE VALORES DEL SUR LTDA</v>
          </cell>
          <cell r="D183" t="str">
            <v>BOLSA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</row>
        <row r="184">
          <cell r="A184" t="str">
            <v>329-01</v>
          </cell>
          <cell r="B184" t="str">
            <v>BOLSA SEGURIDAD</v>
          </cell>
          <cell r="C184" t="str">
            <v>BIG PASS</v>
          </cell>
          <cell r="D184" t="str">
            <v>BOLSA</v>
          </cell>
          <cell r="E184">
            <v>7200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1600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1600</v>
          </cell>
        </row>
        <row r="185">
          <cell r="A185" t="str">
            <v>331-00</v>
          </cell>
          <cell r="B185" t="str">
            <v>BOLSA CURRIER</v>
          </cell>
          <cell r="C185" t="str">
            <v>SISTEMAS Y COMPUTADORES S.A.</v>
          </cell>
          <cell r="D185" t="str">
            <v>BOLSA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</row>
        <row r="186">
          <cell r="A186" t="str">
            <v>332-01</v>
          </cell>
          <cell r="B186" t="str">
            <v>BOLSA SEGURIDAD</v>
          </cell>
          <cell r="C186" t="str">
            <v>ROAD TRACK DE COLOMBIA S.A</v>
          </cell>
          <cell r="D186" t="str">
            <v>BOLSA</v>
          </cell>
          <cell r="E186">
            <v>3800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3800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3800</v>
          </cell>
        </row>
        <row r="187">
          <cell r="A187" t="str">
            <v>333-00</v>
          </cell>
          <cell r="B187" t="str">
            <v>BOLSA SEGURIDAD</v>
          </cell>
          <cell r="C187" t="str">
            <v>DISPAPELES S.A.</v>
          </cell>
          <cell r="D187" t="str">
            <v>BOLSA</v>
          </cell>
          <cell r="E187">
            <v>1850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100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100</v>
          </cell>
        </row>
        <row r="188">
          <cell r="A188" t="str">
            <v>334-04</v>
          </cell>
          <cell r="B188" t="str">
            <v>BOLSA CURRIER</v>
          </cell>
          <cell r="C188" t="str">
            <v>AEROVIAS DEL CONTINENTE AMERICANO S.A, AVIANCA</v>
          </cell>
          <cell r="D188" t="str">
            <v>BOLSA</v>
          </cell>
          <cell r="E188">
            <v>330000</v>
          </cell>
          <cell r="F188">
            <v>0</v>
          </cell>
          <cell r="G188">
            <v>0</v>
          </cell>
          <cell r="H188">
            <v>294000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294000</v>
          </cell>
        </row>
        <row r="189">
          <cell r="A189" t="str">
            <v>335-04</v>
          </cell>
          <cell r="B189" t="str">
            <v>BOLSA CURRIER</v>
          </cell>
          <cell r="C189" t="str">
            <v>AEROVIAS DEL CONTINENTE AMERICANO S.A, AVIANCA</v>
          </cell>
          <cell r="D189" t="str">
            <v>BOLSA</v>
          </cell>
          <cell r="E189">
            <v>21200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</row>
        <row r="190">
          <cell r="A190" t="str">
            <v>336-00</v>
          </cell>
          <cell r="B190" t="str">
            <v>BOLSA CURRIER</v>
          </cell>
          <cell r="C190" t="str">
            <v>AEROVIAS DEL CONTINENTE AMERICANO S.A, AVIANCA</v>
          </cell>
          <cell r="D190" t="str">
            <v>BOLSA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</row>
        <row r="191">
          <cell r="A191" t="str">
            <v>337-02</v>
          </cell>
          <cell r="B191" t="str">
            <v>BOLSA CURRIER</v>
          </cell>
          <cell r="C191" t="str">
            <v>BRIGHTSTAR COLOMBIA SAS</v>
          </cell>
          <cell r="D191" t="str">
            <v>BOLSA</v>
          </cell>
          <cell r="E191">
            <v>64200</v>
          </cell>
          <cell r="F191">
            <v>64200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64200</v>
          </cell>
        </row>
        <row r="192">
          <cell r="A192" t="str">
            <v>338-00</v>
          </cell>
          <cell r="B192" t="str">
            <v>BOLSA SEGURIDAD</v>
          </cell>
          <cell r="C192" t="str">
            <v>JAKA IMPORT &amp; EXPO</v>
          </cell>
          <cell r="D192" t="str">
            <v>BOLSA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</row>
        <row r="193">
          <cell r="A193" t="str">
            <v>339-00</v>
          </cell>
          <cell r="B193" t="str">
            <v>BOLSA SEGURIDAD</v>
          </cell>
          <cell r="C193" t="str">
            <v>TRANSPORTADORA DE VALORES DEL SUR LTDA</v>
          </cell>
          <cell r="D193" t="str">
            <v>BOLSA</v>
          </cell>
          <cell r="E193">
            <v>6900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</row>
        <row r="194">
          <cell r="A194" t="str">
            <v>340-00</v>
          </cell>
          <cell r="B194" t="str">
            <v>BOLSA SEGURIDAD</v>
          </cell>
          <cell r="C194" t="str">
            <v>TRANSPORTADORA DE VALORES DEL SUR LTDA</v>
          </cell>
          <cell r="D194" t="str">
            <v>BOLSA</v>
          </cell>
          <cell r="E194">
            <v>2782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</row>
        <row r="195">
          <cell r="A195" t="str">
            <v>343-01</v>
          </cell>
          <cell r="B195" t="str">
            <v>BOLSA SEGURIDAD</v>
          </cell>
          <cell r="C195" t="str">
            <v>COMPAÑIA ENERGETICA DE OCCIDENTE</v>
          </cell>
          <cell r="D195" t="str">
            <v>BOLSA</v>
          </cell>
          <cell r="E195">
            <v>1800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1800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1800</v>
          </cell>
        </row>
        <row r="196">
          <cell r="A196" t="str">
            <v>344-04</v>
          </cell>
          <cell r="B196" t="str">
            <v>PACKING LIST</v>
          </cell>
          <cell r="C196" t="str">
            <v>AEROVIAS DEL CONTINENTE AMERICANO S.A, AVIANCA</v>
          </cell>
          <cell r="D196" t="str">
            <v>BOLSA</v>
          </cell>
          <cell r="E196">
            <v>14750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72000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72000</v>
          </cell>
        </row>
        <row r="197">
          <cell r="A197" t="str">
            <v>346-01</v>
          </cell>
          <cell r="B197" t="str">
            <v>BOLSA PLASTICA</v>
          </cell>
          <cell r="C197" t="str">
            <v>TRANSPORTADORA DE VALORES PROSEGUR DE COLOMBIA S.A</v>
          </cell>
          <cell r="D197" t="str">
            <v>BOLSA</v>
          </cell>
          <cell r="E197">
            <v>63</v>
          </cell>
          <cell r="F197">
            <v>10000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10000</v>
          </cell>
        </row>
        <row r="198">
          <cell r="A198" t="str">
            <v>348-00</v>
          </cell>
          <cell r="B198" t="str">
            <v>BOLSA SEGURIDAD</v>
          </cell>
          <cell r="C198" t="str">
            <v/>
          </cell>
          <cell r="D198" t="str">
            <v>BOLSA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</row>
        <row r="199">
          <cell r="A199" t="str">
            <v>349-00</v>
          </cell>
          <cell r="B199" t="str">
            <v>BOLSA SEGURIDAD</v>
          </cell>
          <cell r="C199" t="str">
            <v>BRINKS CHILE S.A.</v>
          </cell>
          <cell r="D199" t="str">
            <v>BOLSA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</row>
        <row r="200">
          <cell r="A200" t="str">
            <v>350-01</v>
          </cell>
          <cell r="B200" t="str">
            <v>BOLSA PLASTICA</v>
          </cell>
          <cell r="C200" t="str">
            <v>SIKA COLOMBIA S.A.</v>
          </cell>
          <cell r="D200" t="str">
            <v>BOLSA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</row>
        <row r="201">
          <cell r="A201" t="str">
            <v>352-01</v>
          </cell>
          <cell r="B201" t="str">
            <v>BOLSA SEGURIDAD</v>
          </cell>
          <cell r="C201" t="str">
            <v>G4S LOGISTICA &amp; TECNOLOGIA PERU S.A.</v>
          </cell>
          <cell r="D201" t="str">
            <v>BOLSA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</row>
        <row r="202">
          <cell r="A202" t="str">
            <v>353-00</v>
          </cell>
          <cell r="B202" t="str">
            <v>BOLSA CURRIER</v>
          </cell>
          <cell r="C202" t="str">
            <v>DOMESA DE COLOMBIA S.A.</v>
          </cell>
          <cell r="D202" t="str">
            <v>BOLSA</v>
          </cell>
          <cell r="E202">
            <v>2000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</row>
        <row r="203">
          <cell r="A203" t="str">
            <v>354-00</v>
          </cell>
          <cell r="B203" t="str">
            <v>BOLSA CURRIER</v>
          </cell>
          <cell r="C203" t="str">
            <v>DOMESA DE COLOMBIA S.A.</v>
          </cell>
          <cell r="D203" t="str">
            <v>BOLSA</v>
          </cell>
          <cell r="E203">
            <v>19300</v>
          </cell>
          <cell r="F203">
            <v>0</v>
          </cell>
          <cell r="G203">
            <v>0</v>
          </cell>
          <cell r="H203">
            <v>3000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3000</v>
          </cell>
        </row>
        <row r="204">
          <cell r="A204" t="str">
            <v>355-00</v>
          </cell>
          <cell r="B204" t="str">
            <v>BOLSA SEGURIDAD</v>
          </cell>
          <cell r="C204" t="str">
            <v>DOMESA DE COLOMBIA S.A.</v>
          </cell>
          <cell r="D204" t="str">
            <v>BOLSA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</row>
        <row r="205">
          <cell r="A205" t="str">
            <v>356-00</v>
          </cell>
          <cell r="B205" t="str">
            <v>BOLSA CURRIER</v>
          </cell>
          <cell r="C205" t="str">
            <v>LOGOFORMAS S.A.S</v>
          </cell>
          <cell r="D205" t="str">
            <v>BOLSA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</row>
        <row r="206">
          <cell r="A206" t="str">
            <v>359-00</v>
          </cell>
          <cell r="B206" t="str">
            <v>BOLSA CURRIER</v>
          </cell>
          <cell r="C206" t="str">
            <v>AEROREPUBLICA S.A.</v>
          </cell>
          <cell r="D206" t="str">
            <v>BOLSA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</row>
        <row r="207">
          <cell r="A207" t="str">
            <v>360-00</v>
          </cell>
          <cell r="B207" t="str">
            <v>BOLSA CURRIER</v>
          </cell>
          <cell r="C207" t="str">
            <v>AEROREPUBLICA S.A.</v>
          </cell>
          <cell r="D207" t="str">
            <v>BOLSA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</row>
        <row r="208">
          <cell r="A208" t="str">
            <v>361-00</v>
          </cell>
          <cell r="B208" t="str">
            <v>BOLSA CURRIER</v>
          </cell>
          <cell r="C208" t="str">
            <v>COPA AIRLINES</v>
          </cell>
          <cell r="D208" t="str">
            <v>BOLSA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</row>
        <row r="209">
          <cell r="A209" t="str">
            <v>362-00</v>
          </cell>
          <cell r="B209" t="str">
            <v>BOLSA CURRIER</v>
          </cell>
          <cell r="C209" t="str">
            <v>COPA AIRLINES</v>
          </cell>
          <cell r="D209" t="str">
            <v>BOLSA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</row>
        <row r="210">
          <cell r="A210" t="str">
            <v>363-00</v>
          </cell>
          <cell r="B210" t="str">
            <v>BOLSA SEGURIDAD</v>
          </cell>
          <cell r="C210" t="str">
            <v>ALBERTO CADAVID R &amp; CIA S.A.</v>
          </cell>
          <cell r="D210" t="str">
            <v>BOLSA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</row>
        <row r="211">
          <cell r="A211" t="str">
            <v>364-00</v>
          </cell>
          <cell r="B211" t="str">
            <v>BOLSA CURRIER</v>
          </cell>
          <cell r="C211" t="str">
            <v>MERCADEO Y MODA S.A.S.</v>
          </cell>
          <cell r="D211" t="str">
            <v>BOLSA</v>
          </cell>
          <cell r="E211">
            <v>0</v>
          </cell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</row>
        <row r="212">
          <cell r="A212" t="str">
            <v>365-00</v>
          </cell>
          <cell r="B212" t="str">
            <v>BOLSA CURRIER</v>
          </cell>
          <cell r="C212" t="str">
            <v xml:space="preserve">BEAT MARCAS VITALES </v>
          </cell>
          <cell r="D212" t="str">
            <v>BOLSA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</row>
        <row r="213">
          <cell r="A213" t="str">
            <v>366-00</v>
          </cell>
          <cell r="B213" t="str">
            <v>BOLSA SEGURIDAD</v>
          </cell>
          <cell r="C213" t="str">
            <v>EMPRESA DE TRANSPORTE DE VALORES ETV S.A.</v>
          </cell>
          <cell r="D213" t="str">
            <v>BOLSA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</row>
        <row r="214">
          <cell r="A214" t="str">
            <v>367-00</v>
          </cell>
          <cell r="B214" t="str">
            <v>BOLSA SEGURIDAD</v>
          </cell>
          <cell r="C214" t="str">
            <v>EMPRESA DE TRANSPORTE DE VALORES ETV S.A.</v>
          </cell>
          <cell r="D214" t="str">
            <v>BOLSA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</row>
        <row r="215">
          <cell r="A215" t="str">
            <v>368-00</v>
          </cell>
          <cell r="B215" t="str">
            <v>BOLSA SEGURIDAD</v>
          </cell>
          <cell r="C215" t="str">
            <v>EMPRESA DE TRANSPORTE DE VALORES ETV S.A.</v>
          </cell>
          <cell r="D215" t="str">
            <v>BOLSA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</row>
        <row r="216">
          <cell r="A216" t="str">
            <v>369-00</v>
          </cell>
          <cell r="B216" t="str">
            <v>BOLSA CURRIER</v>
          </cell>
          <cell r="C216" t="str">
            <v>JORGE HUMBERTO CASTRO SUAREZ</v>
          </cell>
          <cell r="D216" t="str">
            <v>BOLSA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</row>
        <row r="217">
          <cell r="A217" t="str">
            <v>370-00</v>
          </cell>
          <cell r="B217" t="str">
            <v>BOLSA SEGURIDAD</v>
          </cell>
          <cell r="C217" t="str">
            <v>BRINKS ARGENTINA S.A.</v>
          </cell>
          <cell r="D217" t="str">
            <v>BOLSA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</row>
        <row r="218">
          <cell r="A218" t="str">
            <v>371-00</v>
          </cell>
          <cell r="B218" t="str">
            <v>BOLSA SEGURIDAD</v>
          </cell>
          <cell r="C218" t="str">
            <v>BRINKS ARGENTINA S.A.</v>
          </cell>
          <cell r="D218" t="str">
            <v>BOLSA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</row>
        <row r="219">
          <cell r="A219" t="str">
            <v>372-00</v>
          </cell>
          <cell r="B219" t="str">
            <v>BOLSA SEGURIDAD</v>
          </cell>
          <cell r="C219" t="str">
            <v>BRINKS ARGENTINA S.A.</v>
          </cell>
          <cell r="D219" t="str">
            <v>BOLSA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</row>
        <row r="220">
          <cell r="A220" t="str">
            <v>373-00</v>
          </cell>
          <cell r="B220" t="str">
            <v>BOLSA SEGURIDAD</v>
          </cell>
          <cell r="C220" t="str">
            <v>BRINKS ARGENTINA S.A.</v>
          </cell>
          <cell r="D220" t="str">
            <v>BOLSA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</row>
        <row r="221">
          <cell r="A221" t="str">
            <v>374-00</v>
          </cell>
          <cell r="B221" t="str">
            <v>BOLSA PLASTICA</v>
          </cell>
          <cell r="C221" t="str">
            <v>SERVICIOS POSTALES NACIONALES S.A</v>
          </cell>
          <cell r="D221" t="str">
            <v>BOLSA</v>
          </cell>
          <cell r="E221">
            <v>3872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</row>
        <row r="222">
          <cell r="A222" t="str">
            <v>375-01</v>
          </cell>
          <cell r="B222" t="str">
            <v>PACKING LIST</v>
          </cell>
          <cell r="C222" t="str">
            <v>SERVICIOS POSTALES NACIONALES S.A</v>
          </cell>
          <cell r="D222" t="str">
            <v>BOLSA</v>
          </cell>
          <cell r="E222">
            <v>37400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</row>
        <row r="223">
          <cell r="A223" t="str">
            <v>376-01</v>
          </cell>
          <cell r="B223" t="str">
            <v>BOLSA SEGURIDAD</v>
          </cell>
          <cell r="C223" t="str">
            <v>SERVICIO PANAMERICANO DE PROTECCION C.A.</v>
          </cell>
          <cell r="D223" t="str">
            <v>BOLSA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</row>
        <row r="224">
          <cell r="A224" t="str">
            <v>377-01</v>
          </cell>
          <cell r="B224" t="str">
            <v>BOLSA SEGURIDAD</v>
          </cell>
          <cell r="C224" t="str">
            <v>SERVICIO PANAMERICANO DE PROTECCION C.A.</v>
          </cell>
          <cell r="D224" t="str">
            <v>BOLSA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</row>
        <row r="225">
          <cell r="A225" t="str">
            <v>378-01</v>
          </cell>
          <cell r="B225" t="str">
            <v>BOLSA SEGURIDAD</v>
          </cell>
          <cell r="C225" t="str">
            <v>DOMESA ARUBA</v>
          </cell>
          <cell r="D225" t="str">
            <v>BOLSA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</row>
        <row r="226">
          <cell r="A226" t="str">
            <v>379-01</v>
          </cell>
          <cell r="B226" t="str">
            <v>BOLSA SEGURIDAD</v>
          </cell>
          <cell r="C226" t="str">
            <v>G4S LOGISTICA &amp; TECNOLOGIA PERU S.A.</v>
          </cell>
          <cell r="D226" t="str">
            <v>BOLSA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</row>
        <row r="227">
          <cell r="A227" t="str">
            <v>380-01</v>
          </cell>
          <cell r="B227" t="str">
            <v>BOLSA SEGURIDAD</v>
          </cell>
          <cell r="C227" t="str">
            <v>G4S LOGISTICA &amp; TECNOLOGIA PERU S.A.</v>
          </cell>
          <cell r="D227" t="str">
            <v>BOLSA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</row>
        <row r="228">
          <cell r="A228" t="str">
            <v>381-00</v>
          </cell>
          <cell r="B228" t="str">
            <v>BOLSA SEGURIDAD</v>
          </cell>
          <cell r="C228" t="str">
            <v>BRINKS CHILE S.A.</v>
          </cell>
          <cell r="D228" t="str">
            <v>BOLSA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</row>
        <row r="229">
          <cell r="A229" t="str">
            <v>382-00</v>
          </cell>
          <cell r="B229" t="str">
            <v>BOLSA SEGURIDAD</v>
          </cell>
          <cell r="C229" t="str">
            <v>G4S LOGISTICA &amp; TECNOLOGIA PERU S.A.</v>
          </cell>
          <cell r="D229" t="str">
            <v>BOLSA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</row>
        <row r="230">
          <cell r="A230" t="str">
            <v>383-00</v>
          </cell>
          <cell r="B230" t="str">
            <v>BOLSA CURRIER</v>
          </cell>
          <cell r="C230" t="str">
            <v>THOMAS GREG AND SONS DE COLOMBIA S.A</v>
          </cell>
          <cell r="D230" t="str">
            <v>BOLSA</v>
          </cell>
          <cell r="E230">
            <v>62250</v>
          </cell>
          <cell r="F230">
            <v>0</v>
          </cell>
          <cell r="G230">
            <v>0</v>
          </cell>
          <cell r="H230">
            <v>0</v>
          </cell>
          <cell r="I230">
            <v>2000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150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50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2200</v>
          </cell>
        </row>
        <row r="231">
          <cell r="A231" t="str">
            <v>384-01</v>
          </cell>
          <cell r="B231" t="str">
            <v>BOLSA CURRIER</v>
          </cell>
          <cell r="C231" t="str">
            <v>GLOBAL MENSAJERIA S.A.</v>
          </cell>
          <cell r="D231" t="str">
            <v>BOLSA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</row>
        <row r="232">
          <cell r="A232" t="str">
            <v>385-01</v>
          </cell>
          <cell r="B232" t="str">
            <v>BOLSA CURRIER</v>
          </cell>
          <cell r="C232" t="str">
            <v>GLOBAL MENSAJERIA S.A.</v>
          </cell>
          <cell r="D232" t="str">
            <v>BOLSA</v>
          </cell>
          <cell r="E232">
            <v>0</v>
          </cell>
          <cell r="F232">
            <v>0</v>
          </cell>
          <cell r="G232">
            <v>0</v>
          </cell>
          <cell r="H232">
            <v>100000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100000</v>
          </cell>
        </row>
        <row r="233">
          <cell r="A233" t="str">
            <v>386-01</v>
          </cell>
          <cell r="B233" t="str">
            <v>BOLSA CURRIER</v>
          </cell>
          <cell r="C233" t="str">
            <v>GLOBAL MENSAJERIA S.A.</v>
          </cell>
          <cell r="D233" t="str">
            <v>BOLSA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</row>
        <row r="234">
          <cell r="A234" t="str">
            <v>387-01</v>
          </cell>
          <cell r="B234" t="str">
            <v>BOLSA CURRIER</v>
          </cell>
          <cell r="C234" t="str">
            <v>GLOBAL MENSAJERIA S.A.</v>
          </cell>
          <cell r="D234" t="str">
            <v>BOLSA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</row>
        <row r="235">
          <cell r="A235" t="str">
            <v>388-00</v>
          </cell>
          <cell r="B235" t="str">
            <v>BOLSA SEGURIDAD</v>
          </cell>
          <cell r="C235" t="str">
            <v>G4S DOCUMENT</v>
          </cell>
          <cell r="D235" t="str">
            <v>BOLSA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</row>
        <row r="236">
          <cell r="A236" t="str">
            <v>389-00</v>
          </cell>
          <cell r="B236" t="str">
            <v>BOLSA PLASTICA</v>
          </cell>
          <cell r="C236" t="str">
            <v>TRANSPORTADORA DE VALORES ATLAS LTDA</v>
          </cell>
          <cell r="D236" t="str">
            <v>BOLSA</v>
          </cell>
          <cell r="E236">
            <v>164500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18200</v>
          </cell>
          <cell r="M236">
            <v>0</v>
          </cell>
          <cell r="N236">
            <v>70000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88200</v>
          </cell>
        </row>
        <row r="237">
          <cell r="A237" t="str">
            <v>390-00</v>
          </cell>
          <cell r="B237" t="str">
            <v>BOLSA SEGURIDAD</v>
          </cell>
          <cell r="C237" t="str">
            <v>NEGOCIOS DEL CARIBE SRL</v>
          </cell>
          <cell r="D237" t="str">
            <v>BOLSA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</row>
        <row r="238">
          <cell r="A238" t="str">
            <v>391-00</v>
          </cell>
          <cell r="B238" t="str">
            <v>BOLSA PLASTICA</v>
          </cell>
          <cell r="C238" t="str">
            <v>SIKA COLOMBIA S.A.</v>
          </cell>
          <cell r="D238" t="str">
            <v>BOLSA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</row>
        <row r="239">
          <cell r="A239" t="str">
            <v>392-00</v>
          </cell>
          <cell r="B239" t="str">
            <v>BOLSA SEGURIDAD</v>
          </cell>
          <cell r="C239" t="str">
            <v>SERVICIO PANAMERICANO DE PROTECCION CURACAO N.V.</v>
          </cell>
          <cell r="D239" t="str">
            <v>BOLSA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</row>
        <row r="240">
          <cell r="A240" t="str">
            <v>393-00</v>
          </cell>
          <cell r="B240" t="str">
            <v>BOLSA SEGURIDAD</v>
          </cell>
          <cell r="C240" t="str">
            <v>SERVICIO PANAMERICANO DE PROTECCION CURACAO N.V.</v>
          </cell>
          <cell r="D240" t="str">
            <v>BOLSA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</row>
        <row r="241">
          <cell r="A241" t="str">
            <v>394-00</v>
          </cell>
          <cell r="B241" t="str">
            <v>BOLSA SEGURIDAD</v>
          </cell>
          <cell r="C241" t="str">
            <v>SERVICIO PANAMERICANO DE PROTECCION CURACAO N.V.</v>
          </cell>
          <cell r="D241" t="str">
            <v>BOLSA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</row>
        <row r="242">
          <cell r="A242" t="str">
            <v>395-00</v>
          </cell>
          <cell r="B242" t="str">
            <v>BOLSA SEGURIDAD</v>
          </cell>
          <cell r="C242" t="str">
            <v>PANAMERICAN PROTECTIVE SERVICE SAINT MAARTEN N.V.</v>
          </cell>
          <cell r="D242" t="str">
            <v>BOLSA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</row>
        <row r="243">
          <cell r="A243" t="str">
            <v>396-00</v>
          </cell>
          <cell r="B243" t="str">
            <v>BOLSA SEGURIDAD</v>
          </cell>
          <cell r="C243" t="str">
            <v>PANAMERICAN PROTECTIVE SERVICE SAINT MAARTEN N.V.</v>
          </cell>
          <cell r="D243" t="str">
            <v>BOLSA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</row>
        <row r="244">
          <cell r="A244" t="str">
            <v>397-00</v>
          </cell>
          <cell r="B244" t="str">
            <v>BOLSA SEGURIDAD</v>
          </cell>
          <cell r="C244" t="str">
            <v>PANAMERICAN PROTECTIVE SERVICE SAINT MAARTEN N.V.</v>
          </cell>
          <cell r="D244" t="str">
            <v>BOLSA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</row>
        <row r="245">
          <cell r="A245" t="str">
            <v>398-00</v>
          </cell>
          <cell r="B245" t="str">
            <v>BOLSA CURRIER</v>
          </cell>
          <cell r="C245" t="str">
            <v>COMPAÑIA COLOMBIANA DE TABACO S.A.</v>
          </cell>
          <cell r="D245" t="str">
            <v>BOLSA</v>
          </cell>
          <cell r="E245">
            <v>5600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</row>
        <row r="246">
          <cell r="A246" t="str">
            <v>400-00</v>
          </cell>
          <cell r="B246" t="str">
            <v>BOLSA CURRIER</v>
          </cell>
          <cell r="C246" t="str">
            <v>BRINKS COLOMBIA S.A.</v>
          </cell>
          <cell r="D246" t="str">
            <v>BOLSA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</row>
        <row r="247">
          <cell r="A247" t="str">
            <v>401-00</v>
          </cell>
          <cell r="B247" t="str">
            <v>BOLSA CURRIER</v>
          </cell>
          <cell r="C247" t="str">
            <v>OFIXPRES S.A.S</v>
          </cell>
          <cell r="D247" t="str">
            <v>BOLSA</v>
          </cell>
          <cell r="E247">
            <v>14700</v>
          </cell>
          <cell r="F247">
            <v>0</v>
          </cell>
          <cell r="G247">
            <v>0</v>
          </cell>
          <cell r="H247">
            <v>0</v>
          </cell>
          <cell r="I247">
            <v>3000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3000</v>
          </cell>
        </row>
        <row r="248">
          <cell r="A248" t="str">
            <v>402-00</v>
          </cell>
          <cell r="B248" t="str">
            <v>BOLSA CURRIER</v>
          </cell>
          <cell r="C248" t="str">
            <v>SISTEMAS Y COMPUTADORES S.A.</v>
          </cell>
          <cell r="D248" t="str">
            <v>BOLSA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</row>
        <row r="249">
          <cell r="A249" t="str">
            <v>403-00</v>
          </cell>
          <cell r="B249" t="str">
            <v>PACKING LIST</v>
          </cell>
          <cell r="C249" t="str">
            <v>ANNAR DIAGNOSTICA IMPORT S.A.S.</v>
          </cell>
          <cell r="D249" t="str">
            <v>BOLSA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</row>
        <row r="250">
          <cell r="A250" t="str">
            <v>404-00</v>
          </cell>
          <cell r="B250" t="str">
            <v>BOLSA MONEDA</v>
          </cell>
          <cell r="C250" t="str">
            <v>EMPRESA DE TRANSPORTE DE VALORES ETV S.A.</v>
          </cell>
          <cell r="D250" t="str">
            <v>BOLSA</v>
          </cell>
          <cell r="E250">
            <v>6650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6650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6650</v>
          </cell>
        </row>
        <row r="251">
          <cell r="A251" t="str">
            <v>405-01</v>
          </cell>
          <cell r="B251" t="str">
            <v>BOLSA CURRIER</v>
          </cell>
          <cell r="C251" t="str">
            <v>BRINKS COLOMBIA S.A.</v>
          </cell>
          <cell r="D251" t="str">
            <v>BOLSA</v>
          </cell>
          <cell r="E251">
            <v>197649</v>
          </cell>
          <cell r="F251">
            <v>100000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100000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200000</v>
          </cell>
        </row>
        <row r="252">
          <cell r="A252" t="str">
            <v>406-00</v>
          </cell>
          <cell r="B252" t="str">
            <v>BOLSA CURRIER</v>
          </cell>
          <cell r="C252" t="str">
            <v>MORPHO CARDS DE COLOMBIA S.A.S.</v>
          </cell>
          <cell r="D252" t="str">
            <v>BOLSA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</row>
        <row r="253">
          <cell r="A253" t="str">
            <v>407-00</v>
          </cell>
          <cell r="B253" t="str">
            <v>BOLSA SEGURIDAD</v>
          </cell>
          <cell r="C253" t="str">
            <v>T.G EXPRESS S.A</v>
          </cell>
          <cell r="D253" t="str">
            <v>BOLSA</v>
          </cell>
          <cell r="E253">
            <v>157100</v>
          </cell>
          <cell r="F253">
            <v>70000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70000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140000</v>
          </cell>
        </row>
        <row r="254">
          <cell r="A254" t="str">
            <v>408-00</v>
          </cell>
          <cell r="B254" t="str">
            <v>BOLSA PLASTICA</v>
          </cell>
          <cell r="C254" t="str">
            <v>OFIXPRES S.A.S</v>
          </cell>
          <cell r="D254" t="str">
            <v>BOLSA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</row>
        <row r="255">
          <cell r="A255" t="str">
            <v>409-00</v>
          </cell>
          <cell r="B255" t="str">
            <v>BOLSA SEGURIDAD</v>
          </cell>
          <cell r="C255" t="str">
            <v>SERVICIO PANAMERICANO DE PROTECCION C.A.</v>
          </cell>
          <cell r="D255" t="str">
            <v>BOLSA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</row>
        <row r="256">
          <cell r="A256" t="str">
            <v>410-00</v>
          </cell>
          <cell r="B256" t="str">
            <v>BOLSA SEGURIDAD</v>
          </cell>
          <cell r="C256" t="str">
            <v>SERVICIO PANAMERICANO DE PROTECCION C.A.</v>
          </cell>
          <cell r="D256" t="str">
            <v>BOLSA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</row>
        <row r="257">
          <cell r="A257" t="str">
            <v>411-00</v>
          </cell>
          <cell r="B257" t="str">
            <v>BOLSA SEGURIDAD</v>
          </cell>
          <cell r="C257" t="str">
            <v>SERVICIO PANAMERICANO DE PROTECCION CURACAO N.V.</v>
          </cell>
          <cell r="D257" t="str">
            <v>BOLSA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</row>
        <row r="258">
          <cell r="A258" t="str">
            <v>412-00</v>
          </cell>
          <cell r="B258" t="str">
            <v>BOLSA CURRIER</v>
          </cell>
          <cell r="C258" t="str">
            <v>BRIGHTSTAR COLOMBIA SAS</v>
          </cell>
          <cell r="D258" t="str">
            <v>BOLSA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</row>
        <row r="259">
          <cell r="A259" t="str">
            <v>413-00</v>
          </cell>
          <cell r="B259" t="str">
            <v>BOLSA CURRIER</v>
          </cell>
          <cell r="C259" t="str">
            <v>SERVICIOS POSTALES NACIONALES S.A</v>
          </cell>
          <cell r="D259" t="str">
            <v>BOLSA</v>
          </cell>
          <cell r="E259">
            <v>2600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</row>
        <row r="260">
          <cell r="A260" t="str">
            <v>414-00</v>
          </cell>
          <cell r="B260" t="str">
            <v>BOLSA CURRIER</v>
          </cell>
          <cell r="C260" t="str">
            <v>SERVICIOS POSTALES DE COLOMBIA S.A.S</v>
          </cell>
          <cell r="D260" t="str">
            <v>BOLSA</v>
          </cell>
          <cell r="E260">
            <v>52900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</row>
        <row r="261">
          <cell r="A261" t="str">
            <v>415-01</v>
          </cell>
          <cell r="B261" t="str">
            <v>BOLSA SEGURIDAD</v>
          </cell>
          <cell r="C261" t="str">
            <v>MORPHO CARDS DE COLOMBIA S.A.S.</v>
          </cell>
          <cell r="D261" t="str">
            <v>BOLSA</v>
          </cell>
          <cell r="E261">
            <v>591000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</row>
        <row r="262">
          <cell r="A262" t="str">
            <v>416-00</v>
          </cell>
          <cell r="B262" t="str">
            <v>BOLSA CURRIER</v>
          </cell>
          <cell r="C262" t="str">
            <v>MORPHO CARDS DE COLOMBIA S.A.S.</v>
          </cell>
          <cell r="D262" t="str">
            <v>BOLSA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</row>
        <row r="263">
          <cell r="A263" t="str">
            <v>417-01</v>
          </cell>
          <cell r="B263" t="str">
            <v>BOLSA CURRIER</v>
          </cell>
          <cell r="C263" t="str">
            <v>CREDIBANCO</v>
          </cell>
          <cell r="D263" t="str">
            <v>BOLSA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</row>
        <row r="264">
          <cell r="A264" t="str">
            <v>418-00</v>
          </cell>
          <cell r="B264" t="str">
            <v>BOLSA CURRIER</v>
          </cell>
          <cell r="C264" t="str">
            <v>T.G EXPRESS S.A</v>
          </cell>
          <cell r="D264" t="str">
            <v>BOLSA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</row>
        <row r="265">
          <cell r="A265" t="str">
            <v>419-00</v>
          </cell>
          <cell r="B265" t="str">
            <v>BOLSA SEGURIDAD</v>
          </cell>
          <cell r="C265" t="str">
            <v>PROACTIVA DE SERVICIOS INTEGRALES S.A. E.S.P.</v>
          </cell>
          <cell r="D265" t="str">
            <v>BOLSA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</row>
        <row r="266">
          <cell r="A266" t="str">
            <v>420-00</v>
          </cell>
          <cell r="B266" t="str">
            <v>BOLSA SEGURIDAD</v>
          </cell>
          <cell r="C266" t="str">
            <v>ALBERTO CADAVID R &amp; CIA S.A.</v>
          </cell>
          <cell r="D266" t="str">
            <v>BOLSA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</row>
        <row r="267">
          <cell r="A267" t="str">
            <v>421-00</v>
          </cell>
          <cell r="B267" t="str">
            <v>BOLSA CURRIER</v>
          </cell>
          <cell r="C267" t="str">
            <v>CADENA S.A.</v>
          </cell>
          <cell r="D267" t="str">
            <v>BOLSA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</row>
        <row r="268">
          <cell r="A268" t="str">
            <v>422-00</v>
          </cell>
          <cell r="B268" t="str">
            <v>PACKING LIST</v>
          </cell>
          <cell r="C268" t="str">
            <v>ALBERTO CADAVID R &amp; CIA S.A.</v>
          </cell>
          <cell r="D268" t="str">
            <v>BOLSA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</row>
        <row r="269">
          <cell r="A269" t="str">
            <v>423-00</v>
          </cell>
          <cell r="B269" t="str">
            <v>PACKING LIST</v>
          </cell>
          <cell r="C269" t="str">
            <v>ALBERTO CADAVID R &amp; CIA S.A.</v>
          </cell>
          <cell r="D269" t="str">
            <v>BOLSA</v>
          </cell>
          <cell r="E269">
            <v>23900</v>
          </cell>
          <cell r="F269">
            <v>4400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19500</v>
          </cell>
          <cell r="O269">
            <v>8000</v>
          </cell>
          <cell r="P269">
            <v>0</v>
          </cell>
          <cell r="Q269">
            <v>0</v>
          </cell>
          <cell r="R269">
            <v>0</v>
          </cell>
          <cell r="S269">
            <v>200</v>
          </cell>
          <cell r="T269">
            <v>100</v>
          </cell>
          <cell r="U269">
            <v>50</v>
          </cell>
          <cell r="V269">
            <v>200</v>
          </cell>
          <cell r="W269">
            <v>500</v>
          </cell>
          <cell r="X269">
            <v>0</v>
          </cell>
          <cell r="Y269">
            <v>0</v>
          </cell>
          <cell r="Z269">
            <v>0</v>
          </cell>
          <cell r="AA269">
            <v>5000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37950</v>
          </cell>
        </row>
        <row r="270">
          <cell r="A270" t="str">
            <v>423-00-1</v>
          </cell>
          <cell r="B270" t="str">
            <v>PACKING LIST (SIN IMPRESIÓN)</v>
          </cell>
          <cell r="C270" t="str">
            <v>ALBERTO CADAVID R &amp; CIA S.A.</v>
          </cell>
          <cell r="D270" t="str">
            <v>BOLSA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</row>
        <row r="271">
          <cell r="A271" t="str">
            <v>424-00</v>
          </cell>
          <cell r="B271" t="str">
            <v>BOLSA CURRIER</v>
          </cell>
          <cell r="C271" t="str">
            <v>CARVAJAL TECNOLOGIA Y SERVICIOS S.A.S.</v>
          </cell>
          <cell r="D271" t="str">
            <v>BOLSA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</row>
        <row r="272">
          <cell r="A272" t="str">
            <v>425-00</v>
          </cell>
          <cell r="B272" t="str">
            <v>BOLSA CURRIER</v>
          </cell>
          <cell r="C272" t="str">
            <v>HELM BANK SA</v>
          </cell>
          <cell r="D272" t="str">
            <v>BOLSA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</row>
        <row r="273">
          <cell r="A273" t="str">
            <v>426-00</v>
          </cell>
          <cell r="B273" t="str">
            <v>BOLSA SEGURIDAD</v>
          </cell>
          <cell r="C273" t="str">
            <v>CAMARA DE COMERCIO DE BOGOTA</v>
          </cell>
          <cell r="D273" t="str">
            <v>BOLSA</v>
          </cell>
          <cell r="E273">
            <v>82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</row>
        <row r="274">
          <cell r="A274" t="str">
            <v>427-00</v>
          </cell>
          <cell r="B274" t="str">
            <v>BOLSA CURRIER</v>
          </cell>
          <cell r="C274" t="str">
            <v>SERVIENTREGA S.A.</v>
          </cell>
          <cell r="D274" t="str">
            <v>BOLSA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</row>
        <row r="275">
          <cell r="A275" t="str">
            <v>428-00</v>
          </cell>
          <cell r="B275" t="str">
            <v>BOLSA CURRIER</v>
          </cell>
          <cell r="C275" t="str">
            <v>SERVIENTREGA S.A.</v>
          </cell>
          <cell r="D275" t="str">
            <v>BOLSA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</row>
        <row r="276">
          <cell r="A276" t="str">
            <v>429-00</v>
          </cell>
          <cell r="B276" t="str">
            <v>PACKING LIST</v>
          </cell>
          <cell r="C276" t="str">
            <v>ELITE LOGISTICA Y RENDIMIENTO SAS</v>
          </cell>
          <cell r="D276" t="str">
            <v>BOLSA</v>
          </cell>
          <cell r="E276">
            <v>550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15000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15000</v>
          </cell>
        </row>
        <row r="277">
          <cell r="A277" t="str">
            <v>430-00</v>
          </cell>
          <cell r="B277" t="str">
            <v>BOLSA CURRIER</v>
          </cell>
          <cell r="C277" t="str">
            <v>CADENA S.A.</v>
          </cell>
          <cell r="D277" t="str">
            <v>BOLSA</v>
          </cell>
          <cell r="E277">
            <v>13200</v>
          </cell>
          <cell r="F277">
            <v>50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50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100</v>
          </cell>
        </row>
        <row r="278">
          <cell r="A278" t="str">
            <v>433-00</v>
          </cell>
          <cell r="B278" t="str">
            <v>BOLSA CURRIER</v>
          </cell>
          <cell r="C278" t="str">
            <v>SEMINARIOS ANDINOS E.U.</v>
          </cell>
          <cell r="D278" t="str">
            <v>BOLSA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</row>
        <row r="279">
          <cell r="A279" t="str">
            <v>434-00</v>
          </cell>
          <cell r="B279" t="str">
            <v>BOLSA PLASTICA</v>
          </cell>
          <cell r="C279" t="str">
            <v>OFIXPRES S.A.S</v>
          </cell>
          <cell r="D279" t="str">
            <v>BOLSA</v>
          </cell>
          <cell r="E279">
            <v>9324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</row>
        <row r="280">
          <cell r="A280" t="str">
            <v>435-00</v>
          </cell>
          <cell r="B280" t="str">
            <v>BOLSA CURRIER</v>
          </cell>
          <cell r="C280" t="str">
            <v>ALMACENES EXITO S.A.</v>
          </cell>
          <cell r="D280" t="str">
            <v>BOLSA</v>
          </cell>
          <cell r="E280">
            <v>2200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</row>
        <row r="281">
          <cell r="A281" t="str">
            <v>436-00</v>
          </cell>
          <cell r="B281" t="str">
            <v>BOLSA CURRIER</v>
          </cell>
          <cell r="C281" t="str">
            <v>ALMACENES EXITO S.A.</v>
          </cell>
          <cell r="D281" t="str">
            <v>BOLSA</v>
          </cell>
          <cell r="E281">
            <v>5650</v>
          </cell>
          <cell r="F281">
            <v>0</v>
          </cell>
          <cell r="G281">
            <v>0</v>
          </cell>
          <cell r="H281">
            <v>1000</v>
          </cell>
          <cell r="I281">
            <v>0</v>
          </cell>
          <cell r="J281">
            <v>0</v>
          </cell>
          <cell r="K281">
            <v>0</v>
          </cell>
          <cell r="L281">
            <v>200</v>
          </cell>
          <cell r="M281">
            <v>0</v>
          </cell>
          <cell r="N281">
            <v>0</v>
          </cell>
          <cell r="O281">
            <v>0</v>
          </cell>
          <cell r="P281">
            <v>1000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50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2250</v>
          </cell>
        </row>
        <row r="282">
          <cell r="A282" t="str">
            <v>437-00</v>
          </cell>
          <cell r="B282" t="str">
            <v>BOLSA CURRIER</v>
          </cell>
          <cell r="C282" t="str">
            <v>CADENA S.A.</v>
          </cell>
          <cell r="D282" t="str">
            <v>BOLSA</v>
          </cell>
          <cell r="E282">
            <v>2100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2100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2100</v>
          </cell>
        </row>
        <row r="283">
          <cell r="A283" t="str">
            <v>439-00</v>
          </cell>
          <cell r="B283" t="str">
            <v>PACKING LIST</v>
          </cell>
          <cell r="C283" t="str">
            <v>JOHNSON CONTROLS COLOMBIA LTDA</v>
          </cell>
          <cell r="D283" t="str">
            <v>BOLSA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</row>
        <row r="284">
          <cell r="A284" t="str">
            <v>440-00</v>
          </cell>
          <cell r="B284" t="str">
            <v>BOLSA CURRIER</v>
          </cell>
          <cell r="C284" t="str">
            <v>CINE COLOMBIA S.A</v>
          </cell>
          <cell r="D284" t="str">
            <v>BOLSA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</row>
        <row r="285">
          <cell r="A285" t="str">
            <v>441-00</v>
          </cell>
          <cell r="B285" t="str">
            <v>BOLSA CURRIER</v>
          </cell>
          <cell r="C285" t="str">
            <v>CINE COLOMBIA S.A</v>
          </cell>
          <cell r="D285" t="str">
            <v>BOLSA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</row>
        <row r="286">
          <cell r="A286" t="str">
            <v>442-00</v>
          </cell>
          <cell r="B286" t="str">
            <v>BOLSA CURRIER</v>
          </cell>
          <cell r="C286" t="str">
            <v>NUPRINT S.A.</v>
          </cell>
          <cell r="D286" t="str">
            <v>BOLSA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</row>
        <row r="287">
          <cell r="A287" t="str">
            <v>443-00</v>
          </cell>
          <cell r="B287" t="str">
            <v>BOLSA SEGURIDAD</v>
          </cell>
          <cell r="C287" t="str">
            <v>TITADSU S.A.S</v>
          </cell>
          <cell r="D287" t="str">
            <v>BOLSA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</row>
        <row r="288">
          <cell r="A288" t="str">
            <v>444-04</v>
          </cell>
          <cell r="B288" t="str">
            <v>BOLSA SEGURIDAD</v>
          </cell>
          <cell r="C288" t="str">
            <v>TITADSU S.A.S</v>
          </cell>
          <cell r="D288" t="str">
            <v>BOLSA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</row>
        <row r="289">
          <cell r="A289" t="str">
            <v>445-00</v>
          </cell>
          <cell r="B289" t="str">
            <v>PACKING LIST</v>
          </cell>
          <cell r="C289" t="str">
            <v>CADENA S.A.</v>
          </cell>
          <cell r="D289" t="str">
            <v>BOLSA</v>
          </cell>
          <cell r="E289">
            <v>200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39000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100300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139300</v>
          </cell>
        </row>
        <row r="290">
          <cell r="A290" t="str">
            <v>446-00</v>
          </cell>
          <cell r="B290" t="str">
            <v>BOLSA CURRIER</v>
          </cell>
          <cell r="C290" t="str">
            <v>ALBERTO CADAVID R &amp; CIA S.A.</v>
          </cell>
          <cell r="D290" t="str">
            <v>BOLSA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</row>
        <row r="291">
          <cell r="A291" t="str">
            <v>447-00</v>
          </cell>
          <cell r="B291" t="str">
            <v>BOLSA MONEDA</v>
          </cell>
          <cell r="C291" t="str">
            <v>EMPRESA DE TRANSPORTE DE VALORES ETV S.A.</v>
          </cell>
          <cell r="D291" t="str">
            <v>BOLSA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</row>
        <row r="292">
          <cell r="A292" t="str">
            <v>449-00</v>
          </cell>
          <cell r="B292" t="str">
            <v>BOLSA SEGURIDAD</v>
          </cell>
          <cell r="C292" t="str">
            <v>TITADSU S.A.S</v>
          </cell>
          <cell r="D292" t="str">
            <v>BOLSA</v>
          </cell>
          <cell r="E292">
            <v>12700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</row>
        <row r="293">
          <cell r="A293" t="str">
            <v>453-00</v>
          </cell>
          <cell r="B293" t="str">
            <v>BOLSA PLASTICA</v>
          </cell>
          <cell r="C293" t="str">
            <v>SOLO AGUA BRISAS S.A.S.</v>
          </cell>
          <cell r="D293" t="str">
            <v>BOLSA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</row>
        <row r="294">
          <cell r="A294" t="str">
            <v>454-00</v>
          </cell>
          <cell r="B294" t="str">
            <v>N.A.</v>
          </cell>
          <cell r="C294" t="str">
            <v>SOLO AGUA BRISAS S.A.S.</v>
          </cell>
          <cell r="D294" t="str">
            <v>BOLSA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</row>
        <row r="295">
          <cell r="A295" t="str">
            <v>455-00</v>
          </cell>
          <cell r="B295" t="str">
            <v>N.A.</v>
          </cell>
          <cell r="C295" t="str">
            <v>SOLO AGUA BRISAS S.A.S.</v>
          </cell>
          <cell r="D295" t="str">
            <v>BOLSA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</row>
        <row r="296">
          <cell r="A296" t="str">
            <v>456-01</v>
          </cell>
          <cell r="B296" t="str">
            <v>BOLSA SEGURIDAD</v>
          </cell>
          <cell r="C296" t="str">
            <v>KITPACK SAS</v>
          </cell>
          <cell r="D296" t="str">
            <v>BOLSA</v>
          </cell>
          <cell r="E296">
            <v>4100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24000</v>
          </cell>
          <cell r="K296">
            <v>0</v>
          </cell>
          <cell r="L296">
            <v>25500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49500</v>
          </cell>
        </row>
        <row r="297">
          <cell r="A297" t="str">
            <v>457-00</v>
          </cell>
          <cell r="B297" t="str">
            <v>BOLSA CURRIER</v>
          </cell>
          <cell r="C297" t="str">
            <v>GRUPO AFIN FARMACEUTICAS S.A.S.</v>
          </cell>
          <cell r="D297" t="str">
            <v>BOLSA</v>
          </cell>
          <cell r="E297">
            <v>6858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4500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4500</v>
          </cell>
        </row>
        <row r="298">
          <cell r="A298" t="str">
            <v>458-00</v>
          </cell>
          <cell r="B298" t="str">
            <v>BOLSA CURRIER</v>
          </cell>
          <cell r="C298" t="str">
            <v>GRUPO AFIN FARMACEUTICAS S.A.S.</v>
          </cell>
          <cell r="D298" t="str">
            <v>BOLSA</v>
          </cell>
          <cell r="E298">
            <v>40500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18000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18000</v>
          </cell>
        </row>
        <row r="299">
          <cell r="A299" t="str">
            <v>459-00</v>
          </cell>
          <cell r="B299" t="str">
            <v>BOLSA CURRIER</v>
          </cell>
          <cell r="C299" t="str">
            <v>GRUPO AFIN FARMACEUTICAS S.A.S.</v>
          </cell>
          <cell r="D299" t="str">
            <v>BOLSA</v>
          </cell>
          <cell r="E299">
            <v>13900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6000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6000</v>
          </cell>
        </row>
        <row r="300">
          <cell r="A300" t="str">
            <v>460-01</v>
          </cell>
          <cell r="B300" t="str">
            <v>BOLSA CURRIER</v>
          </cell>
          <cell r="C300" t="str">
            <v>CADENA S.A.</v>
          </cell>
          <cell r="D300" t="str">
            <v>BOLSA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</row>
        <row r="301">
          <cell r="A301" t="str">
            <v>461-01</v>
          </cell>
          <cell r="B301" t="str">
            <v>BOLSA CURRIER</v>
          </cell>
          <cell r="C301" t="str">
            <v>CADENA S.A.</v>
          </cell>
          <cell r="D301" t="str">
            <v>BOLSA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</row>
        <row r="302">
          <cell r="A302" t="str">
            <v>463-00</v>
          </cell>
          <cell r="B302" t="str">
            <v>BOLSA CURRIER</v>
          </cell>
          <cell r="C302" t="str">
            <v>OFIXPRES S.A.S</v>
          </cell>
          <cell r="D302" t="str">
            <v>BOLSA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</row>
        <row r="303">
          <cell r="A303" t="str">
            <v>464-00</v>
          </cell>
          <cell r="B303" t="str">
            <v>BOLSA CURRIER</v>
          </cell>
          <cell r="C303" t="str">
            <v>SISTEMAS Y COMPUTADORES S.A.</v>
          </cell>
          <cell r="D303" t="str">
            <v>BOLSA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</row>
        <row r="304">
          <cell r="A304" t="str">
            <v>465-00</v>
          </cell>
          <cell r="B304" t="str">
            <v>N.A.</v>
          </cell>
          <cell r="C304" t="str">
            <v>ARCECANO Y ASOCIADOS Ltda.</v>
          </cell>
          <cell r="D304" t="str">
            <v>BOLSA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</row>
        <row r="305">
          <cell r="A305" t="str">
            <v>466-00</v>
          </cell>
          <cell r="B305" t="str">
            <v>BOLSA SEGURIDAD</v>
          </cell>
          <cell r="C305" t="str">
            <v>THOMAS GREG AND SONS DE COLOMBIA S.A</v>
          </cell>
          <cell r="D305" t="str">
            <v>BOLSA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15000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15000</v>
          </cell>
        </row>
        <row r="306">
          <cell r="A306" t="str">
            <v>467-00</v>
          </cell>
          <cell r="B306" t="str">
            <v>BOLSA SEGURIDAD</v>
          </cell>
          <cell r="C306" t="str">
            <v>THOMAS GREG AND SONS DE COLOMBIA S.A</v>
          </cell>
          <cell r="D306" t="str">
            <v>BOLSA</v>
          </cell>
          <cell r="E306">
            <v>600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</row>
        <row r="307">
          <cell r="A307" t="str">
            <v>468-00</v>
          </cell>
          <cell r="B307" t="str">
            <v>BOLSA CURRIER</v>
          </cell>
          <cell r="C307" t="str">
            <v>RADPROCT LTDA</v>
          </cell>
          <cell r="D307" t="str">
            <v>BOLSA</v>
          </cell>
          <cell r="E307">
            <v>300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</row>
        <row r="308">
          <cell r="A308" t="str">
            <v>469-04</v>
          </cell>
          <cell r="B308" t="str">
            <v>BOLSA CURRIER</v>
          </cell>
          <cell r="C308" t="str">
            <v>SERVIENTREGA S.A.</v>
          </cell>
          <cell r="D308" t="str">
            <v>BOLSA</v>
          </cell>
          <cell r="E308">
            <v>0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</row>
        <row r="309">
          <cell r="A309" t="str">
            <v>470-00</v>
          </cell>
          <cell r="B309" t="str">
            <v>BOLSA CURRIER</v>
          </cell>
          <cell r="C309" t="str">
            <v>AON AFFINITY COLOMBIA AGENCIA DE SEGUROS</v>
          </cell>
          <cell r="D309" t="str">
            <v>BOLSA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</row>
        <row r="310">
          <cell r="A310" t="str">
            <v>472-01</v>
          </cell>
          <cell r="B310" t="str">
            <v>BOLSA CURRIER</v>
          </cell>
          <cell r="C310" t="str">
            <v>C.I. HERMECO S.A.</v>
          </cell>
          <cell r="D310" t="str">
            <v>BOLSA</v>
          </cell>
          <cell r="E310">
            <v>43300</v>
          </cell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</row>
        <row r="311">
          <cell r="A311" t="str">
            <v>473-01</v>
          </cell>
          <cell r="B311" t="str">
            <v>BOLSA CURRIER</v>
          </cell>
          <cell r="C311" t="str">
            <v>C.I. HERMECO S.A.</v>
          </cell>
          <cell r="D311" t="str">
            <v>BOLSA</v>
          </cell>
          <cell r="E311">
            <v>20735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</row>
        <row r="312">
          <cell r="A312" t="str">
            <v>474-01</v>
          </cell>
          <cell r="B312" t="str">
            <v>BOLSA SEGURIDAD</v>
          </cell>
          <cell r="C312" t="str">
            <v>BRINKS COLOMBIA S.A.</v>
          </cell>
          <cell r="D312" t="str">
            <v>BOLSA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</row>
        <row r="313">
          <cell r="A313" t="str">
            <v>475-01</v>
          </cell>
          <cell r="B313" t="str">
            <v>BOLSA SEGURIDAD</v>
          </cell>
          <cell r="C313" t="str">
            <v>BRINKS COLOMBIA S.A.</v>
          </cell>
          <cell r="D313" t="str">
            <v>BOLSA</v>
          </cell>
          <cell r="E313">
            <v>0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</row>
        <row r="314">
          <cell r="A314" t="str">
            <v>477-00</v>
          </cell>
          <cell r="B314" t="str">
            <v>BOLSA CURRIER</v>
          </cell>
          <cell r="C314" t="str">
            <v>TCC S.A.</v>
          </cell>
          <cell r="D314" t="str">
            <v>BOLSA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</row>
        <row r="315">
          <cell r="A315" t="str">
            <v>478-00</v>
          </cell>
          <cell r="B315" t="str">
            <v>BOLSA CURRIER</v>
          </cell>
          <cell r="C315" t="str">
            <v>TCC S.A.</v>
          </cell>
          <cell r="D315" t="str">
            <v>BOLSA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</row>
        <row r="316">
          <cell r="A316" t="str">
            <v>479-00</v>
          </cell>
          <cell r="B316" t="str">
            <v>BOLSA PLASTICA</v>
          </cell>
          <cell r="C316" t="str">
            <v>TRANSPORTADORA DE VALORES PROSEGUR DE COLOMBIA S.A</v>
          </cell>
          <cell r="D316" t="str">
            <v>BOLSA</v>
          </cell>
          <cell r="E316">
            <v>300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</row>
        <row r="317">
          <cell r="A317" t="str">
            <v>480-00</v>
          </cell>
          <cell r="B317" t="str">
            <v>BOLSA CURRIER</v>
          </cell>
          <cell r="C317" t="str">
            <v>D´VALOR S.A.S</v>
          </cell>
          <cell r="D317" t="str">
            <v>BOLSA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</row>
        <row r="318">
          <cell r="A318" t="str">
            <v>481-00</v>
          </cell>
          <cell r="B318" t="str">
            <v>BOLSA CURRIER</v>
          </cell>
          <cell r="C318" t="str">
            <v>D´VALOR S.A.S</v>
          </cell>
          <cell r="D318" t="str">
            <v>BOLSA</v>
          </cell>
          <cell r="E318">
            <v>0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</row>
        <row r="319">
          <cell r="A319" t="str">
            <v>482-00</v>
          </cell>
          <cell r="B319" t="str">
            <v>BOLSA CURRIER</v>
          </cell>
          <cell r="C319" t="str">
            <v>CADENA S.A.</v>
          </cell>
          <cell r="D319" t="str">
            <v>BOLSA</v>
          </cell>
          <cell r="E319">
            <v>0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</row>
        <row r="320">
          <cell r="A320" t="str">
            <v>483-02</v>
          </cell>
          <cell r="B320" t="str">
            <v>BOLSA CURRIER</v>
          </cell>
          <cell r="C320" t="str">
            <v>PLASTICOS MACOL S.A.S.</v>
          </cell>
          <cell r="D320" t="str">
            <v>BOLSA</v>
          </cell>
          <cell r="E320">
            <v>0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</row>
        <row r="321">
          <cell r="A321" t="str">
            <v>484-00</v>
          </cell>
          <cell r="B321" t="str">
            <v>BOLSA CURRIER</v>
          </cell>
          <cell r="C321" t="str">
            <v>CINE COLOMBIA S.A</v>
          </cell>
          <cell r="D321" t="str">
            <v>BOLSA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</row>
        <row r="322">
          <cell r="A322" t="str">
            <v>485-00</v>
          </cell>
          <cell r="B322" t="str">
            <v>BOLSA SEGURIDAD</v>
          </cell>
          <cell r="C322" t="str">
            <v>TITADSU S.A.S</v>
          </cell>
          <cell r="D322" t="str">
            <v>BOLSA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</row>
        <row r="323">
          <cell r="A323" t="str">
            <v>487-01</v>
          </cell>
          <cell r="B323" t="str">
            <v>BOLSA SEGURIDAD</v>
          </cell>
          <cell r="C323" t="str">
            <v>PANAMERICAN PROTECTIVE SERVICE SAINT MAARTEN N.V.</v>
          </cell>
          <cell r="D323" t="str">
            <v>BOLSA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</row>
        <row r="324">
          <cell r="A324" t="str">
            <v>488-01</v>
          </cell>
          <cell r="B324" t="str">
            <v>BOLSA SEGURIDAD</v>
          </cell>
          <cell r="C324" t="str">
            <v>GALEN 21</v>
          </cell>
          <cell r="D324" t="str">
            <v>BOLSA</v>
          </cell>
          <cell r="E324">
            <v>0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</row>
        <row r="325">
          <cell r="A325" t="str">
            <v>489-00</v>
          </cell>
          <cell r="B325" t="str">
            <v>BOLSA SEGURIDAD</v>
          </cell>
          <cell r="C325" t="str">
            <v>PANAMERICAN PROTECTIVE SERVICE SAINT MAARTEN N.V.</v>
          </cell>
          <cell r="D325" t="str">
            <v>BOLSA</v>
          </cell>
          <cell r="E325">
            <v>0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</row>
        <row r="326">
          <cell r="A326" t="str">
            <v>490-00</v>
          </cell>
          <cell r="B326" t="str">
            <v>PACKING LIST</v>
          </cell>
          <cell r="C326" t="str">
            <v>ALBERTO CADAVID R &amp; CIA S.A.</v>
          </cell>
          <cell r="D326" t="str">
            <v>BOLSA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</row>
        <row r="327">
          <cell r="A327" t="str">
            <v>491-00</v>
          </cell>
          <cell r="B327" t="str">
            <v>BOLSA CURRIER</v>
          </cell>
          <cell r="C327" t="str">
            <v>LINIO COLOMBIA SAS</v>
          </cell>
          <cell r="D327" t="str">
            <v>BOLSA</v>
          </cell>
          <cell r="E327">
            <v>13242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</row>
        <row r="328">
          <cell r="A328" t="str">
            <v>492-00</v>
          </cell>
          <cell r="B328" t="str">
            <v>BOLSA CURRIER</v>
          </cell>
          <cell r="C328" t="str">
            <v>TRANSPORTADORA DE VALORES PROSEGUR DE COLOMBIA S.A</v>
          </cell>
          <cell r="D328" t="str">
            <v>BOLSA</v>
          </cell>
          <cell r="E328">
            <v>9900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</row>
        <row r="329">
          <cell r="A329" t="str">
            <v>495-00</v>
          </cell>
          <cell r="B329" t="str">
            <v>BOLSA SEGURIDAD</v>
          </cell>
          <cell r="C329" t="str">
            <v>T.G EXPRESS S.A</v>
          </cell>
          <cell r="D329" t="str">
            <v>BOLSA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13700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13700</v>
          </cell>
        </row>
        <row r="330">
          <cell r="A330" t="str">
            <v>496-00</v>
          </cell>
          <cell r="B330" t="str">
            <v>BOLSA SEGURIDAD</v>
          </cell>
          <cell r="C330" t="str">
            <v>T.G EXPRESS S.A</v>
          </cell>
          <cell r="D330" t="str">
            <v>BOLSA</v>
          </cell>
          <cell r="E330">
            <v>28800</v>
          </cell>
          <cell r="F330">
            <v>28000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12000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40000</v>
          </cell>
        </row>
        <row r="331">
          <cell r="A331" t="str">
            <v>497-00</v>
          </cell>
          <cell r="B331" t="str">
            <v>BOLSA CURRIER</v>
          </cell>
          <cell r="C331" t="str">
            <v>GLOBAL MENSAJERIA S.A.</v>
          </cell>
          <cell r="D331" t="str">
            <v>BOLSA</v>
          </cell>
          <cell r="E331">
            <v>0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0</v>
          </cell>
          <cell r="AK331">
            <v>0</v>
          </cell>
        </row>
        <row r="332">
          <cell r="A332" t="str">
            <v>502-00</v>
          </cell>
          <cell r="B332" t="str">
            <v>BOLSA CURRIER</v>
          </cell>
          <cell r="C332" t="str">
            <v>SERVIENTREGA S.A.</v>
          </cell>
          <cell r="D332" t="str">
            <v>BOLSA</v>
          </cell>
          <cell r="E332">
            <v>0</v>
          </cell>
          <cell r="F332">
            <v>0</v>
          </cell>
          <cell r="G332">
            <v>0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</row>
        <row r="333">
          <cell r="A333" t="str">
            <v>503-00</v>
          </cell>
          <cell r="B333" t="str">
            <v>BOLSA CURRIER</v>
          </cell>
          <cell r="C333" t="str">
            <v>BRIGHTSTAR COLOMBIA SAS</v>
          </cell>
          <cell r="D333" t="str">
            <v>BOLSA</v>
          </cell>
          <cell r="E333">
            <v>7500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7500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7500</v>
          </cell>
        </row>
        <row r="334">
          <cell r="A334" t="str">
            <v>504-00</v>
          </cell>
          <cell r="B334" t="str">
            <v>BOLSA SEGURIDAD</v>
          </cell>
          <cell r="C334" t="str">
            <v>INTERCOURIER S.A</v>
          </cell>
          <cell r="D334" t="str">
            <v>BOLSA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  <cell r="AJ334">
            <v>0</v>
          </cell>
          <cell r="AK334">
            <v>0</v>
          </cell>
        </row>
        <row r="335">
          <cell r="A335" t="str">
            <v>505-00</v>
          </cell>
          <cell r="B335" t="str">
            <v>BOLSA SEGURIDAD</v>
          </cell>
          <cell r="C335" t="str">
            <v>T.S.E. INTERNATIONAL</v>
          </cell>
          <cell r="D335" t="str">
            <v>BOLSA</v>
          </cell>
          <cell r="E335">
            <v>0</v>
          </cell>
          <cell r="F335">
            <v>0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</row>
        <row r="336">
          <cell r="A336" t="str">
            <v>506-00</v>
          </cell>
          <cell r="B336" t="str">
            <v>BOLSA SEGURIDAD</v>
          </cell>
          <cell r="C336" t="str">
            <v>TRANSPORTADORA DE VALORES ATLAS LTDA</v>
          </cell>
          <cell r="D336" t="str">
            <v>BOLSA</v>
          </cell>
          <cell r="E336">
            <v>0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0</v>
          </cell>
          <cell r="AJ336">
            <v>0</v>
          </cell>
          <cell r="AK336">
            <v>0</v>
          </cell>
        </row>
        <row r="337">
          <cell r="A337" t="str">
            <v>507-00</v>
          </cell>
          <cell r="B337" t="str">
            <v>BOLSA SEGURIDAD</v>
          </cell>
          <cell r="C337" t="str">
            <v>TRANSPORTADORA DE VALORES ATLAS LTDA</v>
          </cell>
          <cell r="D337" t="str">
            <v>BOLSA</v>
          </cell>
          <cell r="E337">
            <v>0</v>
          </cell>
          <cell r="F337">
            <v>0</v>
          </cell>
          <cell r="G337">
            <v>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</row>
        <row r="338">
          <cell r="A338" t="str">
            <v>508-00</v>
          </cell>
          <cell r="B338" t="str">
            <v>PACKING LIST</v>
          </cell>
          <cell r="C338" t="str">
            <v>PASAR EXPRESS S.A.</v>
          </cell>
          <cell r="D338" t="str">
            <v>BOLSA</v>
          </cell>
          <cell r="E338">
            <v>0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</row>
        <row r="339">
          <cell r="A339" t="str">
            <v>513-00</v>
          </cell>
          <cell r="B339" t="str">
            <v>BOLSA SEGURIDAD</v>
          </cell>
          <cell r="C339" t="str">
            <v>PLASTICOS JD  SAS</v>
          </cell>
          <cell r="D339" t="str">
            <v>BOLSA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</row>
        <row r="340">
          <cell r="A340" t="str">
            <v>514-00</v>
          </cell>
          <cell r="B340" t="str">
            <v>BOLSA CURRIER</v>
          </cell>
          <cell r="C340" t="str">
            <v>RED ESPECIALIZADA DE TRANSPORTE REDETRANS S.A</v>
          </cell>
          <cell r="D340" t="str">
            <v>BOLSA</v>
          </cell>
          <cell r="E340">
            <v>0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</row>
        <row r="341">
          <cell r="A341" t="str">
            <v>515-00</v>
          </cell>
          <cell r="B341" t="str">
            <v>BOLSA CURRIER</v>
          </cell>
          <cell r="C341" t="str">
            <v>CAJA DE COMPENSACION FAMILIAR COMPENSAR</v>
          </cell>
          <cell r="D341" t="str">
            <v>BOLSA</v>
          </cell>
          <cell r="E341">
            <v>1122</v>
          </cell>
          <cell r="F341">
            <v>0</v>
          </cell>
          <cell r="G341">
            <v>0</v>
          </cell>
          <cell r="H341">
            <v>0</v>
          </cell>
          <cell r="I341">
            <v>1122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1122</v>
          </cell>
        </row>
        <row r="342">
          <cell r="A342" t="str">
            <v>516-00</v>
          </cell>
          <cell r="B342" t="str">
            <v>BOLSA SEGURIDAD</v>
          </cell>
          <cell r="C342" t="str">
            <v>ALBERTO CADAVID R &amp; CIA S.A.</v>
          </cell>
          <cell r="D342" t="str">
            <v>BOLSA</v>
          </cell>
          <cell r="E342">
            <v>2000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100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100</v>
          </cell>
        </row>
        <row r="343">
          <cell r="A343" t="str">
            <v>519-00</v>
          </cell>
          <cell r="B343" t="str">
            <v>BOLSA CURRIER</v>
          </cell>
          <cell r="C343" t="str">
            <v/>
          </cell>
          <cell r="D343" t="str">
            <v>BOLSA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</row>
        <row r="344">
          <cell r="A344" t="str">
            <v>520-00</v>
          </cell>
          <cell r="B344" t="str">
            <v>BOLSA CURRIER</v>
          </cell>
          <cell r="C344" t="str">
            <v/>
          </cell>
          <cell r="D344" t="str">
            <v>BOLSA</v>
          </cell>
          <cell r="E344">
            <v>0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</row>
        <row r="345">
          <cell r="A345" t="str">
            <v>521-00</v>
          </cell>
          <cell r="B345" t="str">
            <v>BOLSA SEGURIDAD</v>
          </cell>
          <cell r="C345" t="str">
            <v>TITADSU S.A. (PERU)</v>
          </cell>
          <cell r="D345" t="str">
            <v>BOLSA</v>
          </cell>
          <cell r="E345">
            <v>0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</row>
        <row r="346">
          <cell r="A346" t="str">
            <v>522-00</v>
          </cell>
          <cell r="B346" t="str">
            <v>BOLSA CURRIER</v>
          </cell>
          <cell r="C346" t="str">
            <v>AEROVIAS DEL CONTINENTE AMERICANO S.A, AVIANCA</v>
          </cell>
          <cell r="D346" t="str">
            <v>BOLSA</v>
          </cell>
          <cell r="E346">
            <v>3800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</row>
        <row r="347">
          <cell r="A347" t="str">
            <v>523-00</v>
          </cell>
          <cell r="B347" t="str">
            <v>BOLSA SEGURIDAD</v>
          </cell>
          <cell r="C347" t="str">
            <v>FARMASANITAS SAS</v>
          </cell>
          <cell r="D347" t="str">
            <v>BOLSA</v>
          </cell>
          <cell r="E347">
            <v>5295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</row>
        <row r="348">
          <cell r="A348" t="str">
            <v>524-00</v>
          </cell>
          <cell r="B348" t="str">
            <v>BOLSA SEGURIDAD</v>
          </cell>
          <cell r="C348" t="str">
            <v>FARMASANITAS SAS</v>
          </cell>
          <cell r="D348" t="str">
            <v>BOLSA</v>
          </cell>
          <cell r="E348">
            <v>26426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4000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4000</v>
          </cell>
        </row>
        <row r="349">
          <cell r="A349" t="str">
            <v>525-00</v>
          </cell>
          <cell r="B349" t="str">
            <v>BOLSA SEGURIDAD</v>
          </cell>
          <cell r="C349" t="str">
            <v>FARMASANITAS SAS</v>
          </cell>
          <cell r="D349" t="str">
            <v>BOLSA</v>
          </cell>
          <cell r="E349">
            <v>12200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4000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4000</v>
          </cell>
        </row>
        <row r="350">
          <cell r="A350" t="str">
            <v>526-00</v>
          </cell>
          <cell r="B350" t="str">
            <v>BOLSA SEGURIDAD</v>
          </cell>
          <cell r="C350" t="str">
            <v>BRINKS PANAMA S.A.</v>
          </cell>
          <cell r="D350" t="str">
            <v>BOLSA</v>
          </cell>
          <cell r="E350">
            <v>0</v>
          </cell>
          <cell r="F350">
            <v>0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</row>
        <row r="351">
          <cell r="A351" t="str">
            <v>527-00</v>
          </cell>
          <cell r="B351" t="str">
            <v>BOLSA SEGURIDAD</v>
          </cell>
          <cell r="C351" t="str">
            <v>BRINKS PANAMA S.A.</v>
          </cell>
          <cell r="D351" t="str">
            <v>BOLSA</v>
          </cell>
          <cell r="E351">
            <v>0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</row>
        <row r="352">
          <cell r="A352" t="str">
            <v>528-00</v>
          </cell>
          <cell r="B352" t="str">
            <v>BOLSA SEGURIDAD</v>
          </cell>
          <cell r="C352" t="str">
            <v>BRINKS PANAMA S.A.</v>
          </cell>
          <cell r="D352" t="str">
            <v>BOLSA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</row>
        <row r="353">
          <cell r="A353" t="str">
            <v>529-00</v>
          </cell>
          <cell r="B353" t="str">
            <v>BOLSA SEGURIDAD</v>
          </cell>
          <cell r="C353" t="str">
            <v>BRINKS PANAMA S.A.</v>
          </cell>
          <cell r="D353" t="str">
            <v>BOLSA</v>
          </cell>
          <cell r="E353">
            <v>0</v>
          </cell>
          <cell r="F353">
            <v>0</v>
          </cell>
          <cell r="G353">
            <v>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0</v>
          </cell>
          <cell r="R353">
            <v>0</v>
          </cell>
          <cell r="S353">
            <v>0</v>
          </cell>
          <cell r="T353">
            <v>0</v>
          </cell>
          <cell r="U353">
            <v>0</v>
          </cell>
          <cell r="V353">
            <v>0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0</v>
          </cell>
          <cell r="AJ353">
            <v>0</v>
          </cell>
          <cell r="AK353">
            <v>0</v>
          </cell>
        </row>
        <row r="354">
          <cell r="A354" t="str">
            <v>530-00</v>
          </cell>
          <cell r="B354" t="str">
            <v>BOLSA SEGURIDAD</v>
          </cell>
          <cell r="C354" t="str">
            <v>BRINKS PANAMA S.A.</v>
          </cell>
          <cell r="D354" t="str">
            <v>BOLSA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</row>
        <row r="355">
          <cell r="A355" t="str">
            <v>531-00</v>
          </cell>
          <cell r="B355" t="str">
            <v>BOLSA SEGURIDAD</v>
          </cell>
          <cell r="C355" t="str">
            <v>BRINKS PANAMA S.A.</v>
          </cell>
          <cell r="D355" t="str">
            <v>BOLSA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0</v>
          </cell>
          <cell r="AJ355">
            <v>0</v>
          </cell>
          <cell r="AK355">
            <v>0</v>
          </cell>
        </row>
        <row r="356">
          <cell r="A356" t="str">
            <v>532-00</v>
          </cell>
          <cell r="B356" t="str">
            <v>BOLSA CURRIER</v>
          </cell>
          <cell r="C356" t="str">
            <v>BRINKS PANAMA S.A.</v>
          </cell>
          <cell r="D356" t="str">
            <v>BOLSA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</row>
        <row r="357">
          <cell r="A357" t="str">
            <v>533-00</v>
          </cell>
          <cell r="B357" t="str">
            <v>BOLSA CURRIER</v>
          </cell>
          <cell r="C357" t="str">
            <v>AON AFFINITY COLOMBIA AGENCIA DE SEGUROS</v>
          </cell>
          <cell r="D357" t="str">
            <v>BOLSA</v>
          </cell>
          <cell r="E357">
            <v>0</v>
          </cell>
          <cell r="F357">
            <v>0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</row>
        <row r="358">
          <cell r="A358" t="str">
            <v>534-00</v>
          </cell>
          <cell r="B358" t="str">
            <v>LAMINA</v>
          </cell>
          <cell r="C358" t="str">
            <v>SIKA COLOMBIA S.A.</v>
          </cell>
          <cell r="D358" t="str">
            <v>BOLSA</v>
          </cell>
          <cell r="E358">
            <v>0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0</v>
          </cell>
          <cell r="AJ358">
            <v>0</v>
          </cell>
          <cell r="AK358">
            <v>0</v>
          </cell>
        </row>
        <row r="359">
          <cell r="A359" t="str">
            <v>535-00</v>
          </cell>
          <cell r="B359" t="str">
            <v>LAMINA</v>
          </cell>
          <cell r="C359" t="str">
            <v>SIKA COLOMBIA S.A.</v>
          </cell>
          <cell r="D359" t="str">
            <v>BOLSA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</row>
        <row r="360">
          <cell r="A360" t="str">
            <v>536-00</v>
          </cell>
          <cell r="B360" t="str">
            <v>BOLSA PLASTICA</v>
          </cell>
          <cell r="C360" t="str">
            <v>SIKA COLOMBIA S.A.</v>
          </cell>
          <cell r="D360" t="str">
            <v>BOLSA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14000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14000</v>
          </cell>
        </row>
        <row r="361">
          <cell r="A361" t="str">
            <v>537-00</v>
          </cell>
          <cell r="B361" t="str">
            <v>BOLSA PLASTICA</v>
          </cell>
          <cell r="C361" t="str">
            <v>SIKA COLOMBIA S.A.</v>
          </cell>
          <cell r="D361" t="str">
            <v>BOLSA</v>
          </cell>
          <cell r="E361">
            <v>0</v>
          </cell>
          <cell r="F361">
            <v>0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0</v>
          </cell>
          <cell r="R361">
            <v>0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0</v>
          </cell>
          <cell r="AJ361">
            <v>0</v>
          </cell>
          <cell r="AK361">
            <v>0</v>
          </cell>
        </row>
        <row r="362">
          <cell r="A362" t="str">
            <v>539-00</v>
          </cell>
          <cell r="B362" t="str">
            <v>BOLSA CURRIER</v>
          </cell>
          <cell r="C362" t="str">
            <v>NAFTALINA S.A.S</v>
          </cell>
          <cell r="D362" t="str">
            <v>BOLSA</v>
          </cell>
          <cell r="E362">
            <v>0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0</v>
          </cell>
          <cell r="AJ362">
            <v>0</v>
          </cell>
          <cell r="AK362">
            <v>0</v>
          </cell>
        </row>
        <row r="363">
          <cell r="A363" t="str">
            <v>540-00</v>
          </cell>
          <cell r="B363" t="str">
            <v>BOLSA SEGURIDAD</v>
          </cell>
          <cell r="C363" t="str">
            <v>G4S LOGISTICA &amp; TECNOLOGIA PERU S.A.</v>
          </cell>
          <cell r="D363" t="str">
            <v>BOLSA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</row>
        <row r="364">
          <cell r="A364" t="str">
            <v>541-02</v>
          </cell>
          <cell r="B364" t="str">
            <v>BOLSA CURRIER</v>
          </cell>
          <cell r="C364" t="str">
            <v>INTER RAPIDISIMO</v>
          </cell>
          <cell r="D364" t="str">
            <v>BOLSA</v>
          </cell>
          <cell r="E364">
            <v>289400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80000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120000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200000</v>
          </cell>
        </row>
        <row r="365">
          <cell r="A365" t="str">
            <v>542-02</v>
          </cell>
          <cell r="B365" t="str">
            <v>BOLSA CURRIER</v>
          </cell>
          <cell r="C365" t="str">
            <v>INTER RAPIDISIMO</v>
          </cell>
          <cell r="D365" t="str">
            <v>BOLSA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0</v>
          </cell>
          <cell r="AJ365">
            <v>0</v>
          </cell>
          <cell r="AK365">
            <v>0</v>
          </cell>
        </row>
        <row r="366">
          <cell r="A366" t="str">
            <v>543-00</v>
          </cell>
          <cell r="B366" t="str">
            <v>BOLSA PLASTICA</v>
          </cell>
          <cell r="C366" t="str">
            <v>PASAR EXPRESS S.A.</v>
          </cell>
          <cell r="D366" t="str">
            <v>BOLSA</v>
          </cell>
          <cell r="E366">
            <v>0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</row>
        <row r="367">
          <cell r="A367" t="str">
            <v>544-00</v>
          </cell>
          <cell r="B367" t="str">
            <v>BOLSA SEGURIDAD</v>
          </cell>
          <cell r="C367" t="str">
            <v>TITADSU S.A. (PERU)</v>
          </cell>
          <cell r="D367" t="str">
            <v>BOLSA</v>
          </cell>
          <cell r="E367">
            <v>0</v>
          </cell>
          <cell r="F367">
            <v>0</v>
          </cell>
          <cell r="G367">
            <v>0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</row>
        <row r="368">
          <cell r="A368" t="str">
            <v>545-00</v>
          </cell>
          <cell r="B368" t="str">
            <v>BOLSA CURRIER</v>
          </cell>
          <cell r="C368" t="str">
            <v>TABLEMAC S.A</v>
          </cell>
          <cell r="D368" t="str">
            <v>BOLSA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</row>
        <row r="369">
          <cell r="A369" t="str">
            <v>550-00</v>
          </cell>
          <cell r="B369" t="str">
            <v>BOLSA CURRIER</v>
          </cell>
          <cell r="C369" t="str">
            <v/>
          </cell>
          <cell r="D369" t="str">
            <v>BOLSA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</row>
        <row r="370">
          <cell r="A370" t="str">
            <v>552-00</v>
          </cell>
          <cell r="B370" t="str">
            <v>BOLSA CURRIER</v>
          </cell>
          <cell r="C370" t="str">
            <v>TRANSPORTADORA DE VALORES PROSEGUR DE COLOMBIA S.A</v>
          </cell>
          <cell r="D370" t="str">
            <v>BOLSA</v>
          </cell>
          <cell r="E370">
            <v>15000</v>
          </cell>
          <cell r="F370">
            <v>800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500</v>
          </cell>
          <cell r="M370">
            <v>0</v>
          </cell>
          <cell r="N370">
            <v>100</v>
          </cell>
          <cell r="O370">
            <v>200</v>
          </cell>
          <cell r="P370">
            <v>100</v>
          </cell>
          <cell r="Q370">
            <v>0</v>
          </cell>
          <cell r="R370">
            <v>0</v>
          </cell>
          <cell r="S370">
            <v>250</v>
          </cell>
          <cell r="T370">
            <v>0</v>
          </cell>
          <cell r="U370">
            <v>100</v>
          </cell>
          <cell r="V370">
            <v>50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2100</v>
          </cell>
        </row>
        <row r="371">
          <cell r="A371" t="str">
            <v>554-01</v>
          </cell>
          <cell r="B371" t="str">
            <v>BOLSA CURRIER</v>
          </cell>
          <cell r="C371" t="str">
            <v>TRANSPORTADORA DE VALORES PROSEGUR DE COLOMBIA S.A</v>
          </cell>
          <cell r="D371" t="str">
            <v>BOLSA</v>
          </cell>
          <cell r="E371">
            <v>45200</v>
          </cell>
          <cell r="F371">
            <v>0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</row>
        <row r="372">
          <cell r="A372" t="str">
            <v>555-00</v>
          </cell>
          <cell r="B372" t="str">
            <v>BOLSA CURRIER</v>
          </cell>
          <cell r="C372" t="str">
            <v>LINIO COLOMBIA SAS</v>
          </cell>
          <cell r="D372" t="str">
            <v>BOLSA</v>
          </cell>
          <cell r="E372">
            <v>11100</v>
          </cell>
          <cell r="F372">
            <v>0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0</v>
          </cell>
          <cell r="AJ372">
            <v>0</v>
          </cell>
          <cell r="AK372">
            <v>0</v>
          </cell>
        </row>
        <row r="373">
          <cell r="A373" t="str">
            <v>556-00</v>
          </cell>
          <cell r="B373" t="str">
            <v>BOLSA PLASTICA</v>
          </cell>
          <cell r="C373" t="str">
            <v>A RIFKIN Co.</v>
          </cell>
          <cell r="D373" t="str">
            <v>BOLSA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</row>
        <row r="374">
          <cell r="A374" t="str">
            <v>557-00</v>
          </cell>
          <cell r="B374" t="str">
            <v>BOLSA SEGURIDAD</v>
          </cell>
          <cell r="C374" t="str">
            <v>TITADSU S.A.S</v>
          </cell>
          <cell r="D374" t="str">
            <v>BOLSA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</row>
        <row r="375">
          <cell r="A375" t="str">
            <v>558-00</v>
          </cell>
          <cell r="B375" t="str">
            <v>BOLSA CURRIER</v>
          </cell>
          <cell r="C375" t="str">
            <v>LEONISA S.A.</v>
          </cell>
          <cell r="D375" t="str">
            <v>BOLSA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</row>
        <row r="376">
          <cell r="A376" t="str">
            <v>559-00</v>
          </cell>
          <cell r="B376" t="str">
            <v>BOLSA CURRIER</v>
          </cell>
          <cell r="C376" t="str">
            <v>LEONISA S.A.</v>
          </cell>
          <cell r="D376" t="str">
            <v>BOLSA</v>
          </cell>
          <cell r="E376">
            <v>0</v>
          </cell>
          <cell r="F376">
            <v>0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</row>
        <row r="377">
          <cell r="A377" t="str">
            <v>560-00</v>
          </cell>
          <cell r="B377" t="str">
            <v>BOLSA CURRIER</v>
          </cell>
          <cell r="C377" t="str">
            <v>BANCO CORPBANCA COLOMBIA S.A</v>
          </cell>
          <cell r="D377" t="str">
            <v>BOLSA</v>
          </cell>
          <cell r="E377">
            <v>0</v>
          </cell>
          <cell r="F377">
            <v>0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0</v>
          </cell>
          <cell r="R377">
            <v>0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0</v>
          </cell>
          <cell r="AJ377">
            <v>0</v>
          </cell>
          <cell r="AK377">
            <v>0</v>
          </cell>
        </row>
        <row r="378">
          <cell r="A378" t="str">
            <v>561-00</v>
          </cell>
          <cell r="B378" t="str">
            <v>BOLSA PLASTICA</v>
          </cell>
          <cell r="C378" t="str">
            <v>NAFTALINA S.A.S</v>
          </cell>
          <cell r="D378" t="str">
            <v>BOLSA</v>
          </cell>
          <cell r="E378">
            <v>0</v>
          </cell>
          <cell r="F378">
            <v>0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</row>
        <row r="379">
          <cell r="A379" t="str">
            <v>563-00</v>
          </cell>
          <cell r="B379" t="str">
            <v>BOLSA CURRIER</v>
          </cell>
          <cell r="C379" t="str">
            <v>COMPAÑIA COLOMBIANA DE TABACO S.A.</v>
          </cell>
          <cell r="D379" t="str">
            <v>BOLSA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0</v>
          </cell>
          <cell r="R379">
            <v>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0</v>
          </cell>
          <cell r="AJ379">
            <v>0</v>
          </cell>
          <cell r="AK379">
            <v>0</v>
          </cell>
        </row>
        <row r="380">
          <cell r="A380" t="str">
            <v>564-00</v>
          </cell>
          <cell r="B380" t="str">
            <v>BOLSA CURRIER</v>
          </cell>
          <cell r="C380" t="str">
            <v>NOVAVENTA S.A.S</v>
          </cell>
          <cell r="D380" t="str">
            <v>BOLSA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0</v>
          </cell>
          <cell r="R380">
            <v>0</v>
          </cell>
          <cell r="S380">
            <v>0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</row>
        <row r="381">
          <cell r="A381" t="str">
            <v>565-00</v>
          </cell>
          <cell r="B381" t="str">
            <v>BOLSA MONEDA</v>
          </cell>
          <cell r="C381" t="str">
            <v>BRINKS PANAMA S.A.</v>
          </cell>
          <cell r="D381" t="str">
            <v>BOLSA</v>
          </cell>
          <cell r="E381">
            <v>0</v>
          </cell>
          <cell r="F381">
            <v>0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0</v>
          </cell>
          <cell r="R381">
            <v>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0</v>
          </cell>
          <cell r="AJ381">
            <v>0</v>
          </cell>
          <cell r="AK381">
            <v>0</v>
          </cell>
        </row>
        <row r="382">
          <cell r="A382" t="str">
            <v>567-00</v>
          </cell>
          <cell r="B382" t="str">
            <v>BOLSA SEGURIDAD</v>
          </cell>
          <cell r="C382" t="str">
            <v>CORPORACION DEMOL S.A.</v>
          </cell>
          <cell r="D382" t="str">
            <v>BOLSA</v>
          </cell>
          <cell r="E382">
            <v>0</v>
          </cell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</row>
        <row r="383">
          <cell r="A383" t="str">
            <v>568-01</v>
          </cell>
          <cell r="B383" t="str">
            <v>BOLSA SEGURIDAD</v>
          </cell>
          <cell r="C383" t="str">
            <v>CORPORACION DEMOL S.A.</v>
          </cell>
          <cell r="D383" t="str">
            <v>BOLSA</v>
          </cell>
          <cell r="E383">
            <v>0</v>
          </cell>
          <cell r="F383">
            <v>0</v>
          </cell>
          <cell r="G383">
            <v>0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</row>
        <row r="384">
          <cell r="A384" t="str">
            <v>569-00</v>
          </cell>
          <cell r="B384" t="str">
            <v>BOLSA SEGURIDAD</v>
          </cell>
          <cell r="C384" t="str">
            <v>CORPORACION DEMOL S.A.</v>
          </cell>
          <cell r="D384" t="str">
            <v>BOLSA</v>
          </cell>
          <cell r="E384">
            <v>0</v>
          </cell>
          <cell r="F384">
            <v>0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</row>
        <row r="385">
          <cell r="A385" t="str">
            <v>570-00</v>
          </cell>
          <cell r="B385" t="str">
            <v>BOLSA SEGURIDAD</v>
          </cell>
          <cell r="C385" t="str">
            <v>CORPORACION DEMOL S.A.</v>
          </cell>
          <cell r="D385" t="str">
            <v>BOLSA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</row>
        <row r="386">
          <cell r="A386" t="str">
            <v>571-00</v>
          </cell>
          <cell r="B386" t="str">
            <v>BOLSA SEGURIDAD</v>
          </cell>
          <cell r="C386" t="str">
            <v>FINAMERICA S.A.</v>
          </cell>
          <cell r="D386" t="str">
            <v>BOLSA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</row>
        <row r="387">
          <cell r="A387" t="str">
            <v>574-00</v>
          </cell>
          <cell r="B387" t="str">
            <v>BOLSA CURRIER</v>
          </cell>
          <cell r="C387" t="str">
            <v>TRANSPORTADORA DE VALORES PROSEGUR DE COLOMBIA S.A</v>
          </cell>
          <cell r="D387" t="str">
            <v>BOLSA</v>
          </cell>
          <cell r="E387">
            <v>22238</v>
          </cell>
          <cell r="F387">
            <v>0</v>
          </cell>
          <cell r="G387">
            <v>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</row>
        <row r="388">
          <cell r="A388" t="str">
            <v>575-00</v>
          </cell>
          <cell r="B388" t="str">
            <v>BOLSA SEGURIDAD</v>
          </cell>
          <cell r="C388" t="str">
            <v>G4S LOGISTICA &amp; TECNOLOGIA PERU S.A.</v>
          </cell>
          <cell r="D388" t="str">
            <v>BOLSA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</row>
        <row r="389">
          <cell r="A389" t="str">
            <v>581-00</v>
          </cell>
          <cell r="B389" t="str">
            <v>BOLSA SEGURIDAD</v>
          </cell>
          <cell r="C389" t="str">
            <v>PARAGUAY PACKAGING S.A</v>
          </cell>
          <cell r="D389" t="str">
            <v>BOLSA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</row>
        <row r="390">
          <cell r="A390" t="str">
            <v>582-00</v>
          </cell>
          <cell r="B390" t="str">
            <v>BOLSA SEGURIDAD</v>
          </cell>
          <cell r="C390" t="str">
            <v>PARAGUAY PACKAGING S.A</v>
          </cell>
          <cell r="D390" t="str">
            <v>BOLSA</v>
          </cell>
          <cell r="E390">
            <v>0</v>
          </cell>
          <cell r="F390">
            <v>0</v>
          </cell>
          <cell r="G390">
            <v>0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</row>
        <row r="391">
          <cell r="A391" t="str">
            <v>583-00</v>
          </cell>
          <cell r="B391" t="str">
            <v>BOLSA SEGURIDAD</v>
          </cell>
          <cell r="C391" t="str">
            <v>TRANSPORTADORA ECUATORIANA DE VALORES TEVCOL CIA L</v>
          </cell>
          <cell r="D391" t="str">
            <v>BOLSA</v>
          </cell>
          <cell r="E391">
            <v>0</v>
          </cell>
          <cell r="F391">
            <v>0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</row>
        <row r="392">
          <cell r="A392" t="str">
            <v>584-01</v>
          </cell>
          <cell r="B392" t="str">
            <v>BOLSA CURRIER</v>
          </cell>
          <cell r="C392" t="str">
            <v>CREPES &amp; WAFFLES S.A</v>
          </cell>
          <cell r="D392" t="str">
            <v>BOLSA</v>
          </cell>
          <cell r="E392">
            <v>4300</v>
          </cell>
          <cell r="F392">
            <v>0</v>
          </cell>
          <cell r="G392">
            <v>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20000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20000</v>
          </cell>
        </row>
        <row r="393">
          <cell r="A393" t="str">
            <v>585-00</v>
          </cell>
          <cell r="B393" t="str">
            <v>BOLSA SEGURIDAD</v>
          </cell>
          <cell r="C393" t="str">
            <v>EMPRESAS MUNICIPALES DE CARTAGO E.S.P</v>
          </cell>
          <cell r="D393" t="str">
            <v>BOLSA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</row>
        <row r="394">
          <cell r="A394" t="str">
            <v>586-00</v>
          </cell>
          <cell r="B394" t="str">
            <v>BOLSA PLASTICA</v>
          </cell>
          <cell r="C394" t="str">
            <v>THOMAS GREG AND SONS DE COLOMBIA S.A</v>
          </cell>
          <cell r="D394" t="str">
            <v>BOLSA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0</v>
          </cell>
          <cell r="R394">
            <v>0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</row>
        <row r="395">
          <cell r="A395" t="str">
            <v>587-00</v>
          </cell>
          <cell r="B395" t="str">
            <v>BOLSA SEGURIDAD</v>
          </cell>
          <cell r="C395" t="str">
            <v>RADIAN COLOMBIA S.A.S</v>
          </cell>
          <cell r="D395" t="str">
            <v>BOLSA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</row>
        <row r="396">
          <cell r="A396" t="str">
            <v>588-00</v>
          </cell>
          <cell r="B396" t="str">
            <v>BOLSA SEGURIDAD</v>
          </cell>
          <cell r="C396" t="str">
            <v>LINEA AMARILLA S.A.C</v>
          </cell>
          <cell r="D396" t="str">
            <v>BOLSA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</row>
        <row r="397">
          <cell r="A397" t="str">
            <v>590-00</v>
          </cell>
          <cell r="B397" t="str">
            <v>BOLSA PLASTICA</v>
          </cell>
          <cell r="C397" t="str">
            <v>ALBERTO CADAVID R &amp; CIA S.A.</v>
          </cell>
          <cell r="D397" t="str">
            <v>BOLSA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</row>
        <row r="398">
          <cell r="A398" t="str">
            <v>591-00</v>
          </cell>
          <cell r="B398" t="str">
            <v>BOLSA CURRIER</v>
          </cell>
          <cell r="C398" t="str">
            <v>MC MENSAJERIA CONFIDENCIAL S.A</v>
          </cell>
          <cell r="D398" t="str">
            <v>BOLSA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</row>
        <row r="399">
          <cell r="A399" t="str">
            <v>592-00</v>
          </cell>
          <cell r="B399" t="str">
            <v>BOLSA SEGURIDAD</v>
          </cell>
          <cell r="C399" t="str">
            <v>MORPHO CARDS DE COLOMBIA S.A.S.</v>
          </cell>
          <cell r="D399" t="str">
            <v>BOLSA</v>
          </cell>
          <cell r="E399">
            <v>300</v>
          </cell>
          <cell r="F399">
            <v>0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0</v>
          </cell>
          <cell r="R399">
            <v>0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</row>
        <row r="400">
          <cell r="A400" t="str">
            <v>593-00</v>
          </cell>
          <cell r="B400" t="str">
            <v>BOLSA CURRIER</v>
          </cell>
          <cell r="C400" t="str">
            <v>GEELBE COLOMBIA S.A.S.</v>
          </cell>
          <cell r="D400" t="str">
            <v>BOLSA</v>
          </cell>
          <cell r="E400">
            <v>0</v>
          </cell>
          <cell r="F400">
            <v>0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</row>
        <row r="401">
          <cell r="A401" t="str">
            <v>594-00</v>
          </cell>
          <cell r="B401" t="str">
            <v>BOLSA SEGURIDAD</v>
          </cell>
          <cell r="C401" t="str">
            <v>HERMES TRANSPORTES BLINDADOS S.A.</v>
          </cell>
          <cell r="D401" t="str">
            <v>BOLSA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</row>
        <row r="402">
          <cell r="A402" t="str">
            <v>595-00</v>
          </cell>
          <cell r="B402" t="str">
            <v>PACKING LIST</v>
          </cell>
          <cell r="C402" t="str">
            <v>SERVICIOS POSTALES NACIONALES S.A</v>
          </cell>
          <cell r="D402" t="str">
            <v>BOLSA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</row>
        <row r="403">
          <cell r="A403" t="str">
            <v>596-00</v>
          </cell>
          <cell r="B403" t="str">
            <v>BOLSA CURRIER</v>
          </cell>
          <cell r="C403" t="str">
            <v>ALMACENES EXITO S.A.</v>
          </cell>
          <cell r="D403" t="str">
            <v>BOLSA</v>
          </cell>
          <cell r="E403">
            <v>3800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3800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3800</v>
          </cell>
        </row>
        <row r="404">
          <cell r="A404" t="str">
            <v>597-00</v>
          </cell>
          <cell r="B404" t="str">
            <v>BOLSA SEGURIDAD</v>
          </cell>
          <cell r="C404" t="str">
            <v>MORPHO CARDS DE COLOMBIA S.A.S.</v>
          </cell>
          <cell r="D404" t="str">
            <v>BOLSA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0</v>
          </cell>
        </row>
        <row r="405">
          <cell r="A405" t="str">
            <v>598-00</v>
          </cell>
          <cell r="B405" t="str">
            <v>BOLSA SEGURIDAD</v>
          </cell>
          <cell r="C405" t="str">
            <v>MORPHO CARDS DE COLOMBIA S.A.S.</v>
          </cell>
          <cell r="D405" t="str">
            <v>BOLSA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</row>
        <row r="406">
          <cell r="A406" t="str">
            <v>599-00</v>
          </cell>
          <cell r="B406" t="str">
            <v>BOLSA CURRIER</v>
          </cell>
          <cell r="C406" t="str">
            <v>SUPERMARKET SOLUTIONS S.A.S.</v>
          </cell>
          <cell r="D406" t="str">
            <v>BOLSA</v>
          </cell>
          <cell r="E406">
            <v>2900</v>
          </cell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2900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0</v>
          </cell>
          <cell r="AJ406">
            <v>0</v>
          </cell>
          <cell r="AK406">
            <v>2900</v>
          </cell>
        </row>
        <row r="407">
          <cell r="A407" t="str">
            <v>600-00</v>
          </cell>
          <cell r="B407" t="str">
            <v>BOLSA CURRIER</v>
          </cell>
          <cell r="C407" t="str">
            <v>NALSANI  S.A</v>
          </cell>
          <cell r="D407" t="str">
            <v>BOLSA</v>
          </cell>
          <cell r="E407">
            <v>900</v>
          </cell>
          <cell r="F407">
            <v>0</v>
          </cell>
          <cell r="G407">
            <v>0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</row>
        <row r="408">
          <cell r="A408" t="str">
            <v>601-00</v>
          </cell>
          <cell r="B408" t="str">
            <v>BOLSA CURRIER</v>
          </cell>
          <cell r="C408" t="str">
            <v>LINIO COLOMBIA SAS</v>
          </cell>
          <cell r="D408" t="str">
            <v>BOLSA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</row>
        <row r="409">
          <cell r="A409" t="str">
            <v>602-00</v>
          </cell>
          <cell r="B409" t="str">
            <v>BOLSA CURRIER</v>
          </cell>
          <cell r="C409" t="str">
            <v>LINIO COLOMBIA SAS</v>
          </cell>
          <cell r="D409" t="str">
            <v>BOLSA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</row>
        <row r="410">
          <cell r="A410" t="str">
            <v>603-01</v>
          </cell>
          <cell r="B410" t="str">
            <v>BOLSA CURRIER</v>
          </cell>
          <cell r="C410" t="str">
            <v>INTER RAPIDISIMO</v>
          </cell>
          <cell r="D410" t="str">
            <v>BOLSA</v>
          </cell>
          <cell r="E410">
            <v>2100</v>
          </cell>
          <cell r="F410">
            <v>2000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2000</v>
          </cell>
        </row>
        <row r="411">
          <cell r="A411" t="str">
            <v>604-00</v>
          </cell>
          <cell r="B411" t="str">
            <v>BOLSA CURRIER</v>
          </cell>
          <cell r="C411" t="str">
            <v>GEELBE COLOMBIA S.A.S.</v>
          </cell>
          <cell r="D411" t="str">
            <v>BOLSA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</row>
        <row r="412">
          <cell r="A412" t="str">
            <v>605-00</v>
          </cell>
          <cell r="B412" t="str">
            <v>BOLSA CURRIER</v>
          </cell>
          <cell r="C412" t="str">
            <v>TRANSPORTES SAFERBO S.A</v>
          </cell>
          <cell r="D412" t="str">
            <v>BOLSA</v>
          </cell>
          <cell r="E412">
            <v>0</v>
          </cell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</row>
        <row r="413">
          <cell r="A413" t="str">
            <v>606-00</v>
          </cell>
          <cell r="B413" t="str">
            <v>BOLSA CURRIER</v>
          </cell>
          <cell r="C413" t="str">
            <v>KITPACK SAS</v>
          </cell>
          <cell r="D413" t="str">
            <v>BOLSA</v>
          </cell>
          <cell r="E413">
            <v>0</v>
          </cell>
          <cell r="F413">
            <v>0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</row>
        <row r="414">
          <cell r="A414" t="str">
            <v>607-00</v>
          </cell>
          <cell r="B414" t="str">
            <v>BOLSA CURRIER</v>
          </cell>
          <cell r="C414" t="str">
            <v>PLASTICOS MACOL S.A.S.</v>
          </cell>
          <cell r="D414" t="str">
            <v>BOLSA</v>
          </cell>
          <cell r="E414">
            <v>0</v>
          </cell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25200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25200</v>
          </cell>
        </row>
        <row r="415">
          <cell r="A415" t="str">
            <v>608-00</v>
          </cell>
          <cell r="B415" t="str">
            <v>BOLSA SEGURIDAD</v>
          </cell>
          <cell r="C415" t="str">
            <v>G4S LOGISTICA &amp; TECNOLOGIA PERU S.A.</v>
          </cell>
          <cell r="D415" t="str">
            <v>BOLSA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</row>
        <row r="416">
          <cell r="A416" t="str">
            <v>609-00</v>
          </cell>
          <cell r="B416" t="str">
            <v>BOLSA CURRIER</v>
          </cell>
          <cell r="C416" t="str">
            <v>LINIO COLOMBIA SAS</v>
          </cell>
          <cell r="D416" t="str">
            <v>BOLSA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</row>
        <row r="417">
          <cell r="A417" t="str">
            <v>610-00</v>
          </cell>
          <cell r="B417" t="str">
            <v>BOLSA CURRIER</v>
          </cell>
          <cell r="C417" t="str">
            <v>PANAMERICANA LIBRERIA Y PAPELERIA S.A.</v>
          </cell>
          <cell r="D417" t="str">
            <v>BOLSA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</row>
        <row r="418">
          <cell r="A418" t="str">
            <v>611-00</v>
          </cell>
          <cell r="B418" t="str">
            <v>BOLSA CURRIER</v>
          </cell>
          <cell r="C418" t="str">
            <v>PANAMERICANA LIBRERIA Y PAPELERIA S.A.</v>
          </cell>
          <cell r="D418" t="str">
            <v>BOLSA</v>
          </cell>
          <cell r="E418">
            <v>0</v>
          </cell>
          <cell r="F418">
            <v>0</v>
          </cell>
          <cell r="G418">
            <v>0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</row>
        <row r="419">
          <cell r="A419" t="str">
            <v>612-00</v>
          </cell>
          <cell r="B419" t="str">
            <v>BOLSA CURRIER</v>
          </cell>
          <cell r="C419" t="str">
            <v>FLINK SAC</v>
          </cell>
          <cell r="D419" t="str">
            <v>BOLSA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</row>
        <row r="420">
          <cell r="A420" t="str">
            <v>613-00</v>
          </cell>
          <cell r="B420" t="str">
            <v>BOLSA CURRIER</v>
          </cell>
          <cell r="C420" t="str">
            <v>PLASTICOS MACOL S.A.S.</v>
          </cell>
          <cell r="D420" t="str">
            <v>BOLSA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</row>
        <row r="421">
          <cell r="A421" t="str">
            <v>614-00</v>
          </cell>
          <cell r="B421" t="str">
            <v>BOLSA CURRIER</v>
          </cell>
          <cell r="C421" t="str">
            <v>PLASTICOS MACOL S.A.S.</v>
          </cell>
          <cell r="D421" t="str">
            <v>BOLSA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29900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29900</v>
          </cell>
        </row>
        <row r="422">
          <cell r="A422" t="str">
            <v>615-00</v>
          </cell>
          <cell r="B422" t="str">
            <v>BOLSA CURRIER</v>
          </cell>
          <cell r="C422" t="str">
            <v>MORPHO CARDS DE COLOMBIA S.A.S.</v>
          </cell>
          <cell r="D422" t="str">
            <v>BOLSA</v>
          </cell>
          <cell r="E422">
            <v>100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</row>
        <row r="423">
          <cell r="A423" t="str">
            <v>616-01</v>
          </cell>
          <cell r="B423" t="str">
            <v>BOLSA SEGURIDAD</v>
          </cell>
          <cell r="C423" t="str">
            <v>ATTENZA DE ECUADOR S.A</v>
          </cell>
          <cell r="D423" t="str">
            <v>BOLSA</v>
          </cell>
          <cell r="E423">
            <v>363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</row>
        <row r="424">
          <cell r="A424" t="str">
            <v>617-00</v>
          </cell>
          <cell r="B424" t="str">
            <v>BOLSA CURRIER</v>
          </cell>
          <cell r="C424" t="str">
            <v>RED INTEGRADORA S.A.</v>
          </cell>
          <cell r="D424" t="str">
            <v>BOLSA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10000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10000</v>
          </cell>
        </row>
        <row r="425">
          <cell r="A425" t="str">
            <v>618-00</v>
          </cell>
          <cell r="B425" t="str">
            <v>BOLSA CURRIER</v>
          </cell>
          <cell r="C425" t="str">
            <v>RED INTEGRADORA S.A.</v>
          </cell>
          <cell r="D425" t="str">
            <v>BOLSA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9000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9000</v>
          </cell>
        </row>
        <row r="426">
          <cell r="A426" t="str">
            <v>619-00</v>
          </cell>
          <cell r="B426" t="str">
            <v>BOLSA CURRIER</v>
          </cell>
          <cell r="C426" t="str">
            <v>RED INTEGRADORA S.A.</v>
          </cell>
          <cell r="D426" t="str">
            <v>BOLSA</v>
          </cell>
          <cell r="E426">
            <v>0</v>
          </cell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10000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10000</v>
          </cell>
        </row>
        <row r="427">
          <cell r="A427" t="str">
            <v>620-00</v>
          </cell>
          <cell r="B427" t="str">
            <v>BOLSA CURRIER</v>
          </cell>
          <cell r="C427" t="str">
            <v>RED INTEGRADORA S.A.</v>
          </cell>
          <cell r="D427" t="str">
            <v>BOLSA</v>
          </cell>
          <cell r="E427">
            <v>8900</v>
          </cell>
          <cell r="F427">
            <v>0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0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10000</v>
          </cell>
          <cell r="W427">
            <v>10000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0</v>
          </cell>
          <cell r="AJ427">
            <v>0</v>
          </cell>
          <cell r="AK427">
            <v>20000</v>
          </cell>
        </row>
        <row r="428">
          <cell r="A428" t="str">
            <v>621-00</v>
          </cell>
          <cell r="B428" t="str">
            <v>BOLSA SEGURIDAD</v>
          </cell>
          <cell r="C428" t="str">
            <v>RED INTEGRADORA S.A.</v>
          </cell>
          <cell r="D428" t="str">
            <v>BOLSA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0</v>
          </cell>
          <cell r="AK428">
            <v>0</v>
          </cell>
        </row>
        <row r="429">
          <cell r="A429" t="str">
            <v>622-00</v>
          </cell>
          <cell r="B429" t="str">
            <v>BOLSA CURRIER</v>
          </cell>
          <cell r="C429" t="str">
            <v>CELUSUPER S.A.S.</v>
          </cell>
          <cell r="D429" t="str">
            <v>BOLSA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</row>
        <row r="430">
          <cell r="A430" t="str">
            <v>623-00</v>
          </cell>
          <cell r="B430" t="str">
            <v>BOLSA CURRIER</v>
          </cell>
          <cell r="C430" t="str">
            <v>BRINKS COLOMBIA S.A.</v>
          </cell>
          <cell r="D430" t="str">
            <v>BOLSA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</row>
        <row r="431">
          <cell r="A431" t="str">
            <v>624-00</v>
          </cell>
          <cell r="B431" t="str">
            <v>BOLSA CURRIER</v>
          </cell>
          <cell r="C431" t="str">
            <v>T.G EXPRESS S.A</v>
          </cell>
          <cell r="D431" t="str">
            <v>BOLSA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</row>
        <row r="432">
          <cell r="A432" t="str">
            <v>625-00</v>
          </cell>
          <cell r="B432" t="str">
            <v>BOLSA SEGURIDAD</v>
          </cell>
          <cell r="C432" t="str">
            <v>ENERTOTAL S.A. E.SP.</v>
          </cell>
          <cell r="D432" t="str">
            <v>BOLSA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</row>
        <row r="433">
          <cell r="A433" t="str">
            <v>626-00</v>
          </cell>
          <cell r="B433" t="str">
            <v>BOLSA PLASTICA</v>
          </cell>
          <cell r="C433" t="str">
            <v>BIOSHOP S.A.S.</v>
          </cell>
          <cell r="D433" t="str">
            <v>BOLSA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</row>
        <row r="434">
          <cell r="A434" t="str">
            <v>627-00</v>
          </cell>
          <cell r="B434" t="str">
            <v>BOLSA PLASTICA</v>
          </cell>
          <cell r="C434" t="str">
            <v>BIOSHOP S.A.S.</v>
          </cell>
          <cell r="D434" t="str">
            <v>BOLSA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</row>
        <row r="435">
          <cell r="A435" t="str">
            <v>629-00</v>
          </cell>
          <cell r="B435" t="str">
            <v>BOLSA CURRIER</v>
          </cell>
          <cell r="C435" t="str">
            <v>KITPACK SAS</v>
          </cell>
          <cell r="D435" t="str">
            <v>BOLSA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</row>
        <row r="436">
          <cell r="A436" t="str">
            <v>631-01</v>
          </cell>
          <cell r="B436" t="str">
            <v>BOLSA CURRIER</v>
          </cell>
          <cell r="C436" t="str">
            <v>ALMACENES EXITO S.A.</v>
          </cell>
          <cell r="D436" t="str">
            <v>BOLSA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</row>
        <row r="437">
          <cell r="A437" t="str">
            <v>632-01</v>
          </cell>
          <cell r="B437" t="str">
            <v>BOLSA CURRIER</v>
          </cell>
          <cell r="C437" t="str">
            <v>ALMACENES EXITO S.A.</v>
          </cell>
          <cell r="D437" t="str">
            <v>BOLSA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0</v>
          </cell>
          <cell r="AK437">
            <v>0</v>
          </cell>
        </row>
        <row r="438">
          <cell r="A438" t="str">
            <v>635-02</v>
          </cell>
          <cell r="B438" t="str">
            <v>BOLSA SEGURIDAD</v>
          </cell>
          <cell r="C438" t="str">
            <v>UETA INC</v>
          </cell>
          <cell r="D438" t="str">
            <v>BOLSA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</row>
        <row r="439">
          <cell r="A439" t="str">
            <v>636-01</v>
          </cell>
          <cell r="B439" t="str">
            <v>BOLSA SEGURIDAD</v>
          </cell>
          <cell r="C439" t="str">
            <v>UETA INC</v>
          </cell>
          <cell r="D439" t="str">
            <v>BOLSA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</row>
        <row r="440">
          <cell r="A440" t="str">
            <v>637-00</v>
          </cell>
          <cell r="B440" t="str">
            <v>BOLSA SEGURIDAD</v>
          </cell>
          <cell r="C440" t="str">
            <v>UETA INC</v>
          </cell>
          <cell r="D440" t="str">
            <v>BOLSA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</row>
        <row r="441">
          <cell r="A441" t="str">
            <v>640-00</v>
          </cell>
          <cell r="B441" t="str">
            <v>BOLSA CURRIER</v>
          </cell>
          <cell r="C441" t="str">
            <v>SEC SEL LTDA</v>
          </cell>
          <cell r="D441" t="str">
            <v>BOLSA</v>
          </cell>
          <cell r="E441">
            <v>4400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</row>
        <row r="442">
          <cell r="A442" t="str">
            <v>641-00</v>
          </cell>
          <cell r="B442" t="str">
            <v>BOLSA CURRIER</v>
          </cell>
          <cell r="C442" t="str">
            <v>PARAGUAY PACKAGING S.A</v>
          </cell>
          <cell r="D442" t="str">
            <v>BOLSA</v>
          </cell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</row>
        <row r="443">
          <cell r="A443" t="str">
            <v>642-00</v>
          </cell>
          <cell r="B443" t="str">
            <v>BOLSA CURRIER</v>
          </cell>
          <cell r="C443" t="str">
            <v>COPA AIRLINES</v>
          </cell>
          <cell r="D443" t="str">
            <v>BOLSA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</row>
        <row r="444">
          <cell r="A444" t="str">
            <v>643-00</v>
          </cell>
          <cell r="B444" t="str">
            <v>BOLSA CURRIER</v>
          </cell>
          <cell r="C444" t="str">
            <v>PROMOCIONES E IMPORTACIONES PROIMPO LTDA</v>
          </cell>
          <cell r="D444" t="str">
            <v>BOLSA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</row>
        <row r="445">
          <cell r="A445" t="str">
            <v>644-00</v>
          </cell>
          <cell r="B445" t="str">
            <v>BOLSA CURRIER</v>
          </cell>
          <cell r="C445" t="str">
            <v>BEIPLAS S.A.S.</v>
          </cell>
          <cell r="D445" t="str">
            <v>BOLSA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</row>
        <row r="446">
          <cell r="A446" t="str">
            <v>645-00</v>
          </cell>
          <cell r="B446" t="str">
            <v>BOLSA CURRIER</v>
          </cell>
          <cell r="C446" t="str">
            <v>BEIPLAS S.A.S.</v>
          </cell>
          <cell r="D446" t="str">
            <v>BOLSA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</row>
        <row r="447">
          <cell r="A447" t="str">
            <v>646-00</v>
          </cell>
          <cell r="B447" t="str">
            <v>BOLSA CURRIER</v>
          </cell>
          <cell r="C447" t="str">
            <v>T.G EXPRESS S.A</v>
          </cell>
          <cell r="D447" t="str">
            <v>BOLSA</v>
          </cell>
          <cell r="E447">
            <v>60000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30000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30000</v>
          </cell>
        </row>
        <row r="448">
          <cell r="A448" t="str">
            <v>647-00</v>
          </cell>
          <cell r="B448" t="str">
            <v>BOLSA CURRIER</v>
          </cell>
          <cell r="C448" t="str">
            <v>T.G EXPRESS S.A</v>
          </cell>
          <cell r="D448" t="str">
            <v>BOLSA</v>
          </cell>
          <cell r="E448">
            <v>153800</v>
          </cell>
          <cell r="F448">
            <v>90000</v>
          </cell>
          <cell r="G448">
            <v>0</v>
          </cell>
          <cell r="H448">
            <v>0</v>
          </cell>
          <cell r="I448">
            <v>1000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91000</v>
          </cell>
        </row>
        <row r="449">
          <cell r="A449" t="str">
            <v>648-00</v>
          </cell>
          <cell r="B449" t="str">
            <v>BOLSA CURRIER</v>
          </cell>
          <cell r="C449" t="str">
            <v>PARAGUAY PACKAGING S.A</v>
          </cell>
          <cell r="D449" t="str">
            <v>BOLSA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</row>
        <row r="450">
          <cell r="A450" t="str">
            <v>650-00</v>
          </cell>
          <cell r="B450" t="str">
            <v>BOLSA SEGURIDAD</v>
          </cell>
          <cell r="C450" t="str">
            <v>THE OFFICE AUTHORITY LIMITED</v>
          </cell>
          <cell r="D450" t="str">
            <v>BOLSA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</row>
        <row r="451">
          <cell r="A451" t="str">
            <v>651-00</v>
          </cell>
          <cell r="B451" t="str">
            <v>BOLSA CURRIER</v>
          </cell>
          <cell r="C451" t="str">
            <v>DERCO COLOMBIA S.A.S.</v>
          </cell>
          <cell r="D451" t="str">
            <v>BOLSA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</row>
        <row r="452">
          <cell r="A452" t="str">
            <v>652-00</v>
          </cell>
          <cell r="B452" t="str">
            <v>BOLSA PLASTICA</v>
          </cell>
          <cell r="C452" t="str">
            <v>ENVIAMOS COMUNICACIONES S.A.S.</v>
          </cell>
          <cell r="D452" t="str">
            <v>BOLSA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</row>
        <row r="453">
          <cell r="A453" t="str">
            <v>654-00</v>
          </cell>
          <cell r="B453" t="str">
            <v>BOLSA CURRIER</v>
          </cell>
          <cell r="C453" t="str">
            <v>SERVIENTREGA S.A.</v>
          </cell>
          <cell r="D453" t="str">
            <v>BOLSA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</row>
        <row r="454">
          <cell r="A454" t="str">
            <v>655-00</v>
          </cell>
          <cell r="B454" t="str">
            <v>BOLSA CURRIER</v>
          </cell>
          <cell r="C454" t="str">
            <v>SERVIENTREGA S.A.</v>
          </cell>
          <cell r="D454" t="str">
            <v>BOLSA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0</v>
          </cell>
          <cell r="AK454">
            <v>0</v>
          </cell>
        </row>
        <row r="455">
          <cell r="A455" t="str">
            <v>656-00</v>
          </cell>
          <cell r="B455" t="str">
            <v>BOLSA PLASTICA</v>
          </cell>
          <cell r="C455" t="str">
            <v>TCC S.A.</v>
          </cell>
          <cell r="D455" t="str">
            <v>BOLSA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58000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58000</v>
          </cell>
        </row>
        <row r="456">
          <cell r="A456" t="str">
            <v>657-00</v>
          </cell>
          <cell r="B456" t="str">
            <v>BOLSA CURRIER</v>
          </cell>
          <cell r="C456" t="str">
            <v>TRANSPORTADORA DE VALORES PROSEGUR DE COLOMBIA S.A</v>
          </cell>
          <cell r="D456" t="str">
            <v>BOLSA</v>
          </cell>
          <cell r="E456">
            <v>3000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</row>
        <row r="457">
          <cell r="A457" t="str">
            <v>658-00</v>
          </cell>
          <cell r="B457" t="str">
            <v>BOLSA SEGURIDAD</v>
          </cell>
          <cell r="C457" t="str">
            <v>COMPAÑIA MUNDIAL DE SEGUROS S.A</v>
          </cell>
          <cell r="D457" t="str">
            <v>BOLSA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</row>
        <row r="458">
          <cell r="A458" t="str">
            <v>659-00</v>
          </cell>
          <cell r="B458" t="str">
            <v>BOLSA SEGURIDAD</v>
          </cell>
          <cell r="C458" t="str">
            <v>OBERTHUR TECHNOLOGIES LTDA.</v>
          </cell>
          <cell r="D458" t="str">
            <v>BOLSA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26800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0</v>
          </cell>
          <cell r="AK458">
            <v>26800</v>
          </cell>
        </row>
        <row r="459">
          <cell r="A459" t="str">
            <v>662-00</v>
          </cell>
          <cell r="B459" t="str">
            <v>LAMINA</v>
          </cell>
          <cell r="C459" t="str">
            <v>ALBERTO CADAVID R &amp; CIA S.A.</v>
          </cell>
          <cell r="D459" t="str">
            <v>BOLSA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</row>
        <row r="460">
          <cell r="A460" t="str">
            <v>663-00</v>
          </cell>
          <cell r="B460" t="str">
            <v>BOLSA CURRIER</v>
          </cell>
          <cell r="C460" t="str">
            <v>COORDIUTIL S.A.</v>
          </cell>
          <cell r="D460" t="str">
            <v>BOLSA</v>
          </cell>
          <cell r="E460">
            <v>7400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</row>
        <row r="461">
          <cell r="A461" t="str">
            <v>664-00</v>
          </cell>
          <cell r="B461" t="str">
            <v>BOLSA CURRIER</v>
          </cell>
          <cell r="C461" t="str">
            <v>COORDIUTIL S.A.</v>
          </cell>
          <cell r="D461" t="str">
            <v>BOLSA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</row>
        <row r="462">
          <cell r="A462" t="str">
            <v>665-00</v>
          </cell>
          <cell r="B462" t="str">
            <v>BOLSA SEGURIDAD</v>
          </cell>
          <cell r="C462" t="str">
            <v>FLINK SAC</v>
          </cell>
          <cell r="D462" t="str">
            <v>BOLSA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</row>
        <row r="463">
          <cell r="A463" t="str">
            <v>666-00</v>
          </cell>
          <cell r="B463" t="str">
            <v>BOLSA PLASTICA</v>
          </cell>
          <cell r="C463" t="str">
            <v>BANCO DE LA REPUBLICA</v>
          </cell>
          <cell r="D463" t="str">
            <v>BOLSA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>
            <v>0</v>
          </cell>
          <cell r="AK463">
            <v>0</v>
          </cell>
        </row>
        <row r="464">
          <cell r="A464" t="str">
            <v>667-00</v>
          </cell>
          <cell r="B464" t="str">
            <v>BOLSA CURRIER</v>
          </cell>
          <cell r="C464" t="str">
            <v>BANCO DE LA REPUBLICA</v>
          </cell>
          <cell r="D464" t="str">
            <v>BOLSA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</row>
        <row r="465">
          <cell r="A465" t="str">
            <v>668-00</v>
          </cell>
          <cell r="B465" t="str">
            <v>BOLSA CURRIER</v>
          </cell>
          <cell r="C465" t="str">
            <v>CENTAUROS MENSAJEROS S.A</v>
          </cell>
          <cell r="D465" t="str">
            <v>BOLSA</v>
          </cell>
          <cell r="E465">
            <v>0</v>
          </cell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  <cell r="AK465">
            <v>0</v>
          </cell>
        </row>
        <row r="466">
          <cell r="A466" t="str">
            <v>669-00</v>
          </cell>
          <cell r="B466" t="str">
            <v>BOLSA CURRIER</v>
          </cell>
          <cell r="C466" t="str">
            <v>FLINK SAC</v>
          </cell>
          <cell r="D466" t="str">
            <v>BOLSA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0</v>
          </cell>
          <cell r="AJ466">
            <v>0</v>
          </cell>
          <cell r="AK466">
            <v>0</v>
          </cell>
        </row>
        <row r="467">
          <cell r="A467" t="str">
            <v>670-00</v>
          </cell>
          <cell r="B467" t="str">
            <v>BOLSA CURRIER</v>
          </cell>
          <cell r="C467" t="str">
            <v/>
          </cell>
          <cell r="D467" t="str">
            <v>BOLSA</v>
          </cell>
          <cell r="E467">
            <v>0</v>
          </cell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  <cell r="AK467">
            <v>0</v>
          </cell>
        </row>
        <row r="468">
          <cell r="A468" t="str">
            <v>674-00</v>
          </cell>
          <cell r="B468" t="str">
            <v>BOLSA SEGURIDAD</v>
          </cell>
          <cell r="C468" t="str">
            <v>TITADSU S.A. (PERU)</v>
          </cell>
          <cell r="D468" t="str">
            <v>BOLSA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  <cell r="AK468">
            <v>0</v>
          </cell>
        </row>
        <row r="469">
          <cell r="A469" t="str">
            <v>675-00</v>
          </cell>
          <cell r="B469" t="str">
            <v>BOLSA CURRIER</v>
          </cell>
          <cell r="C469" t="str">
            <v>SERVIENTREGA S.A.</v>
          </cell>
          <cell r="D469" t="str">
            <v>BOLSA</v>
          </cell>
          <cell r="E469">
            <v>0</v>
          </cell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0</v>
          </cell>
          <cell r="AJ469">
            <v>0</v>
          </cell>
          <cell r="AK469">
            <v>0</v>
          </cell>
        </row>
        <row r="470">
          <cell r="A470" t="str">
            <v>676-00</v>
          </cell>
          <cell r="B470" t="str">
            <v>BOLSA CURRIER</v>
          </cell>
          <cell r="C470" t="str">
            <v>FABRICA DE CALCETINES CRYSTAL S.A.</v>
          </cell>
          <cell r="D470" t="str">
            <v>BOLSA</v>
          </cell>
          <cell r="E470">
            <v>0</v>
          </cell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0</v>
          </cell>
          <cell r="U470">
            <v>0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0</v>
          </cell>
          <cell r="AJ470">
            <v>0</v>
          </cell>
          <cell r="AK470">
            <v>0</v>
          </cell>
        </row>
        <row r="471">
          <cell r="A471" t="str">
            <v>677-00</v>
          </cell>
          <cell r="B471" t="str">
            <v>BOLSA CURRIER</v>
          </cell>
          <cell r="C471" t="str">
            <v>FABRICA DE CALCETINES CRYSTAL S.A.</v>
          </cell>
          <cell r="D471" t="str">
            <v>BOLSA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0</v>
          </cell>
          <cell r="AJ471">
            <v>0</v>
          </cell>
          <cell r="AK471">
            <v>0</v>
          </cell>
        </row>
        <row r="472">
          <cell r="A472" t="str">
            <v>678-00</v>
          </cell>
          <cell r="B472" t="str">
            <v>BOLSA CURRIER</v>
          </cell>
          <cell r="C472" t="str">
            <v>MC MENSAJERIA CONFIDENCIAL S.A</v>
          </cell>
          <cell r="D472" t="str">
            <v>BOLSA</v>
          </cell>
          <cell r="E472">
            <v>0</v>
          </cell>
          <cell r="F472">
            <v>21900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0</v>
          </cell>
          <cell r="AJ472">
            <v>0</v>
          </cell>
          <cell r="AK472">
            <v>21900</v>
          </cell>
        </row>
        <row r="473">
          <cell r="A473" t="str">
            <v>679-02</v>
          </cell>
          <cell r="B473" t="str">
            <v>BOLSA SEGURIDAD</v>
          </cell>
          <cell r="C473" t="str">
            <v>UETA INC</v>
          </cell>
          <cell r="D473" t="str">
            <v>BOLSA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0</v>
          </cell>
          <cell r="AJ473">
            <v>0</v>
          </cell>
          <cell r="AK473">
            <v>0</v>
          </cell>
        </row>
        <row r="474">
          <cell r="A474" t="str">
            <v>680-00</v>
          </cell>
          <cell r="B474" t="str">
            <v>BOLSA SEGURIDAD</v>
          </cell>
          <cell r="C474" t="str">
            <v>FLEMINGO BRASIL IMPORTACION LIMITADA</v>
          </cell>
          <cell r="D474" t="str">
            <v>BOLSA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0</v>
          </cell>
          <cell r="AJ474">
            <v>0</v>
          </cell>
          <cell r="AK474">
            <v>0</v>
          </cell>
        </row>
        <row r="475">
          <cell r="A475" t="str">
            <v>681-00</v>
          </cell>
          <cell r="B475" t="str">
            <v>BOLSA SEGURIDAD</v>
          </cell>
          <cell r="C475" t="str">
            <v>FLEMINGO BRASIL IMPORTACION LIMITADA</v>
          </cell>
          <cell r="D475" t="str">
            <v>BOLSA</v>
          </cell>
          <cell r="E475">
            <v>0</v>
          </cell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0</v>
          </cell>
          <cell r="AJ475">
            <v>0</v>
          </cell>
          <cell r="AK475">
            <v>0</v>
          </cell>
        </row>
        <row r="476">
          <cell r="A476" t="str">
            <v>682-00</v>
          </cell>
          <cell r="B476" t="str">
            <v>BOLSA CURRIER</v>
          </cell>
          <cell r="C476" t="str">
            <v>PARAGUAY PACKAGING S.A</v>
          </cell>
          <cell r="D476" t="str">
            <v>BOLSA</v>
          </cell>
          <cell r="E476">
            <v>0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0</v>
          </cell>
          <cell r="AJ476">
            <v>0</v>
          </cell>
          <cell r="AK476">
            <v>0</v>
          </cell>
        </row>
        <row r="477">
          <cell r="A477" t="str">
            <v>683-00</v>
          </cell>
          <cell r="B477" t="str">
            <v>PACKING LIST</v>
          </cell>
          <cell r="C477" t="str">
            <v>PASAR EXPRESS S.A.</v>
          </cell>
          <cell r="D477" t="str">
            <v>BOLSA</v>
          </cell>
          <cell r="E477">
            <v>2000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0</v>
          </cell>
          <cell r="AJ477">
            <v>0</v>
          </cell>
          <cell r="AK477">
            <v>0</v>
          </cell>
        </row>
        <row r="478">
          <cell r="A478" t="str">
            <v>684-00</v>
          </cell>
          <cell r="B478" t="str">
            <v>BOLSA CURRIER</v>
          </cell>
          <cell r="C478" t="str">
            <v>BRIGHTSTAR COLOMBIA SAS</v>
          </cell>
          <cell r="D478" t="str">
            <v>BOLSA</v>
          </cell>
          <cell r="E478">
            <v>0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0</v>
          </cell>
          <cell r="AJ478">
            <v>0</v>
          </cell>
          <cell r="AK478">
            <v>0</v>
          </cell>
        </row>
        <row r="479">
          <cell r="A479" t="str">
            <v>685-00</v>
          </cell>
          <cell r="B479" t="str">
            <v>BOLSA CURRIER</v>
          </cell>
          <cell r="C479" t="str">
            <v>ALBERTO CADAVID R &amp; CIA S.A.</v>
          </cell>
          <cell r="D479" t="str">
            <v>BOLSA</v>
          </cell>
          <cell r="E479">
            <v>27350</v>
          </cell>
          <cell r="F479">
            <v>500</v>
          </cell>
          <cell r="G479">
            <v>0</v>
          </cell>
          <cell r="H479">
            <v>1000</v>
          </cell>
          <cell r="I479">
            <v>0</v>
          </cell>
          <cell r="J479">
            <v>0</v>
          </cell>
          <cell r="K479">
            <v>0</v>
          </cell>
          <cell r="L479">
            <v>50</v>
          </cell>
          <cell r="M479">
            <v>0</v>
          </cell>
          <cell r="N479">
            <v>0</v>
          </cell>
          <cell r="O479">
            <v>1000</v>
          </cell>
          <cell r="P479">
            <v>0</v>
          </cell>
          <cell r="Q479">
            <v>0</v>
          </cell>
          <cell r="R479">
            <v>0</v>
          </cell>
          <cell r="S479">
            <v>400</v>
          </cell>
          <cell r="T479">
            <v>0</v>
          </cell>
          <cell r="U479">
            <v>300</v>
          </cell>
          <cell r="V479">
            <v>200</v>
          </cell>
          <cell r="W479">
            <v>200</v>
          </cell>
          <cell r="X479">
            <v>0</v>
          </cell>
          <cell r="Y479">
            <v>0</v>
          </cell>
          <cell r="Z479">
            <v>1000</v>
          </cell>
          <cell r="AA479">
            <v>500</v>
          </cell>
          <cell r="AB479">
            <v>0</v>
          </cell>
          <cell r="AC479">
            <v>10800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0</v>
          </cell>
          <cell r="AJ479">
            <v>0</v>
          </cell>
          <cell r="AK479">
            <v>15950</v>
          </cell>
        </row>
        <row r="480">
          <cell r="A480" t="str">
            <v>686-00</v>
          </cell>
          <cell r="B480" t="str">
            <v>BOLSA CURRIER</v>
          </cell>
          <cell r="C480" t="str">
            <v>ALBERTO CADAVID R &amp; CIA S.A.</v>
          </cell>
          <cell r="D480" t="str">
            <v>BOLSA</v>
          </cell>
          <cell r="E480">
            <v>16350</v>
          </cell>
          <cell r="F480">
            <v>500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500</v>
          </cell>
          <cell r="Q480">
            <v>0</v>
          </cell>
          <cell r="R480">
            <v>0</v>
          </cell>
          <cell r="S480">
            <v>0</v>
          </cell>
          <cell r="T480">
            <v>100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0</v>
          </cell>
          <cell r="AJ480">
            <v>0</v>
          </cell>
          <cell r="AK480">
            <v>1100</v>
          </cell>
        </row>
        <row r="481">
          <cell r="A481" t="str">
            <v>687-00</v>
          </cell>
          <cell r="B481" t="str">
            <v>BOLSA CURRIER</v>
          </cell>
          <cell r="C481" t="str">
            <v>ALBERTO CADAVID R &amp; CIA S.A.</v>
          </cell>
          <cell r="D481" t="str">
            <v>BOLSA</v>
          </cell>
          <cell r="E481">
            <v>51300</v>
          </cell>
          <cell r="F481">
            <v>600</v>
          </cell>
          <cell r="G481">
            <v>0</v>
          </cell>
          <cell r="H481">
            <v>100</v>
          </cell>
          <cell r="I481">
            <v>0</v>
          </cell>
          <cell r="J481">
            <v>0</v>
          </cell>
          <cell r="K481">
            <v>0</v>
          </cell>
          <cell r="L481">
            <v>550</v>
          </cell>
          <cell r="M481">
            <v>0</v>
          </cell>
          <cell r="N481">
            <v>0</v>
          </cell>
          <cell r="O481">
            <v>0</v>
          </cell>
          <cell r="P481">
            <v>50</v>
          </cell>
          <cell r="Q481">
            <v>0</v>
          </cell>
          <cell r="R481">
            <v>0</v>
          </cell>
          <cell r="S481">
            <v>50</v>
          </cell>
          <cell r="T481">
            <v>0</v>
          </cell>
          <cell r="U481">
            <v>0</v>
          </cell>
          <cell r="V481">
            <v>0</v>
          </cell>
          <cell r="W481">
            <v>100</v>
          </cell>
          <cell r="X481">
            <v>0</v>
          </cell>
          <cell r="Y481">
            <v>0</v>
          </cell>
          <cell r="Z481">
            <v>50</v>
          </cell>
          <cell r="AA481">
            <v>50</v>
          </cell>
          <cell r="AB481">
            <v>1500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0</v>
          </cell>
          <cell r="AJ481">
            <v>0</v>
          </cell>
          <cell r="AK481">
            <v>3050</v>
          </cell>
        </row>
        <row r="482">
          <cell r="A482" t="str">
            <v>688-00</v>
          </cell>
          <cell r="B482" t="str">
            <v>BOLSA CURRIER</v>
          </cell>
          <cell r="C482" t="str">
            <v>ALBERTO CADAVID R &amp; CIA S.A.</v>
          </cell>
          <cell r="D482" t="str">
            <v>BOLSA</v>
          </cell>
          <cell r="E482">
            <v>16500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200</v>
          </cell>
          <cell r="T482">
            <v>0</v>
          </cell>
          <cell r="U482">
            <v>300</v>
          </cell>
          <cell r="V482">
            <v>50</v>
          </cell>
          <cell r="W482">
            <v>500</v>
          </cell>
          <cell r="X482">
            <v>0</v>
          </cell>
          <cell r="Y482">
            <v>0</v>
          </cell>
          <cell r="Z482">
            <v>50</v>
          </cell>
          <cell r="AA482">
            <v>0</v>
          </cell>
          <cell r="AB482">
            <v>400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0</v>
          </cell>
          <cell r="AJ482">
            <v>0</v>
          </cell>
          <cell r="AK482">
            <v>1500</v>
          </cell>
        </row>
        <row r="483">
          <cell r="A483" t="str">
            <v>689-00</v>
          </cell>
          <cell r="B483" t="str">
            <v>BOLSA SEGURIDAD</v>
          </cell>
          <cell r="C483" t="str">
            <v>JUAN CARLOS LAMOS ECHEVERRY</v>
          </cell>
          <cell r="D483" t="str">
            <v>BOLSA</v>
          </cell>
          <cell r="E483">
            <v>0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0</v>
          </cell>
          <cell r="AJ483">
            <v>0</v>
          </cell>
          <cell r="AK483">
            <v>0</v>
          </cell>
        </row>
        <row r="484">
          <cell r="A484" t="str">
            <v>690-00</v>
          </cell>
          <cell r="B484" t="str">
            <v>BOLSA SEGURIDAD</v>
          </cell>
          <cell r="C484" t="str">
            <v>IN BOND GEMA SAS.</v>
          </cell>
          <cell r="D484" t="str">
            <v>BOLSA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0</v>
          </cell>
          <cell r="AJ484">
            <v>0</v>
          </cell>
          <cell r="AK484">
            <v>0</v>
          </cell>
        </row>
        <row r="485">
          <cell r="A485" t="str">
            <v>691-00</v>
          </cell>
          <cell r="B485" t="str">
            <v>BOLSA PLASTICA</v>
          </cell>
          <cell r="C485" t="str">
            <v>AEROVIAS DEL CONTINENTE AMERICANO S.A, AVIANCA</v>
          </cell>
          <cell r="D485" t="str">
            <v>BOLSA</v>
          </cell>
          <cell r="E485">
            <v>1700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0</v>
          </cell>
          <cell r="AJ485">
            <v>0</v>
          </cell>
          <cell r="AK485">
            <v>0</v>
          </cell>
        </row>
        <row r="486">
          <cell r="A486" t="str">
            <v>692-00</v>
          </cell>
          <cell r="B486" t="str">
            <v>BOLSA SEGURIDAD</v>
          </cell>
          <cell r="C486" t="str">
            <v>EMPRESA DE ACUEDUCTO Y ALCANTARILLADO DE VILLAVICE</v>
          </cell>
          <cell r="D486" t="str">
            <v>BOLSA</v>
          </cell>
          <cell r="E486">
            <v>0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0</v>
          </cell>
          <cell r="AJ486">
            <v>0</v>
          </cell>
          <cell r="AK486">
            <v>0</v>
          </cell>
        </row>
        <row r="487">
          <cell r="A487" t="str">
            <v>693-00</v>
          </cell>
          <cell r="B487" t="str">
            <v>BOLSA PLASTICA</v>
          </cell>
          <cell r="C487" t="str">
            <v>CORPORACIÓN FONDO DE EMPLEADOS DE LA INDUSTRIA PET</v>
          </cell>
          <cell r="D487" t="str">
            <v>BOLSA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0</v>
          </cell>
          <cell r="AJ487">
            <v>0</v>
          </cell>
          <cell r="AK487">
            <v>0</v>
          </cell>
        </row>
        <row r="488">
          <cell r="A488" t="str">
            <v>694-00</v>
          </cell>
          <cell r="B488" t="str">
            <v>BOLSA PLASTICA</v>
          </cell>
          <cell r="C488" t="str">
            <v>CORPORACIÓN FONDO DE EMPLEADOS DE LA INDUSTRIA PET</v>
          </cell>
          <cell r="D488" t="str">
            <v>BOLSA</v>
          </cell>
          <cell r="E488">
            <v>0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0</v>
          </cell>
          <cell r="AJ488">
            <v>0</v>
          </cell>
          <cell r="AK488">
            <v>0</v>
          </cell>
        </row>
        <row r="489">
          <cell r="A489" t="str">
            <v>695-00</v>
          </cell>
          <cell r="B489" t="str">
            <v>BOLSA PLASTICA</v>
          </cell>
          <cell r="C489" t="str">
            <v>ESTUDIO DE MODA S.A.</v>
          </cell>
          <cell r="D489" t="str">
            <v>BOLSA</v>
          </cell>
          <cell r="E489">
            <v>0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0</v>
          </cell>
          <cell r="AJ489">
            <v>0</v>
          </cell>
          <cell r="AK489">
            <v>0</v>
          </cell>
        </row>
        <row r="490">
          <cell r="A490" t="str">
            <v>696-00</v>
          </cell>
          <cell r="B490" t="str">
            <v>BOLSA PLASTICA</v>
          </cell>
          <cell r="C490" t="str">
            <v>BRIGHTSTAR COLOMBIA SAS</v>
          </cell>
          <cell r="D490" t="str">
            <v>BOLSA</v>
          </cell>
          <cell r="E490">
            <v>9445</v>
          </cell>
          <cell r="F490">
            <v>9445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  <cell r="AJ490">
            <v>0</v>
          </cell>
          <cell r="AK490">
            <v>9445</v>
          </cell>
        </row>
        <row r="491">
          <cell r="A491" t="str">
            <v>697-00</v>
          </cell>
          <cell r="B491" t="str">
            <v>PACKING LIST</v>
          </cell>
          <cell r="C491" t="str">
            <v>NALSANI  S.A</v>
          </cell>
          <cell r="D491" t="str">
            <v>BOLSA</v>
          </cell>
          <cell r="E491">
            <v>9800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0</v>
          </cell>
          <cell r="AJ491">
            <v>0</v>
          </cell>
          <cell r="AK491">
            <v>0</v>
          </cell>
        </row>
        <row r="492">
          <cell r="A492" t="str">
            <v>698-00</v>
          </cell>
          <cell r="B492" t="str">
            <v>BOLSA PLASTICA</v>
          </cell>
          <cell r="C492" t="str">
            <v>SEC SEL LTDA</v>
          </cell>
          <cell r="D492" t="str">
            <v>BOLSA</v>
          </cell>
          <cell r="E492">
            <v>0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0</v>
          </cell>
          <cell r="AJ492">
            <v>0</v>
          </cell>
          <cell r="AK492">
            <v>0</v>
          </cell>
        </row>
        <row r="493">
          <cell r="A493" t="str">
            <v>699-00</v>
          </cell>
          <cell r="B493" t="str">
            <v>BOLSA SEGURIDAD</v>
          </cell>
          <cell r="C493" t="str">
            <v>ATTENZA DE ECUADOR S.A</v>
          </cell>
          <cell r="D493" t="str">
            <v>BOLSA</v>
          </cell>
          <cell r="E493">
            <v>350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</row>
        <row r="494">
          <cell r="A494" t="str">
            <v>700-00</v>
          </cell>
          <cell r="B494" t="str">
            <v>BOLSA PLASTICA</v>
          </cell>
          <cell r="C494" t="str">
            <v>BANCO AV VILLAS</v>
          </cell>
          <cell r="D494" t="str">
            <v>BOLSA</v>
          </cell>
          <cell r="E494">
            <v>36600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36600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0</v>
          </cell>
          <cell r="AJ494">
            <v>0</v>
          </cell>
          <cell r="AK494">
            <v>36600</v>
          </cell>
        </row>
        <row r="495">
          <cell r="A495" t="str">
            <v>701-00</v>
          </cell>
          <cell r="B495" t="str">
            <v>LAMINA</v>
          </cell>
          <cell r="C495" t="str">
            <v>ALBERTO CADAVID R &amp; CIA S.A.</v>
          </cell>
          <cell r="D495" t="str">
            <v>BOLSA</v>
          </cell>
          <cell r="E495">
            <v>0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0</v>
          </cell>
          <cell r="AJ495">
            <v>0</v>
          </cell>
          <cell r="AK495">
            <v>0</v>
          </cell>
        </row>
        <row r="496">
          <cell r="A496" t="str">
            <v>702-00</v>
          </cell>
          <cell r="B496" t="str">
            <v>BOLSA PLASTICA</v>
          </cell>
          <cell r="C496" t="str">
            <v>DOMINA ENTREGA TOTAL S.A.S</v>
          </cell>
          <cell r="D496" t="str">
            <v>BOLSA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82500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0</v>
          </cell>
          <cell r="AJ496">
            <v>0</v>
          </cell>
          <cell r="AK496">
            <v>82500</v>
          </cell>
        </row>
        <row r="497">
          <cell r="A497" t="str">
            <v>703-00</v>
          </cell>
          <cell r="B497" t="str">
            <v>PACKING LIST</v>
          </cell>
          <cell r="C497" t="str">
            <v>ALBERTO CADAVID R &amp; CIA S.A.</v>
          </cell>
          <cell r="D497" t="str">
            <v>BOLSA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0</v>
          </cell>
          <cell r="AJ497">
            <v>0</v>
          </cell>
          <cell r="AK497">
            <v>0</v>
          </cell>
        </row>
        <row r="498">
          <cell r="A498" t="str">
            <v>704-00</v>
          </cell>
          <cell r="B498" t="str">
            <v>BOLSA PLASTICA</v>
          </cell>
          <cell r="C498" t="str">
            <v>SERVIENTREGA S.A.</v>
          </cell>
          <cell r="D498" t="str">
            <v>BOLSA</v>
          </cell>
          <cell r="E498">
            <v>0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0</v>
          </cell>
          <cell r="AJ498">
            <v>0</v>
          </cell>
          <cell r="AK498">
            <v>0</v>
          </cell>
        </row>
        <row r="499">
          <cell r="A499" t="str">
            <v>705-00</v>
          </cell>
          <cell r="B499" t="str">
            <v>BOLSA PLASTICA</v>
          </cell>
          <cell r="C499" t="str">
            <v>TRANSPORTADORA DE VALORES ATLAS LTDA</v>
          </cell>
          <cell r="D499" t="str">
            <v>BOLSA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0</v>
          </cell>
          <cell r="AJ499">
            <v>0</v>
          </cell>
          <cell r="AK499">
            <v>0</v>
          </cell>
        </row>
        <row r="500">
          <cell r="A500" t="str">
            <v>706-00</v>
          </cell>
          <cell r="B500" t="str">
            <v>BOLSA SEGURIDAD</v>
          </cell>
          <cell r="C500" t="str">
            <v>FLINK SAC</v>
          </cell>
          <cell r="D500" t="str">
            <v>BOLSA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0</v>
          </cell>
          <cell r="AJ500">
            <v>0</v>
          </cell>
          <cell r="AK500">
            <v>0</v>
          </cell>
        </row>
        <row r="501">
          <cell r="A501" t="str">
            <v>707-00</v>
          </cell>
          <cell r="B501" t="str">
            <v>BOLSA SEGURIDAD</v>
          </cell>
          <cell r="C501" t="str">
            <v>FLINK SAC</v>
          </cell>
          <cell r="D501" t="str">
            <v>BOLSA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0</v>
          </cell>
          <cell r="AJ501">
            <v>0</v>
          </cell>
          <cell r="AK501">
            <v>0</v>
          </cell>
        </row>
        <row r="502">
          <cell r="A502" t="str">
            <v>708-00</v>
          </cell>
          <cell r="B502" t="str">
            <v>BOLSA SEGURIDAD</v>
          </cell>
          <cell r="C502" t="str">
            <v>FLINK SAC</v>
          </cell>
          <cell r="D502" t="str">
            <v>BOLSA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0</v>
          </cell>
          <cell r="AJ502">
            <v>0</v>
          </cell>
          <cell r="AK502">
            <v>0</v>
          </cell>
        </row>
        <row r="503">
          <cell r="A503" t="str">
            <v>709-00</v>
          </cell>
          <cell r="B503" t="str">
            <v>BOLSA SEGURIDAD</v>
          </cell>
          <cell r="C503" t="str">
            <v>FLINK SAC</v>
          </cell>
          <cell r="D503" t="str">
            <v>BOLSA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0</v>
          </cell>
          <cell r="AJ503">
            <v>0</v>
          </cell>
          <cell r="AK503">
            <v>0</v>
          </cell>
        </row>
        <row r="504">
          <cell r="A504" t="str">
            <v>710-00</v>
          </cell>
          <cell r="B504" t="str">
            <v>BOLSA PLASTICA</v>
          </cell>
          <cell r="C504" t="str">
            <v>MORPHO CARDS DE COLOMBIA S.A.S.</v>
          </cell>
          <cell r="D504" t="str">
            <v>BOLSA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0</v>
          </cell>
          <cell r="AJ504">
            <v>0</v>
          </cell>
          <cell r="AK504">
            <v>0</v>
          </cell>
        </row>
        <row r="505">
          <cell r="A505" t="str">
            <v>711-00</v>
          </cell>
          <cell r="B505" t="str">
            <v>BOLSA PLASTICA</v>
          </cell>
          <cell r="C505" t="str">
            <v>MORPHO CARDS DE COLOMBIA S.A.S.</v>
          </cell>
          <cell r="D505" t="str">
            <v>BOLSA</v>
          </cell>
          <cell r="E505">
            <v>1550</v>
          </cell>
          <cell r="F505">
            <v>1550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0</v>
          </cell>
          <cell r="AJ505">
            <v>0</v>
          </cell>
          <cell r="AK505">
            <v>1550</v>
          </cell>
        </row>
        <row r="506">
          <cell r="A506" t="str">
            <v>712-00</v>
          </cell>
          <cell r="B506" t="str">
            <v>BOLSA PLASTICA</v>
          </cell>
          <cell r="C506" t="str">
            <v>FLINK SAC</v>
          </cell>
          <cell r="D506" t="str">
            <v>BOLSA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0</v>
          </cell>
          <cell r="AJ506">
            <v>0</v>
          </cell>
          <cell r="AK506">
            <v>0</v>
          </cell>
        </row>
        <row r="507">
          <cell r="A507" t="str">
            <v>713-00</v>
          </cell>
          <cell r="B507" t="str">
            <v>BOLSA PLASTICA</v>
          </cell>
          <cell r="C507" t="str">
            <v>SOLUCIONES Y SUMINISTROS</v>
          </cell>
          <cell r="D507" t="str">
            <v>BOLSA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0</v>
          </cell>
          <cell r="AJ507">
            <v>0</v>
          </cell>
          <cell r="AK507">
            <v>0</v>
          </cell>
        </row>
        <row r="508">
          <cell r="A508" t="str">
            <v>714-00</v>
          </cell>
          <cell r="B508" t="str">
            <v>BOLSA PLASTICA</v>
          </cell>
          <cell r="C508" t="str">
            <v>LENDAR BUSINES CORPORATION</v>
          </cell>
          <cell r="D508" t="str">
            <v>BOLSA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0</v>
          </cell>
          <cell r="AJ508">
            <v>0</v>
          </cell>
          <cell r="AK508">
            <v>0</v>
          </cell>
        </row>
        <row r="509">
          <cell r="A509" t="str">
            <v>715-00</v>
          </cell>
          <cell r="B509" t="str">
            <v>BOLSA PLASTICA</v>
          </cell>
          <cell r="C509" t="str">
            <v>INTER RAPIDISIMO</v>
          </cell>
          <cell r="D509" t="str">
            <v>BOLSA</v>
          </cell>
          <cell r="E509">
            <v>79300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25000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25000</v>
          </cell>
        </row>
        <row r="510">
          <cell r="A510" t="str">
            <v>716-00</v>
          </cell>
          <cell r="B510" t="str">
            <v>BOLSA PLASTICA</v>
          </cell>
          <cell r="C510" t="str">
            <v>FUNDONEMOS BANCO DE TEJIDOS</v>
          </cell>
          <cell r="D510" t="str">
            <v>BOLSA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</row>
        <row r="511">
          <cell r="A511" t="str">
            <v>720-00</v>
          </cell>
          <cell r="B511" t="str">
            <v>BOLSA PLASTICA</v>
          </cell>
          <cell r="C511" t="str">
            <v>TRANSPORTADORA DE VALORES ATLAS LTDA</v>
          </cell>
          <cell r="D511" t="str">
            <v>BOLSA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  <cell r="AK511">
            <v>0</v>
          </cell>
        </row>
        <row r="512">
          <cell r="A512" t="str">
            <v>721-00</v>
          </cell>
          <cell r="B512" t="str">
            <v>BOLSA PLASTICA</v>
          </cell>
          <cell r="C512" t="str">
            <v>CIFSA S.A.</v>
          </cell>
          <cell r="D512" t="str">
            <v>BOLSA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  <cell r="AK512">
            <v>0</v>
          </cell>
        </row>
        <row r="513">
          <cell r="A513" t="str">
            <v>722-00</v>
          </cell>
          <cell r="B513" t="str">
            <v>BOLSA CURRIER</v>
          </cell>
          <cell r="C513" t="str">
            <v xml:space="preserve">CARVAJAL SOLUCIONES DE COMUNICACION </v>
          </cell>
          <cell r="D513" t="str">
            <v>BOLSA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0</v>
          </cell>
          <cell r="AK513">
            <v>0</v>
          </cell>
        </row>
        <row r="514">
          <cell r="A514" t="str">
            <v>723-00</v>
          </cell>
          <cell r="B514" t="str">
            <v>BOLSA PLASTICA</v>
          </cell>
          <cell r="C514" t="str">
            <v>SERVIENTREGA S.A.</v>
          </cell>
          <cell r="D514" t="str">
            <v>BOLSA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</row>
        <row r="515">
          <cell r="A515" t="str">
            <v>724-00</v>
          </cell>
          <cell r="B515" t="str">
            <v>BOLSA PLASTICA</v>
          </cell>
          <cell r="C515" t="str">
            <v>MORPHO CARDS DE COLOMBIA S.A.S.</v>
          </cell>
          <cell r="D515" t="str">
            <v>BOLSA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</row>
        <row r="516">
          <cell r="A516" t="str">
            <v>725-00</v>
          </cell>
          <cell r="B516" t="str">
            <v>BOLSA PLASTICA</v>
          </cell>
          <cell r="C516" t="str">
            <v xml:space="preserve">CARVAJAL SOLUCIONES DE COMUNICACION </v>
          </cell>
          <cell r="D516" t="str">
            <v>BOLSA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0</v>
          </cell>
          <cell r="AK516">
            <v>0</v>
          </cell>
        </row>
        <row r="517">
          <cell r="A517" t="str">
            <v>726-00</v>
          </cell>
          <cell r="B517" t="str">
            <v>BOLSA PLASTICA</v>
          </cell>
          <cell r="C517" t="str">
            <v xml:space="preserve">CARVAJAL SOLUCIONES DE COMUNICACION </v>
          </cell>
          <cell r="D517" t="str">
            <v>BOLSA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</row>
        <row r="518">
          <cell r="A518" t="str">
            <v>727-00</v>
          </cell>
          <cell r="B518" t="str">
            <v>BOLSA PLASTICA</v>
          </cell>
          <cell r="C518" t="str">
            <v>CI MANUFACTURAS MODEL INTERNACIONAL S.A.S.</v>
          </cell>
          <cell r="D518" t="str">
            <v>BOLSA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</row>
        <row r="519">
          <cell r="A519" t="str">
            <v>728-00</v>
          </cell>
          <cell r="B519" t="str">
            <v>BOLSA PLASTICA</v>
          </cell>
          <cell r="C519" t="str">
            <v>CI MANUFACTURAS MODEL INTERNACIONAL S.A.S.</v>
          </cell>
          <cell r="D519" t="str">
            <v>BOLSA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</row>
        <row r="520">
          <cell r="A520" t="str">
            <v>729-00</v>
          </cell>
          <cell r="B520" t="str">
            <v>BOLSA PLASTICA</v>
          </cell>
          <cell r="C520" t="str">
            <v>SERVIENTREGA S.A.</v>
          </cell>
          <cell r="D520" t="str">
            <v>BOLSA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0</v>
          </cell>
          <cell r="AK520">
            <v>0</v>
          </cell>
        </row>
        <row r="521">
          <cell r="A521" t="str">
            <v>730-00</v>
          </cell>
          <cell r="B521" t="str">
            <v>BOLSA PLASTICA</v>
          </cell>
          <cell r="C521" t="str">
            <v>AEROVIAS DEL CONTINENTE AMERICANO S.A, AVIANCA</v>
          </cell>
          <cell r="D521" t="str">
            <v>BOLSA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0</v>
          </cell>
          <cell r="AJ521">
            <v>0</v>
          </cell>
          <cell r="AK521">
            <v>0</v>
          </cell>
        </row>
        <row r="522">
          <cell r="A522" t="str">
            <v>731-00</v>
          </cell>
          <cell r="B522" t="str">
            <v>BOLSA PLASTICA</v>
          </cell>
          <cell r="C522" t="str">
            <v>KITPACK SAS</v>
          </cell>
          <cell r="D522" t="str">
            <v>BOLSA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  <cell r="AK522">
            <v>0</v>
          </cell>
        </row>
        <row r="523">
          <cell r="A523" t="str">
            <v>732-00</v>
          </cell>
          <cell r="B523" t="str">
            <v>BOLSA PLASTICA</v>
          </cell>
          <cell r="C523" t="str">
            <v>LOOKHUNTERS S.A.S.</v>
          </cell>
          <cell r="D523" t="str">
            <v>BOLSA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  <cell r="AK523">
            <v>0</v>
          </cell>
        </row>
        <row r="524">
          <cell r="A524" t="str">
            <v>733-00</v>
          </cell>
          <cell r="B524" t="str">
            <v>BOLSA PLASTICA</v>
          </cell>
          <cell r="C524" t="str">
            <v>MORPHO CARDS DE COLOMBIA S.A.S.</v>
          </cell>
          <cell r="D524" t="str">
            <v>BOLSA</v>
          </cell>
          <cell r="E524">
            <v>10000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10000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  <cell r="AK524">
            <v>10000</v>
          </cell>
        </row>
        <row r="525">
          <cell r="A525" t="str">
            <v>734-00</v>
          </cell>
          <cell r="B525" t="str">
            <v>BOLSA PLASTICA</v>
          </cell>
          <cell r="C525">
            <v>0</v>
          </cell>
          <cell r="D525" t="str">
            <v>BOLSA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</row>
        <row r="526">
          <cell r="A526" t="str">
            <v>735-00</v>
          </cell>
          <cell r="B526" t="str">
            <v>BOLSA PLASTICA</v>
          </cell>
          <cell r="C526" t="str">
            <v>ALBERTO CADAVID R &amp; CIA S.A.</v>
          </cell>
          <cell r="D526" t="str">
            <v>BOLSA</v>
          </cell>
          <cell r="E526">
            <v>84700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3000</v>
          </cell>
          <cell r="M526">
            <v>0</v>
          </cell>
          <cell r="N526">
            <v>3000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3000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  <cell r="AK526">
            <v>9000</v>
          </cell>
        </row>
        <row r="527">
          <cell r="A527" t="str">
            <v>737-00</v>
          </cell>
          <cell r="B527" t="str">
            <v>BOLSA PLASTICA</v>
          </cell>
          <cell r="C527" t="str">
            <v>FLINK SAC</v>
          </cell>
          <cell r="D527" t="str">
            <v>BOLSA</v>
          </cell>
          <cell r="E527">
            <v>15400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15400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15400</v>
          </cell>
        </row>
        <row r="528">
          <cell r="A528" t="str">
            <v>740-00</v>
          </cell>
          <cell r="B528" t="str">
            <v>BOLSA PLASTICA</v>
          </cell>
          <cell r="C528" t="str">
            <v>FLINK SAC</v>
          </cell>
          <cell r="D528" t="str">
            <v>BOLSA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157800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  <cell r="AK528">
            <v>157800</v>
          </cell>
        </row>
        <row r="529">
          <cell r="A529" t="str">
            <v>741-00</v>
          </cell>
          <cell r="B529" t="str">
            <v>BOLSAS PLASTICA</v>
          </cell>
          <cell r="C529" t="str">
            <v>AVIANCA S.A</v>
          </cell>
          <cell r="D529" t="str">
            <v>BOLSA</v>
          </cell>
          <cell r="E529">
            <v>1400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</row>
        <row r="530">
          <cell r="A530" t="str">
            <v>742-00</v>
          </cell>
          <cell r="B530" t="str">
            <v>BOLSAS PLASTICA</v>
          </cell>
          <cell r="C530" t="str">
            <v>PLASTICOS ABG</v>
          </cell>
          <cell r="D530" t="str">
            <v>BOLSA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</row>
        <row r="531">
          <cell r="A531" t="str">
            <v>746-00</v>
          </cell>
          <cell r="B531" t="str">
            <v>BOLSAS PLASTICA</v>
          </cell>
          <cell r="C531" t="str">
            <v>PLASTICOS ABG</v>
          </cell>
          <cell r="D531" t="str">
            <v>BOLSA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  <cell r="AK531">
            <v>0</v>
          </cell>
        </row>
        <row r="532">
          <cell r="A532" t="str">
            <v>747-00</v>
          </cell>
          <cell r="B532" t="str">
            <v>BOLSAS PLASTICA</v>
          </cell>
          <cell r="C532" t="str">
            <v>PLASTICOS ABG</v>
          </cell>
          <cell r="D532" t="str">
            <v>BOLSA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0</v>
          </cell>
          <cell r="AK532">
            <v>0</v>
          </cell>
        </row>
        <row r="533">
          <cell r="A533" t="str">
            <v>748-00</v>
          </cell>
          <cell r="B533" t="str">
            <v>BOLSAS PLASTICA</v>
          </cell>
          <cell r="C533" t="str">
            <v>TRANSPORTADORA DE VALORES PROSEGUR DE COLOMBIA S.A</v>
          </cell>
          <cell r="D533" t="str">
            <v>BOLSA</v>
          </cell>
          <cell r="E533">
            <v>35400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</row>
        <row r="534">
          <cell r="A534" t="str">
            <v>749-00</v>
          </cell>
          <cell r="B534" t="str">
            <v>BOLSAS PLASTICA</v>
          </cell>
          <cell r="C534" t="str">
            <v>UETA INC</v>
          </cell>
          <cell r="D534" t="str">
            <v>BOLSA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  <cell r="AK534">
            <v>0</v>
          </cell>
        </row>
        <row r="535">
          <cell r="A535" t="str">
            <v>750-00</v>
          </cell>
          <cell r="B535" t="str">
            <v>BOLSAS PLASTICA</v>
          </cell>
          <cell r="C535" t="str">
            <v>ALBERTO CADAVID R &amp; CIA S.A.</v>
          </cell>
          <cell r="D535" t="str">
            <v>BOLSA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100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100</v>
          </cell>
        </row>
        <row r="536">
          <cell r="A536" t="str">
            <v>751-00</v>
          </cell>
          <cell r="B536" t="str">
            <v>BOLSAS PLASTICA</v>
          </cell>
          <cell r="C536" t="str">
            <v>ALBERTO CADAVID R &amp; CIA S.A.</v>
          </cell>
          <cell r="D536" t="str">
            <v>BOLSA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100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  <cell r="AK536">
            <v>100</v>
          </cell>
        </row>
        <row r="537">
          <cell r="A537" t="str">
            <v>752-00</v>
          </cell>
          <cell r="B537" t="str">
            <v>BOLSAS PLASTICA</v>
          </cell>
          <cell r="C537" t="str">
            <v>ALBERTO CADAVID R &amp; CIA S.A.</v>
          </cell>
          <cell r="D537" t="str">
            <v>BOLSA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0</v>
          </cell>
          <cell r="AJ537">
            <v>0</v>
          </cell>
          <cell r="AK537">
            <v>0</v>
          </cell>
        </row>
        <row r="538">
          <cell r="A538" t="str">
            <v>756-00</v>
          </cell>
          <cell r="B538" t="str">
            <v>BOLSAS PLASTICA</v>
          </cell>
          <cell r="C538" t="str">
            <v>VIVEXCEL S.A.S</v>
          </cell>
          <cell r="D538" t="str">
            <v>BOLSA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0</v>
          </cell>
          <cell r="AJ538">
            <v>0</v>
          </cell>
          <cell r="AK538">
            <v>0</v>
          </cell>
        </row>
        <row r="539">
          <cell r="A539" t="str">
            <v>757-00</v>
          </cell>
          <cell r="B539" t="str">
            <v>BOLSAS PLASTICA</v>
          </cell>
          <cell r="C539" t="str">
            <v>CADENA S.A.</v>
          </cell>
          <cell r="D539" t="str">
            <v>BOLSA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0</v>
          </cell>
          <cell r="AJ539">
            <v>0</v>
          </cell>
          <cell r="AK539">
            <v>0</v>
          </cell>
        </row>
        <row r="540">
          <cell r="A540" t="str">
            <v>758-00</v>
          </cell>
          <cell r="B540" t="str">
            <v>BOLSAS PLASTICA</v>
          </cell>
          <cell r="C540" t="str">
            <v>SMART VIEW</v>
          </cell>
          <cell r="D540" t="str">
            <v>BOLSA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  <cell r="AI540">
            <v>0</v>
          </cell>
          <cell r="AJ540">
            <v>0</v>
          </cell>
          <cell r="AK540">
            <v>0</v>
          </cell>
        </row>
        <row r="541">
          <cell r="A541" t="str">
            <v>759-00</v>
          </cell>
          <cell r="B541" t="str">
            <v>BOLSAS PLASTICA</v>
          </cell>
          <cell r="C541" t="str">
            <v>FLINK SAC</v>
          </cell>
          <cell r="D541" t="str">
            <v>BOLSA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</row>
        <row r="542">
          <cell r="A542" t="str">
            <v>760-00</v>
          </cell>
          <cell r="B542" t="str">
            <v>BOLSAS PLASTICA</v>
          </cell>
          <cell r="C542" t="str">
            <v>FLINK SAC</v>
          </cell>
          <cell r="D542" t="str">
            <v>BOLSA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0</v>
          </cell>
          <cell r="AK542">
            <v>0</v>
          </cell>
        </row>
        <row r="543">
          <cell r="A543" t="str">
            <v>761-00</v>
          </cell>
          <cell r="B543" t="str">
            <v>BOLSAS PLASTICA</v>
          </cell>
          <cell r="C543" t="str">
            <v>FLINK SAC</v>
          </cell>
          <cell r="D543" t="str">
            <v>BOLSA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0</v>
          </cell>
          <cell r="AK543">
            <v>0</v>
          </cell>
        </row>
        <row r="544">
          <cell r="A544" t="str">
            <v>762-00</v>
          </cell>
          <cell r="B544" t="str">
            <v>BOLSAS PLASTICA</v>
          </cell>
          <cell r="C544" t="str">
            <v>FLINK SAC</v>
          </cell>
          <cell r="D544" t="str">
            <v>BOLSA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0</v>
          </cell>
          <cell r="AK544">
            <v>0</v>
          </cell>
        </row>
        <row r="545">
          <cell r="A545" t="str">
            <v>765-00</v>
          </cell>
          <cell r="B545" t="str">
            <v>BOLSAS PLASTICA</v>
          </cell>
          <cell r="C545" t="str">
            <v>CIFSA S.A.</v>
          </cell>
          <cell r="D545" t="str">
            <v>BOLSA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0</v>
          </cell>
          <cell r="AK545">
            <v>0</v>
          </cell>
        </row>
        <row r="546">
          <cell r="A546" t="str">
            <v>766-00</v>
          </cell>
          <cell r="B546" t="str">
            <v>BOLSAS PLASTICA</v>
          </cell>
          <cell r="C546" t="str">
            <v>MORPHO CARDS DE COLOMBIA S.A.S.</v>
          </cell>
          <cell r="D546" t="str">
            <v>BOLSA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</row>
        <row r="547">
          <cell r="A547" t="str">
            <v>772-00</v>
          </cell>
          <cell r="B547" t="str">
            <v>BOLSAS PLASTICA</v>
          </cell>
          <cell r="C547" t="str">
            <v>ALBERTO CADAVID R &amp; CIA S.A.</v>
          </cell>
          <cell r="D547" t="str">
            <v>BOLSA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0</v>
          </cell>
          <cell r="AI547">
            <v>0</v>
          </cell>
          <cell r="AJ547">
            <v>0</v>
          </cell>
          <cell r="AK547">
            <v>0</v>
          </cell>
        </row>
        <row r="548">
          <cell r="A548" t="str">
            <v>773-00</v>
          </cell>
          <cell r="B548" t="str">
            <v>BOLSAS PLASTICA</v>
          </cell>
          <cell r="C548" t="str">
            <v>LOGYTECH MOBILE S.A.S</v>
          </cell>
          <cell r="D548" t="str">
            <v>BOLSA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>
            <v>0</v>
          </cell>
          <cell r="Y548">
            <v>0</v>
          </cell>
          <cell r="Z548">
            <v>0</v>
          </cell>
          <cell r="AA548">
            <v>0</v>
          </cell>
          <cell r="AB548">
            <v>0</v>
          </cell>
          <cell r="AC548">
            <v>0</v>
          </cell>
          <cell r="AD548">
            <v>0</v>
          </cell>
          <cell r="AE548">
            <v>0</v>
          </cell>
          <cell r="AF548">
            <v>0</v>
          </cell>
          <cell r="AG548">
            <v>0</v>
          </cell>
          <cell r="AH548">
            <v>0</v>
          </cell>
          <cell r="AI548">
            <v>0</v>
          </cell>
          <cell r="AJ548">
            <v>0</v>
          </cell>
          <cell r="AK548">
            <v>0</v>
          </cell>
        </row>
        <row r="549">
          <cell r="A549" t="str">
            <v>774-00</v>
          </cell>
          <cell r="B549" t="str">
            <v>BOLSA PLASTICA</v>
          </cell>
          <cell r="C549" t="str">
            <v>TITADSU ECUADOR</v>
          </cell>
          <cell r="D549" t="str">
            <v>BOLSA</v>
          </cell>
          <cell r="E549">
            <v>0</v>
          </cell>
          <cell r="F549">
            <v>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0</v>
          </cell>
          <cell r="R549">
            <v>0</v>
          </cell>
          <cell r="S549">
            <v>0</v>
          </cell>
          <cell r="T549">
            <v>0</v>
          </cell>
          <cell r="U549">
            <v>0</v>
          </cell>
          <cell r="V549">
            <v>0</v>
          </cell>
          <cell r="W549">
            <v>0</v>
          </cell>
          <cell r="X549">
            <v>0</v>
          </cell>
          <cell r="Y549">
            <v>0</v>
          </cell>
          <cell r="Z549">
            <v>0</v>
          </cell>
          <cell r="AA549">
            <v>0</v>
          </cell>
          <cell r="AB549">
            <v>0</v>
          </cell>
          <cell r="AC549">
            <v>0</v>
          </cell>
          <cell r="AD549">
            <v>0</v>
          </cell>
          <cell r="AE549">
            <v>0</v>
          </cell>
          <cell r="AF549">
            <v>0</v>
          </cell>
          <cell r="AG549">
            <v>0</v>
          </cell>
          <cell r="AH549">
            <v>0</v>
          </cell>
          <cell r="AI549">
            <v>0</v>
          </cell>
          <cell r="AJ549">
            <v>0</v>
          </cell>
          <cell r="AK549">
            <v>0</v>
          </cell>
        </row>
        <row r="550">
          <cell r="A550" t="str">
            <v>775-00</v>
          </cell>
          <cell r="B550" t="str">
            <v>BOLSAS PLASTICA</v>
          </cell>
          <cell r="C550" t="str">
            <v>KITPACK SAS</v>
          </cell>
          <cell r="D550" t="str">
            <v>BOLSA</v>
          </cell>
          <cell r="E550">
            <v>0</v>
          </cell>
          <cell r="F550">
            <v>0</v>
          </cell>
          <cell r="G550">
            <v>0</v>
          </cell>
          <cell r="H550">
            <v>0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0</v>
          </cell>
          <cell r="R550">
            <v>0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0</v>
          </cell>
          <cell r="Y550">
            <v>0</v>
          </cell>
          <cell r="Z550">
            <v>0</v>
          </cell>
          <cell r="AA550">
            <v>0</v>
          </cell>
          <cell r="AB550">
            <v>0</v>
          </cell>
          <cell r="AC550">
            <v>0</v>
          </cell>
          <cell r="AD550">
            <v>0</v>
          </cell>
          <cell r="AE550">
            <v>0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0</v>
          </cell>
          <cell r="AK550">
            <v>0</v>
          </cell>
        </row>
        <row r="551">
          <cell r="A551" t="str">
            <v>776-00</v>
          </cell>
          <cell r="B551" t="str">
            <v>BOLSAS PLASTICA</v>
          </cell>
          <cell r="C551" t="str">
            <v>INVERSIONES LOGISTICS SERVICES LTDA</v>
          </cell>
          <cell r="D551" t="str">
            <v>BOLSA</v>
          </cell>
          <cell r="E551">
            <v>0</v>
          </cell>
          <cell r="F551">
            <v>0</v>
          </cell>
          <cell r="G551">
            <v>0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0</v>
          </cell>
          <cell r="R551">
            <v>0</v>
          </cell>
          <cell r="S551">
            <v>0</v>
          </cell>
          <cell r="T551">
            <v>0</v>
          </cell>
          <cell r="U551">
            <v>0</v>
          </cell>
          <cell r="V551">
            <v>0</v>
          </cell>
          <cell r="W551">
            <v>0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0</v>
          </cell>
          <cell r="AK551">
            <v>0</v>
          </cell>
        </row>
        <row r="552">
          <cell r="A552" t="str">
            <v>777-00</v>
          </cell>
          <cell r="B552" t="str">
            <v>BOLSA PLASTICA</v>
          </cell>
          <cell r="C552" t="str">
            <v>CABRERA Y PEREZ SL</v>
          </cell>
          <cell r="D552" t="str">
            <v>BOLSA</v>
          </cell>
          <cell r="E552">
            <v>0</v>
          </cell>
          <cell r="F552">
            <v>0</v>
          </cell>
          <cell r="G552">
            <v>0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0</v>
          </cell>
          <cell r="R552">
            <v>0</v>
          </cell>
          <cell r="S552">
            <v>0</v>
          </cell>
          <cell r="T552">
            <v>0</v>
          </cell>
          <cell r="U552">
            <v>0</v>
          </cell>
          <cell r="V552">
            <v>0</v>
          </cell>
          <cell r="W552">
            <v>0</v>
          </cell>
          <cell r="X552">
            <v>0</v>
          </cell>
          <cell r="Y552">
            <v>0</v>
          </cell>
          <cell r="Z552">
            <v>0</v>
          </cell>
          <cell r="AA552">
            <v>0</v>
          </cell>
          <cell r="AB552">
            <v>0</v>
          </cell>
          <cell r="AC552">
            <v>0</v>
          </cell>
          <cell r="AD552">
            <v>0</v>
          </cell>
          <cell r="AE552">
            <v>0</v>
          </cell>
          <cell r="AF552">
            <v>0</v>
          </cell>
          <cell r="AG552">
            <v>0</v>
          </cell>
          <cell r="AH552">
            <v>0</v>
          </cell>
          <cell r="AI552">
            <v>0</v>
          </cell>
          <cell r="AJ552">
            <v>0</v>
          </cell>
          <cell r="AK552">
            <v>0</v>
          </cell>
        </row>
        <row r="553">
          <cell r="A553" t="str">
            <v>778-00</v>
          </cell>
          <cell r="B553" t="str">
            <v>BOLSAS PLASTICA</v>
          </cell>
          <cell r="C553" t="str">
            <v>SPEEDY SECURITY</v>
          </cell>
          <cell r="D553" t="str">
            <v>BOLSA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0</v>
          </cell>
          <cell r="R553">
            <v>0</v>
          </cell>
          <cell r="S553">
            <v>0</v>
          </cell>
          <cell r="T553">
            <v>0</v>
          </cell>
          <cell r="U553">
            <v>0</v>
          </cell>
          <cell r="V553">
            <v>0</v>
          </cell>
          <cell r="W553">
            <v>0</v>
          </cell>
          <cell r="X553">
            <v>0</v>
          </cell>
          <cell r="Y553">
            <v>0</v>
          </cell>
          <cell r="Z553">
            <v>0</v>
          </cell>
          <cell r="AA553">
            <v>0</v>
          </cell>
          <cell r="AB553">
            <v>0</v>
          </cell>
          <cell r="AC553">
            <v>0</v>
          </cell>
          <cell r="AD553">
            <v>0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0</v>
          </cell>
          <cell r="AK553">
            <v>0</v>
          </cell>
        </row>
        <row r="554">
          <cell r="A554" t="str">
            <v>779-00</v>
          </cell>
          <cell r="B554" t="str">
            <v>BOLSAS PLASTICA</v>
          </cell>
          <cell r="C554" t="str">
            <v>SERVIENTREGA S.A.</v>
          </cell>
          <cell r="D554" t="str">
            <v>BOLSA</v>
          </cell>
          <cell r="E554">
            <v>25900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0</v>
          </cell>
          <cell r="R554">
            <v>0</v>
          </cell>
          <cell r="S554">
            <v>800000</v>
          </cell>
          <cell r="T554">
            <v>0</v>
          </cell>
          <cell r="U554">
            <v>0</v>
          </cell>
          <cell r="V554">
            <v>600000</v>
          </cell>
          <cell r="W554">
            <v>0</v>
          </cell>
          <cell r="X554">
            <v>0</v>
          </cell>
          <cell r="Y554">
            <v>0</v>
          </cell>
          <cell r="Z554">
            <v>0</v>
          </cell>
          <cell r="AA554">
            <v>0</v>
          </cell>
          <cell r="AB554">
            <v>0</v>
          </cell>
          <cell r="AC554">
            <v>0</v>
          </cell>
          <cell r="AD554">
            <v>0</v>
          </cell>
          <cell r="AE554">
            <v>0</v>
          </cell>
          <cell r="AF554">
            <v>0</v>
          </cell>
          <cell r="AG554">
            <v>0</v>
          </cell>
          <cell r="AH554">
            <v>0</v>
          </cell>
          <cell r="AI554">
            <v>0</v>
          </cell>
          <cell r="AJ554">
            <v>0</v>
          </cell>
          <cell r="AK554">
            <v>1400000</v>
          </cell>
        </row>
        <row r="555">
          <cell r="A555" t="str">
            <v>783-00</v>
          </cell>
          <cell r="B555" t="str">
            <v>BOLSAS PLASTICA</v>
          </cell>
          <cell r="C555" t="str">
            <v>MORPHO CARDS DE COLOMBIA S.A.S.</v>
          </cell>
          <cell r="D555" t="str">
            <v>BOLSA</v>
          </cell>
          <cell r="E555">
            <v>0</v>
          </cell>
          <cell r="F555">
            <v>0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0</v>
          </cell>
          <cell r="T555">
            <v>0</v>
          </cell>
          <cell r="U555">
            <v>0</v>
          </cell>
          <cell r="V555">
            <v>0</v>
          </cell>
          <cell r="W555">
            <v>0</v>
          </cell>
          <cell r="X555">
            <v>0</v>
          </cell>
          <cell r="Y555">
            <v>0</v>
          </cell>
          <cell r="Z555">
            <v>0</v>
          </cell>
          <cell r="AA555">
            <v>0</v>
          </cell>
          <cell r="AB555">
            <v>0</v>
          </cell>
          <cell r="AC555">
            <v>0</v>
          </cell>
          <cell r="AD555">
            <v>0</v>
          </cell>
          <cell r="AE555">
            <v>0</v>
          </cell>
          <cell r="AF555">
            <v>0</v>
          </cell>
          <cell r="AG555">
            <v>0</v>
          </cell>
          <cell r="AH555">
            <v>0</v>
          </cell>
          <cell r="AI555">
            <v>0</v>
          </cell>
          <cell r="AJ555">
            <v>0</v>
          </cell>
          <cell r="AK555">
            <v>0</v>
          </cell>
        </row>
        <row r="556">
          <cell r="A556" t="str">
            <v>784-00</v>
          </cell>
          <cell r="B556" t="str">
            <v>BOLSAS PLASTICA</v>
          </cell>
          <cell r="C556" t="str">
            <v>KITPACK SAS</v>
          </cell>
          <cell r="D556" t="str">
            <v>BOLSA</v>
          </cell>
          <cell r="E556">
            <v>0</v>
          </cell>
          <cell r="F556">
            <v>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0</v>
          </cell>
          <cell r="R556">
            <v>0</v>
          </cell>
          <cell r="S556">
            <v>0</v>
          </cell>
          <cell r="T556">
            <v>0</v>
          </cell>
          <cell r="U556">
            <v>0</v>
          </cell>
          <cell r="V556">
            <v>0</v>
          </cell>
          <cell r="W556">
            <v>0</v>
          </cell>
          <cell r="X556">
            <v>0</v>
          </cell>
          <cell r="Y556">
            <v>0</v>
          </cell>
          <cell r="Z556">
            <v>0</v>
          </cell>
          <cell r="AA556">
            <v>0</v>
          </cell>
          <cell r="AB556">
            <v>0</v>
          </cell>
          <cell r="AC556">
            <v>0</v>
          </cell>
          <cell r="AD556">
            <v>0</v>
          </cell>
          <cell r="AE556">
            <v>0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0</v>
          </cell>
          <cell r="AK556">
            <v>0</v>
          </cell>
        </row>
        <row r="557">
          <cell r="A557" t="str">
            <v>785-00</v>
          </cell>
          <cell r="B557" t="str">
            <v>BOLSAS PLASTICA</v>
          </cell>
          <cell r="C557" t="str">
            <v xml:space="preserve">FLEXIYA </v>
          </cell>
          <cell r="D557" t="str">
            <v>BOLSA</v>
          </cell>
          <cell r="E557">
            <v>23862</v>
          </cell>
          <cell r="F557">
            <v>4000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0</v>
          </cell>
          <cell r="R557">
            <v>0</v>
          </cell>
          <cell r="S557">
            <v>0</v>
          </cell>
          <cell r="T557">
            <v>0</v>
          </cell>
          <cell r="U557">
            <v>0</v>
          </cell>
          <cell r="V557">
            <v>0</v>
          </cell>
          <cell r="W557">
            <v>0</v>
          </cell>
          <cell r="X557">
            <v>0</v>
          </cell>
          <cell r="Y557">
            <v>0</v>
          </cell>
          <cell r="Z557">
            <v>0</v>
          </cell>
          <cell r="AA557">
            <v>0</v>
          </cell>
          <cell r="AB557">
            <v>0</v>
          </cell>
          <cell r="AC557">
            <v>0</v>
          </cell>
          <cell r="AD557">
            <v>0</v>
          </cell>
          <cell r="AE557">
            <v>0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0</v>
          </cell>
          <cell r="AK557">
            <v>4000</v>
          </cell>
        </row>
        <row r="558">
          <cell r="A558" t="str">
            <v>787-00</v>
          </cell>
          <cell r="B558" t="str">
            <v>BOLSAS PLASTICA</v>
          </cell>
          <cell r="C558" t="str">
            <v>DOMESA DE COLOMBIA S.A.</v>
          </cell>
          <cell r="D558" t="str">
            <v>BOLSA</v>
          </cell>
          <cell r="E558">
            <v>900</v>
          </cell>
          <cell r="F558">
            <v>0</v>
          </cell>
          <cell r="G558">
            <v>0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30000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0</v>
          </cell>
          <cell r="U558">
            <v>0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0</v>
          </cell>
          <cell r="AA558">
            <v>0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0</v>
          </cell>
          <cell r="AK558">
            <v>30000</v>
          </cell>
        </row>
        <row r="559">
          <cell r="A559" t="str">
            <v>789-00</v>
          </cell>
          <cell r="B559" t="str">
            <v>BOLSAS PLASTICA</v>
          </cell>
          <cell r="C559" t="str">
            <v>ARTES GRAFICAS REY C.A</v>
          </cell>
          <cell r="D559" t="str">
            <v>BOLSA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0</v>
          </cell>
          <cell r="R559">
            <v>0</v>
          </cell>
          <cell r="S559">
            <v>0</v>
          </cell>
          <cell r="T559">
            <v>0</v>
          </cell>
          <cell r="U559">
            <v>0</v>
          </cell>
          <cell r="V559">
            <v>0</v>
          </cell>
          <cell r="W559">
            <v>0</v>
          </cell>
          <cell r="X559">
            <v>0</v>
          </cell>
          <cell r="Y559">
            <v>0</v>
          </cell>
          <cell r="Z559">
            <v>0</v>
          </cell>
          <cell r="AA559">
            <v>0</v>
          </cell>
          <cell r="AB559">
            <v>0</v>
          </cell>
          <cell r="AC559">
            <v>0</v>
          </cell>
          <cell r="AD559">
            <v>0</v>
          </cell>
          <cell r="AE559">
            <v>0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0</v>
          </cell>
          <cell r="AK559">
            <v>0</v>
          </cell>
        </row>
        <row r="560">
          <cell r="A560" t="str">
            <v>790-00</v>
          </cell>
          <cell r="B560" t="str">
            <v>BOLSA PLASTICA</v>
          </cell>
          <cell r="C560" t="str">
            <v>ARTES GRAFICAS REY C.A</v>
          </cell>
          <cell r="D560" t="str">
            <v>BOLSA</v>
          </cell>
          <cell r="E560">
            <v>0</v>
          </cell>
          <cell r="F560">
            <v>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X560">
            <v>0</v>
          </cell>
          <cell r="Y560">
            <v>0</v>
          </cell>
          <cell r="Z560">
            <v>0</v>
          </cell>
          <cell r="AA560">
            <v>0</v>
          </cell>
          <cell r="AB560">
            <v>0</v>
          </cell>
          <cell r="AC560">
            <v>0</v>
          </cell>
          <cell r="AD560">
            <v>0</v>
          </cell>
          <cell r="AE560">
            <v>0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0</v>
          </cell>
          <cell r="AK560">
            <v>0</v>
          </cell>
        </row>
        <row r="561">
          <cell r="A561" t="str">
            <v>791-00</v>
          </cell>
          <cell r="B561" t="str">
            <v>BOLSA PLASTICA</v>
          </cell>
          <cell r="C561" t="str">
            <v>ARTES GRAFICAS REY C.A</v>
          </cell>
          <cell r="D561" t="str">
            <v>BOLSA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  <cell r="Y561">
            <v>0</v>
          </cell>
          <cell r="Z561">
            <v>0</v>
          </cell>
          <cell r="AA561">
            <v>0</v>
          </cell>
          <cell r="AB561">
            <v>0</v>
          </cell>
          <cell r="AC561">
            <v>0</v>
          </cell>
          <cell r="AD561">
            <v>0</v>
          </cell>
          <cell r="AE561">
            <v>0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0</v>
          </cell>
          <cell r="AK561">
            <v>0</v>
          </cell>
        </row>
        <row r="562">
          <cell r="A562" t="str">
            <v>792-00</v>
          </cell>
          <cell r="B562" t="str">
            <v>BOLSA PLASTICA</v>
          </cell>
          <cell r="C562" t="str">
            <v>ARTES GRÁFICAS REY C.A.</v>
          </cell>
          <cell r="D562" t="str">
            <v>BOLSA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0</v>
          </cell>
          <cell r="AJ562">
            <v>0</v>
          </cell>
          <cell r="AK562">
            <v>0</v>
          </cell>
        </row>
        <row r="563">
          <cell r="A563" t="str">
            <v>793-00</v>
          </cell>
          <cell r="B563" t="str">
            <v>BOLSAS PLASTICA</v>
          </cell>
          <cell r="C563" t="str">
            <v>ARTES GRÁFICAS REY C.A.</v>
          </cell>
          <cell r="D563" t="str">
            <v>BOLSA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0</v>
          </cell>
          <cell r="R563">
            <v>0</v>
          </cell>
          <cell r="S563">
            <v>0</v>
          </cell>
          <cell r="T563">
            <v>0</v>
          </cell>
          <cell r="U563">
            <v>0</v>
          </cell>
          <cell r="V563">
            <v>0</v>
          </cell>
          <cell r="W563">
            <v>0</v>
          </cell>
          <cell r="X563">
            <v>0</v>
          </cell>
          <cell r="Y563">
            <v>0</v>
          </cell>
          <cell r="Z563">
            <v>0</v>
          </cell>
          <cell r="AA563">
            <v>0</v>
          </cell>
          <cell r="AB563">
            <v>0</v>
          </cell>
          <cell r="AC563">
            <v>0</v>
          </cell>
          <cell r="AD563">
            <v>0</v>
          </cell>
          <cell r="AE563">
            <v>0</v>
          </cell>
          <cell r="AF563">
            <v>0</v>
          </cell>
          <cell r="AG563">
            <v>0</v>
          </cell>
          <cell r="AH563">
            <v>0</v>
          </cell>
          <cell r="AI563">
            <v>0</v>
          </cell>
          <cell r="AJ563">
            <v>0</v>
          </cell>
          <cell r="AK563">
            <v>0</v>
          </cell>
        </row>
        <row r="564">
          <cell r="A564" t="str">
            <v>794-00</v>
          </cell>
          <cell r="B564" t="str">
            <v>BOLSAS PLASTICA</v>
          </cell>
          <cell r="C564" t="str">
            <v>ARTES GRÁFICAS REY C.A.</v>
          </cell>
          <cell r="D564" t="str">
            <v>BOLSA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0</v>
          </cell>
          <cell r="R564">
            <v>0</v>
          </cell>
          <cell r="S564">
            <v>0</v>
          </cell>
          <cell r="T564">
            <v>0</v>
          </cell>
          <cell r="U564">
            <v>0</v>
          </cell>
          <cell r="V564">
            <v>0</v>
          </cell>
          <cell r="W564">
            <v>0</v>
          </cell>
          <cell r="X564">
            <v>0</v>
          </cell>
          <cell r="Y564">
            <v>0</v>
          </cell>
          <cell r="Z564">
            <v>0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0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0</v>
          </cell>
          <cell r="AK564">
            <v>0</v>
          </cell>
        </row>
        <row r="565">
          <cell r="A565" t="str">
            <v>795-00</v>
          </cell>
          <cell r="B565" t="str">
            <v>BOLSAS PLASTICA</v>
          </cell>
          <cell r="C565" t="str">
            <v>ARTES GRÁFICAS REY C.A.</v>
          </cell>
          <cell r="D565" t="str">
            <v>BOLSA</v>
          </cell>
          <cell r="E565">
            <v>0</v>
          </cell>
          <cell r="F565">
            <v>0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0</v>
          </cell>
          <cell r="R565">
            <v>0</v>
          </cell>
          <cell r="S565">
            <v>0</v>
          </cell>
          <cell r="T565">
            <v>0</v>
          </cell>
          <cell r="U565">
            <v>0</v>
          </cell>
          <cell r="V565">
            <v>0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</row>
        <row r="566">
          <cell r="A566" t="str">
            <v>796-00</v>
          </cell>
          <cell r="B566" t="str">
            <v>BOLSAS PLASTICA</v>
          </cell>
          <cell r="C566" t="str">
            <v>ARTES GRÁFICAS REY C.A.</v>
          </cell>
          <cell r="D566" t="str">
            <v>BOLSA</v>
          </cell>
          <cell r="E566">
            <v>0</v>
          </cell>
          <cell r="F566">
            <v>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0</v>
          </cell>
          <cell r="U566">
            <v>0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0</v>
          </cell>
          <cell r="AA566">
            <v>0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0</v>
          </cell>
          <cell r="AG566">
            <v>0</v>
          </cell>
          <cell r="AH566">
            <v>0</v>
          </cell>
          <cell r="AI566">
            <v>0</v>
          </cell>
          <cell r="AJ566">
            <v>0</v>
          </cell>
          <cell r="AK566">
            <v>0</v>
          </cell>
        </row>
        <row r="567">
          <cell r="A567" t="str">
            <v>797-00</v>
          </cell>
          <cell r="B567" t="str">
            <v>BOLSAS PLASTICA</v>
          </cell>
          <cell r="C567" t="str">
            <v>ARTES GRÁFICAS REY C.A.</v>
          </cell>
          <cell r="D567" t="str">
            <v>BOLSA</v>
          </cell>
          <cell r="E567">
            <v>0</v>
          </cell>
          <cell r="F567">
            <v>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K567">
            <v>0</v>
          </cell>
          <cell r="L567">
            <v>0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0</v>
          </cell>
          <cell r="X567">
            <v>0</v>
          </cell>
          <cell r="Y567">
            <v>0</v>
          </cell>
          <cell r="Z567">
            <v>0</v>
          </cell>
          <cell r="AA567">
            <v>0</v>
          </cell>
          <cell r="AB567">
            <v>0</v>
          </cell>
          <cell r="AC567">
            <v>0</v>
          </cell>
          <cell r="AD567">
            <v>0</v>
          </cell>
          <cell r="AE567">
            <v>0</v>
          </cell>
          <cell r="AF567">
            <v>0</v>
          </cell>
          <cell r="AG567">
            <v>0</v>
          </cell>
          <cell r="AH567">
            <v>0</v>
          </cell>
          <cell r="AI567">
            <v>0</v>
          </cell>
          <cell r="AJ567">
            <v>0</v>
          </cell>
          <cell r="AK567">
            <v>0</v>
          </cell>
        </row>
        <row r="568">
          <cell r="A568" t="str">
            <v>798-00</v>
          </cell>
          <cell r="B568" t="str">
            <v>BOLSAS PLASTICA</v>
          </cell>
          <cell r="C568" t="str">
            <v>ARTES GRÁFICAS REY C.A.</v>
          </cell>
          <cell r="D568" t="str">
            <v>BOLSA</v>
          </cell>
          <cell r="E568">
            <v>0</v>
          </cell>
          <cell r="F568">
            <v>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0</v>
          </cell>
          <cell r="R568">
            <v>0</v>
          </cell>
          <cell r="S568">
            <v>0</v>
          </cell>
          <cell r="T568">
            <v>0</v>
          </cell>
          <cell r="U568">
            <v>0</v>
          </cell>
          <cell r="V568">
            <v>0</v>
          </cell>
          <cell r="W568">
            <v>0</v>
          </cell>
          <cell r="X568">
            <v>0</v>
          </cell>
          <cell r="Y568">
            <v>0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0</v>
          </cell>
          <cell r="AF568">
            <v>0</v>
          </cell>
          <cell r="AG568">
            <v>0</v>
          </cell>
          <cell r="AH568">
            <v>0</v>
          </cell>
          <cell r="AI568">
            <v>0</v>
          </cell>
          <cell r="AJ568">
            <v>0</v>
          </cell>
          <cell r="AK568">
            <v>0</v>
          </cell>
        </row>
        <row r="569">
          <cell r="A569" t="str">
            <v>799-00</v>
          </cell>
          <cell r="B569" t="str">
            <v>BOLSAS PLASTICA</v>
          </cell>
          <cell r="C569" t="str">
            <v>MUTUAL SER</v>
          </cell>
          <cell r="D569" t="str">
            <v>BOLSA</v>
          </cell>
          <cell r="E569">
            <v>0</v>
          </cell>
          <cell r="F569">
            <v>0</v>
          </cell>
          <cell r="G569">
            <v>0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0</v>
          </cell>
          <cell r="R569">
            <v>0</v>
          </cell>
          <cell r="S569">
            <v>0</v>
          </cell>
          <cell r="T569">
            <v>0</v>
          </cell>
          <cell r="U569">
            <v>0</v>
          </cell>
          <cell r="V569">
            <v>0</v>
          </cell>
          <cell r="W569">
            <v>0</v>
          </cell>
          <cell r="X569">
            <v>0</v>
          </cell>
          <cell r="Y569">
            <v>0</v>
          </cell>
          <cell r="Z569">
            <v>0</v>
          </cell>
          <cell r="AA569">
            <v>0</v>
          </cell>
          <cell r="AB569">
            <v>0</v>
          </cell>
          <cell r="AC569">
            <v>0</v>
          </cell>
          <cell r="AD569">
            <v>0</v>
          </cell>
          <cell r="AE569">
            <v>0</v>
          </cell>
          <cell r="AF569">
            <v>0</v>
          </cell>
          <cell r="AG569">
            <v>0</v>
          </cell>
          <cell r="AH569">
            <v>0</v>
          </cell>
          <cell r="AI569">
            <v>0</v>
          </cell>
          <cell r="AJ569">
            <v>0</v>
          </cell>
          <cell r="AK569">
            <v>0</v>
          </cell>
        </row>
        <row r="570">
          <cell r="A570" t="str">
            <v>800-00</v>
          </cell>
          <cell r="B570" t="str">
            <v>BOLSAS PLASTICA</v>
          </cell>
          <cell r="C570" t="str">
            <v>C Y C TRADING LIMITADA</v>
          </cell>
          <cell r="D570" t="str">
            <v>BOLSA</v>
          </cell>
          <cell r="E570">
            <v>0</v>
          </cell>
          <cell r="F570">
            <v>31000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0</v>
          </cell>
          <cell r="U570">
            <v>0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0</v>
          </cell>
          <cell r="AA570">
            <v>0</v>
          </cell>
          <cell r="AB570">
            <v>0</v>
          </cell>
          <cell r="AC570">
            <v>0</v>
          </cell>
          <cell r="AD570">
            <v>0</v>
          </cell>
          <cell r="AE570">
            <v>0</v>
          </cell>
          <cell r="AF570">
            <v>0</v>
          </cell>
          <cell r="AG570">
            <v>0</v>
          </cell>
          <cell r="AH570">
            <v>0</v>
          </cell>
          <cell r="AI570">
            <v>0</v>
          </cell>
          <cell r="AJ570">
            <v>0</v>
          </cell>
          <cell r="AK570">
            <v>31000</v>
          </cell>
        </row>
        <row r="571">
          <cell r="A571" t="str">
            <v>802-00</v>
          </cell>
          <cell r="B571" t="str">
            <v>BOLSAS PLASTICA</v>
          </cell>
          <cell r="C571" t="str">
            <v>PLASTIBOLSAS DE COLOMBIA</v>
          </cell>
          <cell r="D571" t="str">
            <v>BOLSA</v>
          </cell>
          <cell r="E571">
            <v>0</v>
          </cell>
          <cell r="F571">
            <v>0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0</v>
          </cell>
          <cell r="R571">
            <v>0</v>
          </cell>
          <cell r="S571">
            <v>0</v>
          </cell>
          <cell r="T571">
            <v>0</v>
          </cell>
          <cell r="U571">
            <v>0</v>
          </cell>
          <cell r="V571">
            <v>0</v>
          </cell>
          <cell r="W571">
            <v>0</v>
          </cell>
          <cell r="X571">
            <v>0</v>
          </cell>
          <cell r="Y571">
            <v>0</v>
          </cell>
          <cell r="Z571">
            <v>0</v>
          </cell>
          <cell r="AA571">
            <v>0</v>
          </cell>
          <cell r="AB571">
            <v>16200</v>
          </cell>
          <cell r="AC571">
            <v>0</v>
          </cell>
          <cell r="AD571">
            <v>0</v>
          </cell>
          <cell r="AE571">
            <v>0</v>
          </cell>
          <cell r="AF571">
            <v>0</v>
          </cell>
          <cell r="AG571">
            <v>0</v>
          </cell>
          <cell r="AH571">
            <v>0</v>
          </cell>
          <cell r="AI571">
            <v>0</v>
          </cell>
          <cell r="AJ571">
            <v>0</v>
          </cell>
          <cell r="AK571">
            <v>16200</v>
          </cell>
        </row>
        <row r="572">
          <cell r="A572" t="str">
            <v>803-00</v>
          </cell>
          <cell r="B572" t="str">
            <v>BOLSAS PLASTICA</v>
          </cell>
          <cell r="C572" t="str">
            <v>G4S LOGISTICA &amp; TECNOLOGIA PERU S.A.</v>
          </cell>
          <cell r="D572" t="str">
            <v>BOLSA</v>
          </cell>
          <cell r="E572">
            <v>20500</v>
          </cell>
          <cell r="F572">
            <v>18000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0</v>
          </cell>
          <cell r="Y572">
            <v>0</v>
          </cell>
          <cell r="Z572">
            <v>0</v>
          </cell>
          <cell r="AA572">
            <v>0</v>
          </cell>
          <cell r="AB572">
            <v>0</v>
          </cell>
          <cell r="AC572">
            <v>0</v>
          </cell>
          <cell r="AD572">
            <v>0</v>
          </cell>
          <cell r="AE572">
            <v>0</v>
          </cell>
          <cell r="AF572">
            <v>0</v>
          </cell>
          <cell r="AG572">
            <v>0</v>
          </cell>
          <cell r="AH572">
            <v>0</v>
          </cell>
          <cell r="AI572">
            <v>0</v>
          </cell>
          <cell r="AJ572">
            <v>0</v>
          </cell>
          <cell r="AK572">
            <v>18000</v>
          </cell>
        </row>
        <row r="573">
          <cell r="A573" t="str">
            <v>804-00</v>
          </cell>
          <cell r="B573" t="str">
            <v>BOLSAS PLASTICA</v>
          </cell>
          <cell r="C573" t="str">
            <v>G4S LOGISTICA &amp; TECNOLOGIA PERU S.A.</v>
          </cell>
          <cell r="D573" t="str">
            <v>BOLSA</v>
          </cell>
          <cell r="E573">
            <v>66000</v>
          </cell>
          <cell r="F573">
            <v>66000</v>
          </cell>
          <cell r="G573">
            <v>0</v>
          </cell>
          <cell r="H573">
            <v>0</v>
          </cell>
          <cell r="I573">
            <v>0</v>
          </cell>
          <cell r="J573">
            <v>0</v>
          </cell>
          <cell r="K573">
            <v>0</v>
          </cell>
          <cell r="L573">
            <v>0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  <cell r="W573">
            <v>0</v>
          </cell>
          <cell r="X573">
            <v>0</v>
          </cell>
          <cell r="Y573">
            <v>0</v>
          </cell>
          <cell r="Z573">
            <v>0</v>
          </cell>
          <cell r="AA573">
            <v>0</v>
          </cell>
          <cell r="AB573">
            <v>0</v>
          </cell>
          <cell r="AC573">
            <v>0</v>
          </cell>
          <cell r="AD573">
            <v>0</v>
          </cell>
          <cell r="AE573">
            <v>0</v>
          </cell>
          <cell r="AF573">
            <v>0</v>
          </cell>
          <cell r="AG573">
            <v>0</v>
          </cell>
          <cell r="AH573">
            <v>0</v>
          </cell>
          <cell r="AI573">
            <v>0</v>
          </cell>
          <cell r="AJ573">
            <v>0</v>
          </cell>
          <cell r="AK573">
            <v>66000</v>
          </cell>
        </row>
        <row r="574">
          <cell r="A574" t="str">
            <v>806-00</v>
          </cell>
          <cell r="B574" t="str">
            <v>BOLSAS PLASTICA</v>
          </cell>
          <cell r="C574" t="str">
            <v>C.I. HERMECO S.A.</v>
          </cell>
          <cell r="D574" t="str">
            <v>BOLSA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0</v>
          </cell>
          <cell r="R574">
            <v>0</v>
          </cell>
          <cell r="S574">
            <v>0</v>
          </cell>
          <cell r="T574">
            <v>0</v>
          </cell>
          <cell r="U574">
            <v>0</v>
          </cell>
          <cell r="V574">
            <v>0</v>
          </cell>
          <cell r="W574">
            <v>0</v>
          </cell>
          <cell r="X574">
            <v>0</v>
          </cell>
          <cell r="Y574">
            <v>0</v>
          </cell>
          <cell r="Z574">
            <v>0</v>
          </cell>
          <cell r="AA574">
            <v>0</v>
          </cell>
          <cell r="AB574">
            <v>0</v>
          </cell>
          <cell r="AC574">
            <v>0</v>
          </cell>
          <cell r="AD574">
            <v>0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0</v>
          </cell>
          <cell r="AJ574">
            <v>0</v>
          </cell>
          <cell r="AK574">
            <v>0</v>
          </cell>
        </row>
        <row r="575">
          <cell r="A575" t="str">
            <v>TOTAL</v>
          </cell>
          <cell r="B575">
            <v>0</v>
          </cell>
          <cell r="C575">
            <v>0</v>
          </cell>
          <cell r="D575">
            <v>0</v>
          </cell>
          <cell r="E575">
            <v>4504377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  <cell r="L575">
            <v>0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0</v>
          </cell>
          <cell r="R575">
            <v>0</v>
          </cell>
          <cell r="S575">
            <v>0</v>
          </cell>
          <cell r="T575">
            <v>0</v>
          </cell>
          <cell r="U575">
            <v>0</v>
          </cell>
          <cell r="V575">
            <v>0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0</v>
          </cell>
          <cell r="AC575">
            <v>0</v>
          </cell>
          <cell r="AD575">
            <v>0</v>
          </cell>
          <cell r="AE575">
            <v>0</v>
          </cell>
          <cell r="AF575">
            <v>0</v>
          </cell>
          <cell r="AG575">
            <v>0</v>
          </cell>
          <cell r="AH575">
            <v>0</v>
          </cell>
          <cell r="AI575">
            <v>0</v>
          </cell>
          <cell r="AJ575">
            <v>0</v>
          </cell>
          <cell r="AK575">
            <v>0</v>
          </cell>
        </row>
        <row r="576">
          <cell r="A576">
            <v>0</v>
          </cell>
          <cell r="B576">
            <v>0</v>
          </cell>
          <cell r="C576">
            <v>0</v>
          </cell>
          <cell r="D576">
            <v>0</v>
          </cell>
          <cell r="E576">
            <v>0</v>
          </cell>
          <cell r="F576">
            <v>0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0</v>
          </cell>
          <cell r="R576">
            <v>0</v>
          </cell>
          <cell r="S576">
            <v>0</v>
          </cell>
          <cell r="T576">
            <v>0</v>
          </cell>
          <cell r="U576">
            <v>0</v>
          </cell>
          <cell r="V576">
            <v>0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0</v>
          </cell>
          <cell r="AJ576">
            <v>0</v>
          </cell>
          <cell r="AK576">
            <v>0</v>
          </cell>
        </row>
        <row r="577">
          <cell r="A577">
            <v>0</v>
          </cell>
          <cell r="B577">
            <v>0</v>
          </cell>
          <cell r="C577">
            <v>0</v>
          </cell>
          <cell r="D577">
            <v>0</v>
          </cell>
          <cell r="E577">
            <v>0</v>
          </cell>
          <cell r="F577">
            <v>0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0</v>
          </cell>
          <cell r="R577">
            <v>0</v>
          </cell>
          <cell r="S577">
            <v>0</v>
          </cell>
          <cell r="T577">
            <v>0</v>
          </cell>
          <cell r="U577">
            <v>0</v>
          </cell>
          <cell r="V577">
            <v>0</v>
          </cell>
          <cell r="W577">
            <v>0</v>
          </cell>
          <cell r="X577">
            <v>0</v>
          </cell>
          <cell r="Y577">
            <v>0</v>
          </cell>
          <cell r="Z577">
            <v>0</v>
          </cell>
          <cell r="AA577">
            <v>0</v>
          </cell>
          <cell r="AB577">
            <v>0</v>
          </cell>
          <cell r="AC577">
            <v>0</v>
          </cell>
          <cell r="AD577">
            <v>0</v>
          </cell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>
            <v>0</v>
          </cell>
          <cell r="AK577">
            <v>0</v>
          </cell>
        </row>
        <row r="578">
          <cell r="A578">
            <v>0</v>
          </cell>
          <cell r="B578">
            <v>0</v>
          </cell>
          <cell r="C578">
            <v>0</v>
          </cell>
          <cell r="D578">
            <v>0</v>
          </cell>
          <cell r="E578">
            <v>0</v>
          </cell>
          <cell r="F578">
            <v>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K578">
            <v>0</v>
          </cell>
          <cell r="L578">
            <v>0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0</v>
          </cell>
          <cell r="R578">
            <v>0</v>
          </cell>
          <cell r="S578">
            <v>0</v>
          </cell>
          <cell r="T578">
            <v>0</v>
          </cell>
          <cell r="U578">
            <v>0</v>
          </cell>
          <cell r="V578">
            <v>0</v>
          </cell>
          <cell r="W578">
            <v>0</v>
          </cell>
          <cell r="X578">
            <v>0</v>
          </cell>
          <cell r="Y578">
            <v>0</v>
          </cell>
          <cell r="Z578">
            <v>0</v>
          </cell>
          <cell r="AA578">
            <v>0</v>
          </cell>
          <cell r="AB578">
            <v>0</v>
          </cell>
          <cell r="AC578">
            <v>0</v>
          </cell>
          <cell r="AD578">
            <v>0</v>
          </cell>
          <cell r="AE578">
            <v>0</v>
          </cell>
          <cell r="AF578">
            <v>0</v>
          </cell>
          <cell r="AG578">
            <v>0</v>
          </cell>
          <cell r="AH578">
            <v>0</v>
          </cell>
          <cell r="AI578">
            <v>0</v>
          </cell>
          <cell r="AJ578">
            <v>0</v>
          </cell>
          <cell r="AK578">
            <v>0</v>
          </cell>
        </row>
        <row r="579">
          <cell r="A579">
            <v>0</v>
          </cell>
          <cell r="B579">
            <v>0</v>
          </cell>
          <cell r="C579">
            <v>0</v>
          </cell>
          <cell r="D579">
            <v>0</v>
          </cell>
          <cell r="E579">
            <v>0</v>
          </cell>
          <cell r="F579">
            <v>0</v>
          </cell>
          <cell r="G579">
            <v>0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0</v>
          </cell>
          <cell r="R579">
            <v>0</v>
          </cell>
          <cell r="S579">
            <v>0</v>
          </cell>
          <cell r="T579">
            <v>0</v>
          </cell>
          <cell r="U579">
            <v>0</v>
          </cell>
          <cell r="V579">
            <v>0</v>
          </cell>
          <cell r="W579">
            <v>0</v>
          </cell>
          <cell r="X579">
            <v>0</v>
          </cell>
          <cell r="Y579">
            <v>0</v>
          </cell>
          <cell r="Z579">
            <v>0</v>
          </cell>
          <cell r="AA579">
            <v>0</v>
          </cell>
          <cell r="AB579">
            <v>0</v>
          </cell>
          <cell r="AC579">
            <v>0</v>
          </cell>
          <cell r="AD579">
            <v>0</v>
          </cell>
          <cell r="AE579">
            <v>0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>
            <v>0</v>
          </cell>
          <cell r="AK579">
            <v>0</v>
          </cell>
        </row>
        <row r="580">
          <cell r="A580">
            <v>0</v>
          </cell>
          <cell r="B580">
            <v>0</v>
          </cell>
          <cell r="C580">
            <v>0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0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0</v>
          </cell>
          <cell r="R580">
            <v>0</v>
          </cell>
          <cell r="S580">
            <v>0</v>
          </cell>
          <cell r="T580">
            <v>0</v>
          </cell>
          <cell r="U580">
            <v>0</v>
          </cell>
          <cell r="V580">
            <v>0</v>
          </cell>
          <cell r="W580">
            <v>0</v>
          </cell>
          <cell r="X580">
            <v>0</v>
          </cell>
          <cell r="Y580">
            <v>0</v>
          </cell>
          <cell r="Z580">
            <v>0</v>
          </cell>
          <cell r="AA580">
            <v>0</v>
          </cell>
          <cell r="AB580">
            <v>0</v>
          </cell>
          <cell r="AC580">
            <v>0</v>
          </cell>
          <cell r="AD580">
            <v>0</v>
          </cell>
          <cell r="AE580">
            <v>0</v>
          </cell>
          <cell r="AF580">
            <v>0</v>
          </cell>
          <cell r="AG580">
            <v>0</v>
          </cell>
          <cell r="AH580">
            <v>0</v>
          </cell>
          <cell r="AI580">
            <v>0</v>
          </cell>
          <cell r="AJ580">
            <v>0</v>
          </cell>
          <cell r="AK580">
            <v>0</v>
          </cell>
        </row>
        <row r="581">
          <cell r="A581">
            <v>0</v>
          </cell>
          <cell r="B581">
            <v>0</v>
          </cell>
          <cell r="C581">
            <v>0</v>
          </cell>
          <cell r="D581">
            <v>0</v>
          </cell>
          <cell r="E581">
            <v>0</v>
          </cell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  <cell r="S581">
            <v>0</v>
          </cell>
          <cell r="T581">
            <v>0</v>
          </cell>
          <cell r="U581">
            <v>0</v>
          </cell>
          <cell r="V581">
            <v>0</v>
          </cell>
          <cell r="W581">
            <v>0</v>
          </cell>
          <cell r="X581">
            <v>0</v>
          </cell>
          <cell r="Y581">
            <v>0</v>
          </cell>
          <cell r="Z581">
            <v>0</v>
          </cell>
          <cell r="AA581">
            <v>0</v>
          </cell>
          <cell r="AB581">
            <v>0</v>
          </cell>
          <cell r="AC581">
            <v>0</v>
          </cell>
          <cell r="AD581">
            <v>0</v>
          </cell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  <cell r="AK581">
            <v>0</v>
          </cell>
        </row>
        <row r="582">
          <cell r="A582">
            <v>0</v>
          </cell>
          <cell r="B582">
            <v>0</v>
          </cell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0</v>
          </cell>
          <cell r="R582">
            <v>0</v>
          </cell>
          <cell r="S582">
            <v>0</v>
          </cell>
          <cell r="T582">
            <v>0</v>
          </cell>
          <cell r="U582">
            <v>0</v>
          </cell>
          <cell r="V582">
            <v>0</v>
          </cell>
          <cell r="W582">
            <v>0</v>
          </cell>
          <cell r="X582">
            <v>0</v>
          </cell>
          <cell r="Y582">
            <v>0</v>
          </cell>
          <cell r="Z582">
            <v>0</v>
          </cell>
          <cell r="AA582">
            <v>0</v>
          </cell>
          <cell r="AB582">
            <v>0</v>
          </cell>
          <cell r="AC582">
            <v>0</v>
          </cell>
          <cell r="AD582">
            <v>0</v>
          </cell>
          <cell r="AE582">
            <v>0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0</v>
          </cell>
          <cell r="AK582">
            <v>0</v>
          </cell>
        </row>
        <row r="583">
          <cell r="A583">
            <v>0</v>
          </cell>
          <cell r="B583">
            <v>0</v>
          </cell>
          <cell r="C583">
            <v>0</v>
          </cell>
          <cell r="D583">
            <v>0</v>
          </cell>
          <cell r="E583">
            <v>0</v>
          </cell>
          <cell r="F583">
            <v>0</v>
          </cell>
          <cell r="G583">
            <v>0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0</v>
          </cell>
          <cell r="R583">
            <v>0</v>
          </cell>
          <cell r="S583">
            <v>0</v>
          </cell>
          <cell r="T583">
            <v>0</v>
          </cell>
          <cell r="U583">
            <v>0</v>
          </cell>
          <cell r="V583">
            <v>0</v>
          </cell>
          <cell r="W583">
            <v>0</v>
          </cell>
          <cell r="X583">
            <v>0</v>
          </cell>
          <cell r="Y583">
            <v>0</v>
          </cell>
          <cell r="Z583">
            <v>0</v>
          </cell>
          <cell r="AA583">
            <v>0</v>
          </cell>
          <cell r="AB583">
            <v>0</v>
          </cell>
          <cell r="AC583">
            <v>0</v>
          </cell>
          <cell r="AD583">
            <v>0</v>
          </cell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  <cell r="AK583">
            <v>0</v>
          </cell>
        </row>
        <row r="584">
          <cell r="A584">
            <v>0</v>
          </cell>
          <cell r="B584">
            <v>0</v>
          </cell>
          <cell r="C584">
            <v>0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0</v>
          </cell>
          <cell r="L584">
            <v>0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0</v>
          </cell>
          <cell r="R584">
            <v>0</v>
          </cell>
          <cell r="S584">
            <v>0</v>
          </cell>
          <cell r="T584">
            <v>0</v>
          </cell>
          <cell r="U584">
            <v>0</v>
          </cell>
          <cell r="V584">
            <v>0</v>
          </cell>
          <cell r="W584">
            <v>0</v>
          </cell>
          <cell r="X584">
            <v>0</v>
          </cell>
          <cell r="Y584">
            <v>0</v>
          </cell>
          <cell r="Z584">
            <v>0</v>
          </cell>
          <cell r="AA584">
            <v>0</v>
          </cell>
          <cell r="AB584">
            <v>0</v>
          </cell>
          <cell r="AC584">
            <v>0</v>
          </cell>
          <cell r="AD584">
            <v>0</v>
          </cell>
          <cell r="AE584">
            <v>0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0</v>
          </cell>
          <cell r="AK584">
            <v>0</v>
          </cell>
        </row>
        <row r="585">
          <cell r="A585">
            <v>0</v>
          </cell>
          <cell r="B585">
            <v>0</v>
          </cell>
          <cell r="C585">
            <v>0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  <cell r="L585">
            <v>0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0</v>
          </cell>
          <cell r="U585">
            <v>0</v>
          </cell>
          <cell r="V585">
            <v>0</v>
          </cell>
          <cell r="W585">
            <v>0</v>
          </cell>
          <cell r="X585">
            <v>0</v>
          </cell>
          <cell r="Y585">
            <v>0</v>
          </cell>
          <cell r="Z585">
            <v>0</v>
          </cell>
          <cell r="AA585">
            <v>0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</row>
        <row r="586">
          <cell r="A586">
            <v>0</v>
          </cell>
          <cell r="B586">
            <v>0</v>
          </cell>
          <cell r="C586">
            <v>0</v>
          </cell>
          <cell r="D586">
            <v>0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  <cell r="L586">
            <v>0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0</v>
          </cell>
          <cell r="R586">
            <v>0</v>
          </cell>
          <cell r="S586">
            <v>0</v>
          </cell>
          <cell r="T586">
            <v>0</v>
          </cell>
          <cell r="U586">
            <v>0</v>
          </cell>
          <cell r="V586">
            <v>0</v>
          </cell>
          <cell r="W586">
            <v>0</v>
          </cell>
          <cell r="X586">
            <v>0</v>
          </cell>
          <cell r="Y586">
            <v>0</v>
          </cell>
          <cell r="Z586">
            <v>0</v>
          </cell>
          <cell r="AA586">
            <v>0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0</v>
          </cell>
          <cell r="AK586">
            <v>0</v>
          </cell>
        </row>
        <row r="587">
          <cell r="A587">
            <v>0</v>
          </cell>
          <cell r="B587">
            <v>0</v>
          </cell>
          <cell r="C587">
            <v>0</v>
          </cell>
          <cell r="D587">
            <v>0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  <cell r="L587">
            <v>0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0</v>
          </cell>
          <cell r="R587">
            <v>0</v>
          </cell>
          <cell r="S587">
            <v>0</v>
          </cell>
          <cell r="T587">
            <v>0</v>
          </cell>
          <cell r="U587">
            <v>0</v>
          </cell>
          <cell r="V587">
            <v>0</v>
          </cell>
          <cell r="W587">
            <v>0</v>
          </cell>
          <cell r="X587">
            <v>0</v>
          </cell>
          <cell r="Y587">
            <v>0</v>
          </cell>
          <cell r="Z587">
            <v>0</v>
          </cell>
          <cell r="AA587">
            <v>0</v>
          </cell>
          <cell r="AB587">
            <v>0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0</v>
          </cell>
          <cell r="AK587">
            <v>0</v>
          </cell>
        </row>
        <row r="588">
          <cell r="A588">
            <v>0</v>
          </cell>
          <cell r="B588">
            <v>0</v>
          </cell>
          <cell r="C588">
            <v>0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>
            <v>0</v>
          </cell>
          <cell r="L588">
            <v>0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0</v>
          </cell>
          <cell r="R588">
            <v>0</v>
          </cell>
          <cell r="S588">
            <v>0</v>
          </cell>
          <cell r="T588">
            <v>0</v>
          </cell>
          <cell r="U588">
            <v>0</v>
          </cell>
          <cell r="V588">
            <v>0</v>
          </cell>
          <cell r="W588">
            <v>0</v>
          </cell>
          <cell r="X588">
            <v>0</v>
          </cell>
          <cell r="Y588">
            <v>0</v>
          </cell>
          <cell r="Z588">
            <v>0</v>
          </cell>
          <cell r="AA588">
            <v>0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0</v>
          </cell>
          <cell r="AK588">
            <v>0</v>
          </cell>
        </row>
        <row r="589">
          <cell r="A589">
            <v>0</v>
          </cell>
          <cell r="B589">
            <v>0</v>
          </cell>
          <cell r="C589">
            <v>0</v>
          </cell>
          <cell r="D589">
            <v>0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0</v>
          </cell>
          <cell r="X589">
            <v>0</v>
          </cell>
          <cell r="Y589">
            <v>0</v>
          </cell>
          <cell r="Z589">
            <v>0</v>
          </cell>
          <cell r="AA589">
            <v>0</v>
          </cell>
          <cell r="AB589">
            <v>0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  <cell r="AG589">
            <v>0</v>
          </cell>
          <cell r="AH589">
            <v>0</v>
          </cell>
          <cell r="AI589">
            <v>0</v>
          </cell>
          <cell r="AJ589">
            <v>0</v>
          </cell>
          <cell r="AK589">
            <v>0</v>
          </cell>
        </row>
        <row r="590">
          <cell r="A590">
            <v>0</v>
          </cell>
          <cell r="B590">
            <v>0</v>
          </cell>
          <cell r="C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  <cell r="L590">
            <v>0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0</v>
          </cell>
          <cell r="R590">
            <v>0</v>
          </cell>
          <cell r="S590">
            <v>0</v>
          </cell>
          <cell r="T590">
            <v>0</v>
          </cell>
          <cell r="U590">
            <v>0</v>
          </cell>
          <cell r="V590">
            <v>0</v>
          </cell>
          <cell r="W590">
            <v>0</v>
          </cell>
          <cell r="X590">
            <v>0</v>
          </cell>
          <cell r="Y590">
            <v>0</v>
          </cell>
          <cell r="Z590">
            <v>0</v>
          </cell>
          <cell r="AA590">
            <v>0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>
            <v>0</v>
          </cell>
          <cell r="AK590">
            <v>0</v>
          </cell>
        </row>
        <row r="591">
          <cell r="A591">
            <v>0</v>
          </cell>
          <cell r="B591">
            <v>0</v>
          </cell>
          <cell r="C591">
            <v>0</v>
          </cell>
          <cell r="D591">
            <v>0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0</v>
          </cell>
          <cell r="R591">
            <v>0</v>
          </cell>
          <cell r="S591">
            <v>0</v>
          </cell>
          <cell r="T591">
            <v>0</v>
          </cell>
          <cell r="U591">
            <v>0</v>
          </cell>
          <cell r="V591">
            <v>0</v>
          </cell>
          <cell r="W591">
            <v>0</v>
          </cell>
          <cell r="X591">
            <v>0</v>
          </cell>
          <cell r="Y591">
            <v>0</v>
          </cell>
          <cell r="Z591">
            <v>0</v>
          </cell>
          <cell r="AA591">
            <v>0</v>
          </cell>
          <cell r="AB591">
            <v>0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0</v>
          </cell>
          <cell r="AK591">
            <v>0</v>
          </cell>
        </row>
        <row r="592">
          <cell r="A592">
            <v>0</v>
          </cell>
          <cell r="B592">
            <v>0</v>
          </cell>
          <cell r="C592">
            <v>0</v>
          </cell>
          <cell r="D592">
            <v>0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>
            <v>0</v>
          </cell>
          <cell r="L592">
            <v>0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0</v>
          </cell>
          <cell r="R592">
            <v>0</v>
          </cell>
          <cell r="S592">
            <v>0</v>
          </cell>
          <cell r="T592">
            <v>0</v>
          </cell>
          <cell r="U592">
            <v>0</v>
          </cell>
          <cell r="V592">
            <v>0</v>
          </cell>
          <cell r="W592">
            <v>0</v>
          </cell>
          <cell r="X592">
            <v>0</v>
          </cell>
          <cell r="Y592">
            <v>0</v>
          </cell>
          <cell r="Z592">
            <v>0</v>
          </cell>
          <cell r="AA592">
            <v>0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0</v>
          </cell>
          <cell r="AK592">
            <v>0</v>
          </cell>
        </row>
        <row r="593">
          <cell r="A593">
            <v>0</v>
          </cell>
          <cell r="B593">
            <v>0</v>
          </cell>
          <cell r="C593">
            <v>0</v>
          </cell>
          <cell r="D593">
            <v>0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  <cell r="S593">
            <v>0</v>
          </cell>
          <cell r="T593">
            <v>0</v>
          </cell>
          <cell r="U593">
            <v>0</v>
          </cell>
          <cell r="V593">
            <v>0</v>
          </cell>
          <cell r="W593">
            <v>0</v>
          </cell>
          <cell r="X593">
            <v>0</v>
          </cell>
          <cell r="Y593">
            <v>0</v>
          </cell>
          <cell r="Z593">
            <v>0</v>
          </cell>
          <cell r="AA593">
            <v>0</v>
          </cell>
          <cell r="AB593">
            <v>0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0</v>
          </cell>
          <cell r="AK593">
            <v>0</v>
          </cell>
        </row>
        <row r="594">
          <cell r="A594">
            <v>0</v>
          </cell>
          <cell r="B594">
            <v>0</v>
          </cell>
          <cell r="C594">
            <v>0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0</v>
          </cell>
          <cell r="L594">
            <v>0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0</v>
          </cell>
          <cell r="R594">
            <v>0</v>
          </cell>
          <cell r="S594">
            <v>0</v>
          </cell>
          <cell r="T594">
            <v>0</v>
          </cell>
          <cell r="U594">
            <v>0</v>
          </cell>
          <cell r="V594">
            <v>0</v>
          </cell>
          <cell r="W594">
            <v>0</v>
          </cell>
          <cell r="X594">
            <v>0</v>
          </cell>
          <cell r="Y594">
            <v>0</v>
          </cell>
          <cell r="Z594">
            <v>0</v>
          </cell>
          <cell r="AA594">
            <v>0</v>
          </cell>
          <cell r="AB594">
            <v>0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0</v>
          </cell>
          <cell r="AK594">
            <v>0</v>
          </cell>
        </row>
        <row r="595">
          <cell r="A595">
            <v>0</v>
          </cell>
          <cell r="B595">
            <v>0</v>
          </cell>
          <cell r="C595">
            <v>0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  <cell r="S595">
            <v>0</v>
          </cell>
          <cell r="T595">
            <v>0</v>
          </cell>
          <cell r="U595">
            <v>0</v>
          </cell>
          <cell r="V595">
            <v>0</v>
          </cell>
          <cell r="W595">
            <v>0</v>
          </cell>
          <cell r="X595">
            <v>0</v>
          </cell>
          <cell r="Y595">
            <v>0</v>
          </cell>
          <cell r="Z595">
            <v>0</v>
          </cell>
          <cell r="AA595">
            <v>0</v>
          </cell>
          <cell r="AB595">
            <v>0</v>
          </cell>
          <cell r="AC595">
            <v>0</v>
          </cell>
          <cell r="AD595">
            <v>0</v>
          </cell>
          <cell r="AE595">
            <v>0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0</v>
          </cell>
          <cell r="AK595">
            <v>0</v>
          </cell>
        </row>
        <row r="596">
          <cell r="A596">
            <v>0</v>
          </cell>
          <cell r="B596">
            <v>0</v>
          </cell>
          <cell r="C596">
            <v>0</v>
          </cell>
          <cell r="D596">
            <v>0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  <cell r="L596">
            <v>0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0</v>
          </cell>
          <cell r="R596">
            <v>0</v>
          </cell>
          <cell r="S596">
            <v>0</v>
          </cell>
          <cell r="T596">
            <v>0</v>
          </cell>
          <cell r="U596">
            <v>0</v>
          </cell>
          <cell r="V596">
            <v>0</v>
          </cell>
          <cell r="W596">
            <v>0</v>
          </cell>
          <cell r="X596">
            <v>0</v>
          </cell>
          <cell r="Y596">
            <v>0</v>
          </cell>
          <cell r="Z596">
            <v>0</v>
          </cell>
          <cell r="AA596">
            <v>0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0</v>
          </cell>
          <cell r="AK596">
            <v>0</v>
          </cell>
        </row>
        <row r="597">
          <cell r="A597">
            <v>0</v>
          </cell>
          <cell r="B597">
            <v>0</v>
          </cell>
          <cell r="C597">
            <v>0</v>
          </cell>
          <cell r="D597">
            <v>0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  <cell r="W597">
            <v>0</v>
          </cell>
          <cell r="X597">
            <v>0</v>
          </cell>
          <cell r="Y597">
            <v>0</v>
          </cell>
          <cell r="Z597">
            <v>0</v>
          </cell>
          <cell r="AA597">
            <v>0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J597">
            <v>0</v>
          </cell>
          <cell r="AK597">
            <v>0</v>
          </cell>
        </row>
        <row r="598">
          <cell r="A598">
            <v>0</v>
          </cell>
          <cell r="B598">
            <v>0</v>
          </cell>
          <cell r="C598">
            <v>0</v>
          </cell>
          <cell r="D598">
            <v>0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>
            <v>0</v>
          </cell>
          <cell r="L598">
            <v>0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0</v>
          </cell>
          <cell r="R598">
            <v>0</v>
          </cell>
          <cell r="S598">
            <v>0</v>
          </cell>
          <cell r="T598">
            <v>0</v>
          </cell>
          <cell r="U598">
            <v>0</v>
          </cell>
          <cell r="V598">
            <v>0</v>
          </cell>
          <cell r="W598">
            <v>0</v>
          </cell>
          <cell r="X598">
            <v>0</v>
          </cell>
          <cell r="Y598">
            <v>0</v>
          </cell>
          <cell r="Z598">
            <v>0</v>
          </cell>
          <cell r="AA598">
            <v>0</v>
          </cell>
          <cell r="AB598">
            <v>0</v>
          </cell>
          <cell r="AC598">
            <v>0</v>
          </cell>
          <cell r="AD598">
            <v>0</v>
          </cell>
          <cell r="AE598">
            <v>0</v>
          </cell>
          <cell r="AF598">
            <v>0</v>
          </cell>
          <cell r="AG598">
            <v>0</v>
          </cell>
          <cell r="AH598">
            <v>0</v>
          </cell>
          <cell r="AI598">
            <v>0</v>
          </cell>
          <cell r="AJ598">
            <v>0</v>
          </cell>
          <cell r="AK598">
            <v>0</v>
          </cell>
        </row>
        <row r="599">
          <cell r="A599">
            <v>0</v>
          </cell>
          <cell r="B599">
            <v>0</v>
          </cell>
          <cell r="C599">
            <v>0</v>
          </cell>
          <cell r="D599">
            <v>0</v>
          </cell>
          <cell r="E599">
            <v>0</v>
          </cell>
          <cell r="F599">
            <v>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K599">
            <v>0</v>
          </cell>
          <cell r="L599">
            <v>0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  <cell r="T599">
            <v>0</v>
          </cell>
          <cell r="U599">
            <v>0</v>
          </cell>
          <cell r="V599">
            <v>0</v>
          </cell>
          <cell r="W599">
            <v>0</v>
          </cell>
          <cell r="X599">
            <v>0</v>
          </cell>
          <cell r="Y599">
            <v>0</v>
          </cell>
          <cell r="Z599">
            <v>0</v>
          </cell>
          <cell r="AA599">
            <v>0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0</v>
          </cell>
          <cell r="AG599">
            <v>0</v>
          </cell>
          <cell r="AH599">
            <v>0</v>
          </cell>
          <cell r="AI599">
            <v>0</v>
          </cell>
          <cell r="AJ599">
            <v>0</v>
          </cell>
          <cell r="AK599">
            <v>0</v>
          </cell>
        </row>
        <row r="600">
          <cell r="A600">
            <v>0</v>
          </cell>
          <cell r="B600">
            <v>0</v>
          </cell>
          <cell r="C600">
            <v>0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  <cell r="L600">
            <v>0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0</v>
          </cell>
          <cell r="R600">
            <v>0</v>
          </cell>
          <cell r="S600">
            <v>0</v>
          </cell>
          <cell r="T600">
            <v>0</v>
          </cell>
          <cell r="U600">
            <v>0</v>
          </cell>
          <cell r="V600">
            <v>0</v>
          </cell>
          <cell r="W600">
            <v>0</v>
          </cell>
          <cell r="X600">
            <v>0</v>
          </cell>
          <cell r="Y600">
            <v>0</v>
          </cell>
          <cell r="Z600">
            <v>0</v>
          </cell>
          <cell r="AA600">
            <v>0</v>
          </cell>
          <cell r="AB600">
            <v>0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  <cell r="AG600">
            <v>0</v>
          </cell>
          <cell r="AH600">
            <v>0</v>
          </cell>
          <cell r="AI600">
            <v>0</v>
          </cell>
          <cell r="AJ600">
            <v>0</v>
          </cell>
          <cell r="AK600">
            <v>0</v>
          </cell>
        </row>
        <row r="601">
          <cell r="A601">
            <v>0</v>
          </cell>
          <cell r="B601">
            <v>0</v>
          </cell>
          <cell r="C601">
            <v>0</v>
          </cell>
          <cell r="D601">
            <v>0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  <cell r="U601">
            <v>0</v>
          </cell>
          <cell r="V601">
            <v>0</v>
          </cell>
          <cell r="W601">
            <v>0</v>
          </cell>
          <cell r="X601">
            <v>0</v>
          </cell>
          <cell r="Y601">
            <v>0</v>
          </cell>
          <cell r="Z601">
            <v>0</v>
          </cell>
          <cell r="AA601">
            <v>0</v>
          </cell>
          <cell r="AB601">
            <v>0</v>
          </cell>
          <cell r="AC601">
            <v>0</v>
          </cell>
          <cell r="AD601">
            <v>0</v>
          </cell>
          <cell r="AE601">
            <v>0</v>
          </cell>
          <cell r="AF601">
            <v>0</v>
          </cell>
          <cell r="AG601">
            <v>0</v>
          </cell>
          <cell r="AH601">
            <v>0</v>
          </cell>
          <cell r="AI601">
            <v>0</v>
          </cell>
          <cell r="AJ601">
            <v>0</v>
          </cell>
          <cell r="AK601">
            <v>0</v>
          </cell>
        </row>
        <row r="602">
          <cell r="A602">
            <v>0</v>
          </cell>
          <cell r="B602">
            <v>0</v>
          </cell>
          <cell r="C602">
            <v>0</v>
          </cell>
          <cell r="D602">
            <v>0</v>
          </cell>
          <cell r="E602">
            <v>0</v>
          </cell>
          <cell r="F602">
            <v>0</v>
          </cell>
          <cell r="G602">
            <v>0</v>
          </cell>
          <cell r="H602">
            <v>0</v>
          </cell>
          <cell r="I602">
            <v>0</v>
          </cell>
          <cell r="J602">
            <v>0</v>
          </cell>
          <cell r="K602">
            <v>0</v>
          </cell>
          <cell r="L602">
            <v>0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0</v>
          </cell>
          <cell r="R602">
            <v>0</v>
          </cell>
          <cell r="S602">
            <v>0</v>
          </cell>
          <cell r="T602">
            <v>0</v>
          </cell>
          <cell r="U602">
            <v>0</v>
          </cell>
          <cell r="V602">
            <v>0</v>
          </cell>
          <cell r="W602">
            <v>0</v>
          </cell>
          <cell r="X602">
            <v>0</v>
          </cell>
          <cell r="Y602">
            <v>0</v>
          </cell>
          <cell r="Z602">
            <v>0</v>
          </cell>
          <cell r="AA602">
            <v>0</v>
          </cell>
          <cell r="AB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0</v>
          </cell>
          <cell r="AK602">
            <v>0</v>
          </cell>
        </row>
        <row r="603">
          <cell r="A603">
            <v>0</v>
          </cell>
          <cell r="B603">
            <v>0</v>
          </cell>
          <cell r="C603">
            <v>0</v>
          </cell>
          <cell r="D603">
            <v>0</v>
          </cell>
          <cell r="E603">
            <v>0</v>
          </cell>
          <cell r="F603">
            <v>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0</v>
          </cell>
          <cell r="R603">
            <v>0</v>
          </cell>
          <cell r="S603">
            <v>0</v>
          </cell>
          <cell r="T603">
            <v>0</v>
          </cell>
          <cell r="U603">
            <v>0</v>
          </cell>
          <cell r="V603">
            <v>0</v>
          </cell>
          <cell r="W603">
            <v>0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  <cell r="AK603">
            <v>0</v>
          </cell>
        </row>
        <row r="604">
          <cell r="A604">
            <v>0</v>
          </cell>
          <cell r="B604">
            <v>0</v>
          </cell>
          <cell r="C604">
            <v>0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0</v>
          </cell>
          <cell r="R604">
            <v>0</v>
          </cell>
          <cell r="S604">
            <v>0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  <cell r="X604">
            <v>0</v>
          </cell>
          <cell r="Y604">
            <v>0</v>
          </cell>
          <cell r="Z604">
            <v>0</v>
          </cell>
          <cell r="AA604">
            <v>0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>
            <v>0</v>
          </cell>
          <cell r="AK604">
            <v>0</v>
          </cell>
        </row>
        <row r="605">
          <cell r="A605">
            <v>0</v>
          </cell>
          <cell r="B605">
            <v>0</v>
          </cell>
          <cell r="C605">
            <v>0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0</v>
          </cell>
          <cell r="AA605">
            <v>0</v>
          </cell>
          <cell r="AB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0</v>
          </cell>
          <cell r="AK605">
            <v>0</v>
          </cell>
        </row>
        <row r="606">
          <cell r="A606">
            <v>0</v>
          </cell>
          <cell r="B606">
            <v>0</v>
          </cell>
          <cell r="C606">
            <v>0</v>
          </cell>
          <cell r="D606">
            <v>0</v>
          </cell>
          <cell r="E606">
            <v>0</v>
          </cell>
          <cell r="F606">
            <v>0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0</v>
          </cell>
          <cell r="R606">
            <v>0</v>
          </cell>
          <cell r="S606">
            <v>0</v>
          </cell>
          <cell r="T606">
            <v>0</v>
          </cell>
          <cell r="U606">
            <v>0</v>
          </cell>
          <cell r="V606">
            <v>0</v>
          </cell>
          <cell r="W606">
            <v>0</v>
          </cell>
          <cell r="X606">
            <v>0</v>
          </cell>
          <cell r="Y606">
            <v>0</v>
          </cell>
          <cell r="Z606">
            <v>0</v>
          </cell>
          <cell r="AA606">
            <v>0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</row>
        <row r="607">
          <cell r="A607">
            <v>0</v>
          </cell>
          <cell r="B607">
            <v>0</v>
          </cell>
          <cell r="C607">
            <v>0</v>
          </cell>
          <cell r="D607">
            <v>0</v>
          </cell>
          <cell r="E607">
            <v>0</v>
          </cell>
          <cell r="F607">
            <v>0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0</v>
          </cell>
          <cell r="R607">
            <v>0</v>
          </cell>
          <cell r="S607">
            <v>0</v>
          </cell>
          <cell r="T607">
            <v>0</v>
          </cell>
          <cell r="U607">
            <v>0</v>
          </cell>
          <cell r="V607">
            <v>0</v>
          </cell>
          <cell r="W607">
            <v>0</v>
          </cell>
          <cell r="X607">
            <v>0</v>
          </cell>
          <cell r="Y607">
            <v>0</v>
          </cell>
          <cell r="Z607">
            <v>0</v>
          </cell>
          <cell r="AA607">
            <v>0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  <cell r="AG607">
            <v>0</v>
          </cell>
          <cell r="AH607">
            <v>0</v>
          </cell>
          <cell r="AI607">
            <v>0</v>
          </cell>
          <cell r="AJ607">
            <v>0</v>
          </cell>
          <cell r="AK607">
            <v>0</v>
          </cell>
        </row>
        <row r="608">
          <cell r="A608">
            <v>0</v>
          </cell>
          <cell r="B608">
            <v>0</v>
          </cell>
          <cell r="C608">
            <v>0</v>
          </cell>
          <cell r="D608">
            <v>0</v>
          </cell>
          <cell r="E608">
            <v>0</v>
          </cell>
          <cell r="F608">
            <v>0</v>
          </cell>
          <cell r="G608">
            <v>0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0</v>
          </cell>
          <cell r="R608">
            <v>0</v>
          </cell>
          <cell r="S608">
            <v>0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  <cell r="X608">
            <v>0</v>
          </cell>
          <cell r="Y608">
            <v>0</v>
          </cell>
          <cell r="Z608">
            <v>0</v>
          </cell>
          <cell r="AA608">
            <v>0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0</v>
          </cell>
          <cell r="AK608">
            <v>0</v>
          </cell>
        </row>
        <row r="609">
          <cell r="A609">
            <v>0</v>
          </cell>
          <cell r="B609">
            <v>0</v>
          </cell>
          <cell r="C609">
            <v>0</v>
          </cell>
          <cell r="D609">
            <v>0</v>
          </cell>
          <cell r="E609">
            <v>0</v>
          </cell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0</v>
          </cell>
          <cell r="AJ609">
            <v>0</v>
          </cell>
          <cell r="AK609">
            <v>0</v>
          </cell>
        </row>
        <row r="610">
          <cell r="A610">
            <v>0</v>
          </cell>
          <cell r="B610">
            <v>0</v>
          </cell>
          <cell r="C610">
            <v>0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0</v>
          </cell>
          <cell r="R610">
            <v>0</v>
          </cell>
          <cell r="S610">
            <v>0</v>
          </cell>
          <cell r="T610">
            <v>0</v>
          </cell>
          <cell r="U610">
            <v>0</v>
          </cell>
          <cell r="V610">
            <v>0</v>
          </cell>
          <cell r="W610">
            <v>0</v>
          </cell>
          <cell r="X610">
            <v>0</v>
          </cell>
          <cell r="Y610">
            <v>0</v>
          </cell>
          <cell r="Z610">
            <v>0</v>
          </cell>
          <cell r="AA610">
            <v>0</v>
          </cell>
          <cell r="AB610">
            <v>0</v>
          </cell>
          <cell r="AC610">
            <v>0</v>
          </cell>
          <cell r="AD610">
            <v>0</v>
          </cell>
          <cell r="AE610">
            <v>0</v>
          </cell>
          <cell r="AF610">
            <v>0</v>
          </cell>
          <cell r="AG610">
            <v>0</v>
          </cell>
          <cell r="AH610">
            <v>0</v>
          </cell>
          <cell r="AI610">
            <v>0</v>
          </cell>
          <cell r="AJ610">
            <v>0</v>
          </cell>
          <cell r="AK610">
            <v>0</v>
          </cell>
        </row>
        <row r="611">
          <cell r="A611">
            <v>0</v>
          </cell>
          <cell r="B611">
            <v>0</v>
          </cell>
          <cell r="C611">
            <v>0</v>
          </cell>
          <cell r="D611">
            <v>0</v>
          </cell>
          <cell r="E611">
            <v>0</v>
          </cell>
          <cell r="F611">
            <v>0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  <cell r="S611">
            <v>0</v>
          </cell>
          <cell r="T611">
            <v>0</v>
          </cell>
          <cell r="U611">
            <v>0</v>
          </cell>
          <cell r="V611">
            <v>0</v>
          </cell>
          <cell r="W611">
            <v>0</v>
          </cell>
          <cell r="X611">
            <v>0</v>
          </cell>
          <cell r="Y611">
            <v>0</v>
          </cell>
          <cell r="Z611">
            <v>0</v>
          </cell>
          <cell r="AA611">
            <v>0</v>
          </cell>
          <cell r="AB611">
            <v>0</v>
          </cell>
          <cell r="AC611">
            <v>0</v>
          </cell>
          <cell r="AD611">
            <v>0</v>
          </cell>
          <cell r="AE611">
            <v>0</v>
          </cell>
          <cell r="AF611">
            <v>0</v>
          </cell>
          <cell r="AG611">
            <v>0</v>
          </cell>
          <cell r="AH611">
            <v>0</v>
          </cell>
          <cell r="AI611">
            <v>0</v>
          </cell>
          <cell r="AJ611">
            <v>0</v>
          </cell>
          <cell r="AK611">
            <v>0</v>
          </cell>
        </row>
        <row r="612">
          <cell r="A612">
            <v>0</v>
          </cell>
          <cell r="B612">
            <v>0</v>
          </cell>
          <cell r="C612">
            <v>0</v>
          </cell>
          <cell r="D612">
            <v>0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0</v>
          </cell>
          <cell r="R612">
            <v>0</v>
          </cell>
          <cell r="S612">
            <v>0</v>
          </cell>
          <cell r="T612">
            <v>0</v>
          </cell>
          <cell r="U612">
            <v>0</v>
          </cell>
          <cell r="V612">
            <v>0</v>
          </cell>
          <cell r="W612">
            <v>0</v>
          </cell>
          <cell r="X612">
            <v>0</v>
          </cell>
          <cell r="Y612">
            <v>0</v>
          </cell>
          <cell r="Z612">
            <v>0</v>
          </cell>
          <cell r="AA612">
            <v>0</v>
          </cell>
          <cell r="AB612">
            <v>0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  <cell r="AG612">
            <v>0</v>
          </cell>
          <cell r="AH612">
            <v>0</v>
          </cell>
          <cell r="AI612">
            <v>0</v>
          </cell>
          <cell r="AJ612">
            <v>0</v>
          </cell>
          <cell r="AK612">
            <v>0</v>
          </cell>
        </row>
        <row r="613">
          <cell r="A613">
            <v>0</v>
          </cell>
          <cell r="B613">
            <v>0</v>
          </cell>
          <cell r="C613">
            <v>0</v>
          </cell>
          <cell r="D613">
            <v>0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0</v>
          </cell>
          <cell r="R613">
            <v>0</v>
          </cell>
          <cell r="S613">
            <v>0</v>
          </cell>
          <cell r="T613">
            <v>0</v>
          </cell>
          <cell r="U613">
            <v>0</v>
          </cell>
          <cell r="V613">
            <v>0</v>
          </cell>
          <cell r="W613">
            <v>0</v>
          </cell>
          <cell r="X613">
            <v>0</v>
          </cell>
          <cell r="Y613">
            <v>0</v>
          </cell>
          <cell r="Z613">
            <v>0</v>
          </cell>
          <cell r="AA613">
            <v>0</v>
          </cell>
          <cell r="AB613">
            <v>0</v>
          </cell>
          <cell r="AC613">
            <v>0</v>
          </cell>
          <cell r="AD613">
            <v>0</v>
          </cell>
          <cell r="AE613">
            <v>0</v>
          </cell>
          <cell r="AF613">
            <v>0</v>
          </cell>
          <cell r="AG613">
            <v>0</v>
          </cell>
          <cell r="AH613">
            <v>0</v>
          </cell>
          <cell r="AI613">
            <v>0</v>
          </cell>
          <cell r="AJ613">
            <v>0</v>
          </cell>
          <cell r="AK613">
            <v>0</v>
          </cell>
        </row>
        <row r="614">
          <cell r="A614">
            <v>0</v>
          </cell>
          <cell r="B614">
            <v>0</v>
          </cell>
          <cell r="C614">
            <v>0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  <cell r="S614">
            <v>0</v>
          </cell>
          <cell r="T614">
            <v>0</v>
          </cell>
          <cell r="U614">
            <v>0</v>
          </cell>
          <cell r="V614">
            <v>0</v>
          </cell>
          <cell r="W614">
            <v>0</v>
          </cell>
          <cell r="X614">
            <v>0</v>
          </cell>
          <cell r="Y614">
            <v>0</v>
          </cell>
          <cell r="Z614">
            <v>0</v>
          </cell>
          <cell r="AA614">
            <v>0</v>
          </cell>
          <cell r="AB614">
            <v>0</v>
          </cell>
          <cell r="AC614">
            <v>0</v>
          </cell>
          <cell r="AD614">
            <v>0</v>
          </cell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</row>
        <row r="615">
          <cell r="A615">
            <v>0</v>
          </cell>
          <cell r="B615">
            <v>0</v>
          </cell>
          <cell r="C615">
            <v>0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  <cell r="S615">
            <v>0</v>
          </cell>
          <cell r="T615">
            <v>0</v>
          </cell>
          <cell r="U615">
            <v>0</v>
          </cell>
          <cell r="V615">
            <v>0</v>
          </cell>
          <cell r="W615">
            <v>0</v>
          </cell>
          <cell r="X615">
            <v>0</v>
          </cell>
          <cell r="Y615">
            <v>0</v>
          </cell>
          <cell r="Z615">
            <v>0</v>
          </cell>
          <cell r="AA615">
            <v>0</v>
          </cell>
          <cell r="AB615">
            <v>0</v>
          </cell>
          <cell r="AC615">
            <v>0</v>
          </cell>
          <cell r="AD615">
            <v>0</v>
          </cell>
          <cell r="AE615">
            <v>0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0</v>
          </cell>
          <cell r="AK615">
            <v>0</v>
          </cell>
        </row>
        <row r="616">
          <cell r="A616">
            <v>0</v>
          </cell>
          <cell r="B616">
            <v>0</v>
          </cell>
          <cell r="C616">
            <v>0</v>
          </cell>
          <cell r="D616">
            <v>0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  <cell r="V616">
            <v>0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</row>
        <row r="617">
          <cell r="A617">
            <v>0</v>
          </cell>
          <cell r="B617">
            <v>0</v>
          </cell>
          <cell r="C617">
            <v>0</v>
          </cell>
          <cell r="D617">
            <v>0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0</v>
          </cell>
          <cell r="R617">
            <v>0</v>
          </cell>
          <cell r="S617">
            <v>0</v>
          </cell>
          <cell r="T617">
            <v>0</v>
          </cell>
          <cell r="U617">
            <v>0</v>
          </cell>
          <cell r="V617">
            <v>0</v>
          </cell>
          <cell r="W617">
            <v>0</v>
          </cell>
          <cell r="X617">
            <v>0</v>
          </cell>
          <cell r="Y617">
            <v>0</v>
          </cell>
          <cell r="Z617">
            <v>0</v>
          </cell>
          <cell r="AA617">
            <v>0</v>
          </cell>
          <cell r="AB617">
            <v>0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I617">
            <v>0</v>
          </cell>
          <cell r="AJ617">
            <v>0</v>
          </cell>
          <cell r="AK617">
            <v>0</v>
          </cell>
        </row>
        <row r="618">
          <cell r="A618">
            <v>0</v>
          </cell>
          <cell r="B618">
            <v>0</v>
          </cell>
          <cell r="C618">
            <v>0</v>
          </cell>
          <cell r="D618">
            <v>0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0</v>
          </cell>
          <cell r="R618">
            <v>0</v>
          </cell>
          <cell r="S618">
            <v>0</v>
          </cell>
          <cell r="T618">
            <v>0</v>
          </cell>
          <cell r="U618">
            <v>0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Z618">
            <v>0</v>
          </cell>
          <cell r="AA618">
            <v>0</v>
          </cell>
          <cell r="AB618">
            <v>0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  <cell r="AK618">
            <v>0</v>
          </cell>
        </row>
        <row r="619">
          <cell r="A619">
            <v>0</v>
          </cell>
          <cell r="B619">
            <v>0</v>
          </cell>
          <cell r="C619">
            <v>0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0</v>
          </cell>
          <cell r="R619">
            <v>0</v>
          </cell>
          <cell r="S619">
            <v>0</v>
          </cell>
          <cell r="T619">
            <v>0</v>
          </cell>
          <cell r="U619">
            <v>0</v>
          </cell>
          <cell r="V619">
            <v>0</v>
          </cell>
          <cell r="W619">
            <v>0</v>
          </cell>
          <cell r="X619">
            <v>0</v>
          </cell>
          <cell r="Y619">
            <v>0</v>
          </cell>
          <cell r="Z619">
            <v>0</v>
          </cell>
          <cell r="AA619">
            <v>0</v>
          </cell>
          <cell r="AB619">
            <v>0</v>
          </cell>
          <cell r="AC619">
            <v>0</v>
          </cell>
          <cell r="AD619">
            <v>0</v>
          </cell>
          <cell r="AE619">
            <v>0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0</v>
          </cell>
          <cell r="AK619">
            <v>0</v>
          </cell>
        </row>
        <row r="620">
          <cell r="A620">
            <v>0</v>
          </cell>
          <cell r="B620">
            <v>0</v>
          </cell>
          <cell r="C620">
            <v>0</v>
          </cell>
          <cell r="D620">
            <v>0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0</v>
          </cell>
          <cell r="R620">
            <v>0</v>
          </cell>
          <cell r="S620">
            <v>0</v>
          </cell>
          <cell r="T620">
            <v>0</v>
          </cell>
          <cell r="U620">
            <v>0</v>
          </cell>
          <cell r="V620">
            <v>0</v>
          </cell>
          <cell r="W620">
            <v>0</v>
          </cell>
          <cell r="X620">
            <v>0</v>
          </cell>
          <cell r="Y620">
            <v>0</v>
          </cell>
          <cell r="Z620">
            <v>0</v>
          </cell>
          <cell r="AA620">
            <v>0</v>
          </cell>
          <cell r="AB620">
            <v>0</v>
          </cell>
          <cell r="AC620">
            <v>0</v>
          </cell>
          <cell r="AD620">
            <v>0</v>
          </cell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  <cell r="AK620">
            <v>0</v>
          </cell>
        </row>
        <row r="621">
          <cell r="A621">
            <v>0</v>
          </cell>
          <cell r="B621">
            <v>0</v>
          </cell>
          <cell r="C621">
            <v>0</v>
          </cell>
          <cell r="D621">
            <v>0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0</v>
          </cell>
          <cell r="R621">
            <v>0</v>
          </cell>
          <cell r="S621">
            <v>0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  <cell r="X621">
            <v>0</v>
          </cell>
          <cell r="Y621">
            <v>0</v>
          </cell>
          <cell r="Z621">
            <v>0</v>
          </cell>
          <cell r="AA621">
            <v>0</v>
          </cell>
          <cell r="AB621">
            <v>0</v>
          </cell>
          <cell r="AC621">
            <v>0</v>
          </cell>
          <cell r="AD621">
            <v>0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</row>
        <row r="622">
          <cell r="A622">
            <v>0</v>
          </cell>
          <cell r="B622">
            <v>0</v>
          </cell>
          <cell r="C622">
            <v>0</v>
          </cell>
          <cell r="D622">
            <v>0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  <cell r="R622">
            <v>0</v>
          </cell>
          <cell r="S622">
            <v>0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Z622">
            <v>0</v>
          </cell>
          <cell r="AA622">
            <v>0</v>
          </cell>
          <cell r="AB622">
            <v>0</v>
          </cell>
          <cell r="AC622">
            <v>0</v>
          </cell>
          <cell r="AD622">
            <v>0</v>
          </cell>
          <cell r="AE622">
            <v>0</v>
          </cell>
          <cell r="AF622">
            <v>0</v>
          </cell>
          <cell r="AG622">
            <v>0</v>
          </cell>
          <cell r="AH622">
            <v>0</v>
          </cell>
          <cell r="AI622">
            <v>0</v>
          </cell>
          <cell r="AJ622">
            <v>0</v>
          </cell>
          <cell r="AK622">
            <v>0</v>
          </cell>
        </row>
        <row r="623">
          <cell r="A623">
            <v>0</v>
          </cell>
          <cell r="B623">
            <v>0</v>
          </cell>
          <cell r="C623">
            <v>0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0</v>
          </cell>
          <cell r="AA623">
            <v>0</v>
          </cell>
          <cell r="AB623">
            <v>0</v>
          </cell>
          <cell r="AC623">
            <v>0</v>
          </cell>
          <cell r="AD623">
            <v>0</v>
          </cell>
          <cell r="AE623">
            <v>0</v>
          </cell>
          <cell r="AF623">
            <v>0</v>
          </cell>
          <cell r="AG623">
            <v>0</v>
          </cell>
          <cell r="AH623">
            <v>0</v>
          </cell>
          <cell r="AI623">
            <v>0</v>
          </cell>
          <cell r="AJ623">
            <v>0</v>
          </cell>
          <cell r="AK623">
            <v>0</v>
          </cell>
        </row>
        <row r="624">
          <cell r="A624">
            <v>0</v>
          </cell>
          <cell r="B624">
            <v>0</v>
          </cell>
          <cell r="C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  <cell r="L624">
            <v>0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Z624">
            <v>0</v>
          </cell>
          <cell r="AA624">
            <v>0</v>
          </cell>
          <cell r="AB624">
            <v>0</v>
          </cell>
          <cell r="AC624">
            <v>0</v>
          </cell>
          <cell r="AD624">
            <v>0</v>
          </cell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0</v>
          </cell>
          <cell r="AK624">
            <v>0</v>
          </cell>
        </row>
        <row r="625">
          <cell r="A625">
            <v>0</v>
          </cell>
          <cell r="B625">
            <v>0</v>
          </cell>
          <cell r="C625">
            <v>0</v>
          </cell>
          <cell r="D625">
            <v>0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  <cell r="L625">
            <v>0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0</v>
          </cell>
          <cell r="R625">
            <v>0</v>
          </cell>
          <cell r="S625">
            <v>0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Z625">
            <v>0</v>
          </cell>
          <cell r="AA625">
            <v>0</v>
          </cell>
          <cell r="AB625">
            <v>0</v>
          </cell>
          <cell r="AC625">
            <v>0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0</v>
          </cell>
          <cell r="AK625">
            <v>0</v>
          </cell>
        </row>
        <row r="626">
          <cell r="A626">
            <v>0</v>
          </cell>
          <cell r="B626">
            <v>0</v>
          </cell>
          <cell r="C626">
            <v>0</v>
          </cell>
          <cell r="D626">
            <v>0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  <cell r="L626">
            <v>0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0</v>
          </cell>
          <cell r="R626">
            <v>0</v>
          </cell>
          <cell r="S626">
            <v>0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  <cell r="X626">
            <v>0</v>
          </cell>
          <cell r="Y626">
            <v>0</v>
          </cell>
          <cell r="Z626">
            <v>0</v>
          </cell>
          <cell r="AA626">
            <v>0</v>
          </cell>
          <cell r="AB626">
            <v>0</v>
          </cell>
          <cell r="AC626">
            <v>0</v>
          </cell>
          <cell r="AD626">
            <v>0</v>
          </cell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  <cell r="AK626">
            <v>0</v>
          </cell>
        </row>
        <row r="627">
          <cell r="A627">
            <v>0</v>
          </cell>
          <cell r="B627">
            <v>0</v>
          </cell>
          <cell r="C627">
            <v>0</v>
          </cell>
          <cell r="D627">
            <v>0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0</v>
          </cell>
          <cell r="J627">
            <v>0</v>
          </cell>
          <cell r="K627">
            <v>0</v>
          </cell>
          <cell r="L627">
            <v>0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0</v>
          </cell>
          <cell r="AA627">
            <v>0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0</v>
          </cell>
          <cell r="AK627">
            <v>0</v>
          </cell>
        </row>
        <row r="628">
          <cell r="A628">
            <v>0</v>
          </cell>
          <cell r="B628">
            <v>0</v>
          </cell>
          <cell r="C628">
            <v>0</v>
          </cell>
          <cell r="D628">
            <v>0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>
            <v>0</v>
          </cell>
          <cell r="L628">
            <v>0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0</v>
          </cell>
          <cell r="R628">
            <v>0</v>
          </cell>
          <cell r="S628">
            <v>0</v>
          </cell>
          <cell r="T628">
            <v>0</v>
          </cell>
          <cell r="U628">
            <v>0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Z628">
            <v>0</v>
          </cell>
          <cell r="AA628">
            <v>0</v>
          </cell>
          <cell r="AB628">
            <v>0</v>
          </cell>
          <cell r="AC628">
            <v>0</v>
          </cell>
          <cell r="AD628">
            <v>0</v>
          </cell>
          <cell r="AE628">
            <v>0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0</v>
          </cell>
          <cell r="AK628">
            <v>0</v>
          </cell>
        </row>
        <row r="629">
          <cell r="A629">
            <v>0</v>
          </cell>
          <cell r="B629">
            <v>0</v>
          </cell>
          <cell r="C629">
            <v>0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  <cell r="L629">
            <v>0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0</v>
          </cell>
          <cell r="R629">
            <v>0</v>
          </cell>
          <cell r="S629">
            <v>0</v>
          </cell>
          <cell r="T629">
            <v>0</v>
          </cell>
          <cell r="U629">
            <v>0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Z629">
            <v>0</v>
          </cell>
          <cell r="AA629">
            <v>0</v>
          </cell>
          <cell r="AB629">
            <v>0</v>
          </cell>
          <cell r="AC629">
            <v>0</v>
          </cell>
          <cell r="AD629">
            <v>0</v>
          </cell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</v>
          </cell>
        </row>
        <row r="630">
          <cell r="A630">
            <v>0</v>
          </cell>
          <cell r="B630">
            <v>0</v>
          </cell>
          <cell r="C630">
            <v>0</v>
          </cell>
          <cell r="D630">
            <v>0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  <cell r="S630">
            <v>0</v>
          </cell>
          <cell r="T630">
            <v>0</v>
          </cell>
          <cell r="U630">
            <v>0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Z630">
            <v>0</v>
          </cell>
          <cell r="AA630">
            <v>0</v>
          </cell>
          <cell r="AB630">
            <v>0</v>
          </cell>
          <cell r="AC630">
            <v>0</v>
          </cell>
          <cell r="AD630">
            <v>0</v>
          </cell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</row>
        <row r="631">
          <cell r="A631">
            <v>0</v>
          </cell>
          <cell r="B631">
            <v>0</v>
          </cell>
          <cell r="C631">
            <v>0</v>
          </cell>
          <cell r="D631">
            <v>0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0</v>
          </cell>
          <cell r="J631">
            <v>0</v>
          </cell>
          <cell r="K631">
            <v>0</v>
          </cell>
          <cell r="L631">
            <v>0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0</v>
          </cell>
          <cell r="R631">
            <v>0</v>
          </cell>
          <cell r="S631">
            <v>0</v>
          </cell>
          <cell r="T631">
            <v>0</v>
          </cell>
          <cell r="U631">
            <v>0</v>
          </cell>
          <cell r="V631">
            <v>0</v>
          </cell>
          <cell r="W631">
            <v>0</v>
          </cell>
          <cell r="X631">
            <v>0</v>
          </cell>
          <cell r="Y631">
            <v>0</v>
          </cell>
          <cell r="Z631">
            <v>0</v>
          </cell>
          <cell r="AA631">
            <v>0</v>
          </cell>
          <cell r="AB631">
            <v>0</v>
          </cell>
          <cell r="AC631">
            <v>0</v>
          </cell>
          <cell r="AD631">
            <v>0</v>
          </cell>
          <cell r="AE631">
            <v>0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0</v>
          </cell>
          <cell r="AK631">
            <v>0</v>
          </cell>
        </row>
        <row r="632">
          <cell r="A632">
            <v>0</v>
          </cell>
          <cell r="B632">
            <v>0</v>
          </cell>
          <cell r="C632">
            <v>0</v>
          </cell>
          <cell r="D632">
            <v>0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>
            <v>0</v>
          </cell>
          <cell r="L632">
            <v>0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0</v>
          </cell>
          <cell r="R632">
            <v>0</v>
          </cell>
          <cell r="S632">
            <v>0</v>
          </cell>
          <cell r="T632">
            <v>0</v>
          </cell>
          <cell r="U632">
            <v>0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Z632">
            <v>0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0</v>
          </cell>
          <cell r="AK632">
            <v>0</v>
          </cell>
        </row>
        <row r="633">
          <cell r="A633">
            <v>0</v>
          </cell>
          <cell r="B633">
            <v>0</v>
          </cell>
          <cell r="C633">
            <v>0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  <cell r="S633">
            <v>0</v>
          </cell>
          <cell r="T633">
            <v>0</v>
          </cell>
          <cell r="U633">
            <v>0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Z633">
            <v>0</v>
          </cell>
          <cell r="AA633">
            <v>0</v>
          </cell>
          <cell r="AB633">
            <v>0</v>
          </cell>
          <cell r="AC633">
            <v>0</v>
          </cell>
          <cell r="AD633">
            <v>0</v>
          </cell>
          <cell r="AE633">
            <v>0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  <cell r="AK633">
            <v>0</v>
          </cell>
        </row>
        <row r="634">
          <cell r="A634">
            <v>0</v>
          </cell>
          <cell r="B634">
            <v>0</v>
          </cell>
          <cell r="C634">
            <v>0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  <cell r="L634">
            <v>0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0</v>
          </cell>
          <cell r="R634">
            <v>0</v>
          </cell>
          <cell r="S634">
            <v>0</v>
          </cell>
          <cell r="T634">
            <v>0</v>
          </cell>
          <cell r="U634">
            <v>0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Z634">
            <v>0</v>
          </cell>
          <cell r="AA634">
            <v>0</v>
          </cell>
          <cell r="AB634">
            <v>0</v>
          </cell>
          <cell r="AC634">
            <v>0</v>
          </cell>
          <cell r="AD634">
            <v>0</v>
          </cell>
          <cell r="AE634">
            <v>0</v>
          </cell>
          <cell r="AF634">
            <v>0</v>
          </cell>
          <cell r="AG634">
            <v>0</v>
          </cell>
          <cell r="AH634">
            <v>0</v>
          </cell>
          <cell r="AI634">
            <v>0</v>
          </cell>
          <cell r="AJ634">
            <v>0</v>
          </cell>
          <cell r="AK634">
            <v>0</v>
          </cell>
        </row>
        <row r="635">
          <cell r="A635">
            <v>0</v>
          </cell>
          <cell r="B635">
            <v>0</v>
          </cell>
          <cell r="C635">
            <v>0</v>
          </cell>
          <cell r="D635">
            <v>0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  <cell r="L635">
            <v>0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0</v>
          </cell>
          <cell r="R635">
            <v>0</v>
          </cell>
          <cell r="S635">
            <v>0</v>
          </cell>
          <cell r="T635">
            <v>0</v>
          </cell>
          <cell r="U635">
            <v>0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Z635">
            <v>0</v>
          </cell>
          <cell r="AA635">
            <v>0</v>
          </cell>
          <cell r="AB635">
            <v>0</v>
          </cell>
          <cell r="AC635">
            <v>0</v>
          </cell>
          <cell r="AD635">
            <v>0</v>
          </cell>
          <cell r="AE635">
            <v>0</v>
          </cell>
          <cell r="AF635">
            <v>0</v>
          </cell>
          <cell r="AG635">
            <v>0</v>
          </cell>
          <cell r="AH635">
            <v>0</v>
          </cell>
          <cell r="AI635">
            <v>0</v>
          </cell>
          <cell r="AJ635">
            <v>0</v>
          </cell>
          <cell r="AK635">
            <v>0</v>
          </cell>
        </row>
        <row r="636">
          <cell r="A636">
            <v>0</v>
          </cell>
          <cell r="B636">
            <v>0</v>
          </cell>
          <cell r="C636">
            <v>0</v>
          </cell>
          <cell r="D636">
            <v>0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  <cell r="S636">
            <v>0</v>
          </cell>
          <cell r="T636">
            <v>0</v>
          </cell>
          <cell r="U636">
            <v>0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Z636">
            <v>0</v>
          </cell>
          <cell r="AA636">
            <v>0</v>
          </cell>
          <cell r="AB636">
            <v>0</v>
          </cell>
          <cell r="AC636">
            <v>0</v>
          </cell>
          <cell r="AD636">
            <v>0</v>
          </cell>
          <cell r="AE636">
            <v>0</v>
          </cell>
          <cell r="AF636">
            <v>0</v>
          </cell>
          <cell r="AG636">
            <v>0</v>
          </cell>
          <cell r="AH636">
            <v>0</v>
          </cell>
          <cell r="AI636">
            <v>0</v>
          </cell>
          <cell r="AJ636">
            <v>0</v>
          </cell>
          <cell r="AK636">
            <v>0</v>
          </cell>
        </row>
        <row r="637">
          <cell r="A637">
            <v>0</v>
          </cell>
          <cell r="B637">
            <v>0</v>
          </cell>
          <cell r="C637">
            <v>0</v>
          </cell>
          <cell r="D637">
            <v>0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K637">
            <v>0</v>
          </cell>
          <cell r="L637">
            <v>0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0</v>
          </cell>
          <cell r="R637">
            <v>0</v>
          </cell>
          <cell r="S637">
            <v>0</v>
          </cell>
          <cell r="T637">
            <v>0</v>
          </cell>
          <cell r="U637">
            <v>0</v>
          </cell>
          <cell r="V637">
            <v>0</v>
          </cell>
          <cell r="W637">
            <v>0</v>
          </cell>
          <cell r="X637">
            <v>0</v>
          </cell>
          <cell r="Y637">
            <v>0</v>
          </cell>
          <cell r="Z637">
            <v>0</v>
          </cell>
          <cell r="AA637">
            <v>0</v>
          </cell>
          <cell r="AB637">
            <v>0</v>
          </cell>
          <cell r="AC637">
            <v>0</v>
          </cell>
          <cell r="AD637">
            <v>0</v>
          </cell>
          <cell r="AE637">
            <v>0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0</v>
          </cell>
          <cell r="AK637">
            <v>0</v>
          </cell>
        </row>
        <row r="638">
          <cell r="A638">
            <v>0</v>
          </cell>
          <cell r="B638">
            <v>0</v>
          </cell>
          <cell r="C638">
            <v>0</v>
          </cell>
          <cell r="D638">
            <v>0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0</v>
          </cell>
          <cell r="R638">
            <v>0</v>
          </cell>
          <cell r="S638">
            <v>0</v>
          </cell>
          <cell r="T638">
            <v>0</v>
          </cell>
          <cell r="U638">
            <v>0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Z638">
            <v>0</v>
          </cell>
          <cell r="AA638">
            <v>0</v>
          </cell>
          <cell r="AB638">
            <v>0</v>
          </cell>
          <cell r="AC638">
            <v>0</v>
          </cell>
          <cell r="AD638">
            <v>0</v>
          </cell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  <cell r="AK638">
            <v>0</v>
          </cell>
        </row>
        <row r="639">
          <cell r="A639">
            <v>0</v>
          </cell>
          <cell r="B639">
            <v>0</v>
          </cell>
          <cell r="C639">
            <v>0</v>
          </cell>
          <cell r="D639">
            <v>0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>
            <v>0</v>
          </cell>
          <cell r="L639">
            <v>0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0</v>
          </cell>
          <cell r="R639">
            <v>0</v>
          </cell>
          <cell r="S639">
            <v>0</v>
          </cell>
          <cell r="T639">
            <v>0</v>
          </cell>
          <cell r="U639">
            <v>0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Z639">
            <v>0</v>
          </cell>
          <cell r="AA639">
            <v>0</v>
          </cell>
          <cell r="AB639">
            <v>0</v>
          </cell>
          <cell r="AC639">
            <v>0</v>
          </cell>
          <cell r="AD639">
            <v>0</v>
          </cell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I639">
            <v>0</v>
          </cell>
          <cell r="AJ639">
            <v>0</v>
          </cell>
          <cell r="AK639">
            <v>0</v>
          </cell>
        </row>
        <row r="640">
          <cell r="A640">
            <v>0</v>
          </cell>
          <cell r="B640">
            <v>0</v>
          </cell>
          <cell r="C640">
            <v>0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  <cell r="L640">
            <v>0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0</v>
          </cell>
          <cell r="R640">
            <v>0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  <cell r="W640">
            <v>0</v>
          </cell>
          <cell r="X640">
            <v>0</v>
          </cell>
          <cell r="Y640">
            <v>0</v>
          </cell>
          <cell r="Z640">
            <v>0</v>
          </cell>
          <cell r="AA640">
            <v>0</v>
          </cell>
          <cell r="AB640">
            <v>0</v>
          </cell>
          <cell r="AC640">
            <v>0</v>
          </cell>
          <cell r="AD640">
            <v>0</v>
          </cell>
          <cell r="AE640">
            <v>0</v>
          </cell>
          <cell r="AF640">
            <v>0</v>
          </cell>
          <cell r="AG640">
            <v>0</v>
          </cell>
          <cell r="AH640">
            <v>0</v>
          </cell>
          <cell r="AI640">
            <v>0</v>
          </cell>
          <cell r="AJ640">
            <v>0</v>
          </cell>
          <cell r="AK640">
            <v>0</v>
          </cell>
        </row>
        <row r="641">
          <cell r="A641">
            <v>0</v>
          </cell>
          <cell r="B641">
            <v>0</v>
          </cell>
          <cell r="C641">
            <v>0</v>
          </cell>
          <cell r="D641">
            <v>0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  <cell r="L641">
            <v>0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0</v>
          </cell>
          <cell r="R641">
            <v>0</v>
          </cell>
          <cell r="S641">
            <v>0</v>
          </cell>
          <cell r="T641">
            <v>0</v>
          </cell>
          <cell r="U641">
            <v>0</v>
          </cell>
          <cell r="V641">
            <v>0</v>
          </cell>
          <cell r="W641">
            <v>0</v>
          </cell>
          <cell r="X641">
            <v>0</v>
          </cell>
          <cell r="Y641">
            <v>0</v>
          </cell>
          <cell r="Z641">
            <v>0</v>
          </cell>
          <cell r="AA641">
            <v>0</v>
          </cell>
          <cell r="AB641">
            <v>0</v>
          </cell>
          <cell r="AC641">
            <v>0</v>
          </cell>
          <cell r="AD641">
            <v>0</v>
          </cell>
          <cell r="AE641">
            <v>0</v>
          </cell>
          <cell r="AF641">
            <v>0</v>
          </cell>
          <cell r="AG641">
            <v>0</v>
          </cell>
          <cell r="AH641">
            <v>0</v>
          </cell>
          <cell r="AI641">
            <v>0</v>
          </cell>
          <cell r="AJ641">
            <v>0</v>
          </cell>
          <cell r="AK641">
            <v>0</v>
          </cell>
        </row>
        <row r="642">
          <cell r="A642">
            <v>0</v>
          </cell>
          <cell r="B642">
            <v>0</v>
          </cell>
          <cell r="C642">
            <v>0</v>
          </cell>
          <cell r="D642">
            <v>0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  <cell r="S642">
            <v>0</v>
          </cell>
          <cell r="T642">
            <v>0</v>
          </cell>
          <cell r="U642">
            <v>0</v>
          </cell>
          <cell r="V642">
            <v>0</v>
          </cell>
          <cell r="W642">
            <v>0</v>
          </cell>
          <cell r="X642">
            <v>0</v>
          </cell>
          <cell r="Y642">
            <v>0</v>
          </cell>
          <cell r="Z642">
            <v>0</v>
          </cell>
          <cell r="AA642">
            <v>0</v>
          </cell>
          <cell r="AB642">
            <v>0</v>
          </cell>
          <cell r="AC642">
            <v>0</v>
          </cell>
          <cell r="AD642">
            <v>0</v>
          </cell>
          <cell r="AE642">
            <v>0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0</v>
          </cell>
          <cell r="AK642">
            <v>0</v>
          </cell>
        </row>
        <row r="643">
          <cell r="A643">
            <v>0</v>
          </cell>
          <cell r="B643">
            <v>0</v>
          </cell>
          <cell r="C643">
            <v>0</v>
          </cell>
          <cell r="D643">
            <v>0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  <cell r="S643">
            <v>0</v>
          </cell>
          <cell r="T643">
            <v>0</v>
          </cell>
          <cell r="U643">
            <v>0</v>
          </cell>
          <cell r="V643">
            <v>0</v>
          </cell>
          <cell r="W643">
            <v>0</v>
          </cell>
          <cell r="X643">
            <v>0</v>
          </cell>
          <cell r="Y643">
            <v>0</v>
          </cell>
          <cell r="Z643">
            <v>0</v>
          </cell>
          <cell r="AA643">
            <v>0</v>
          </cell>
          <cell r="AB643">
            <v>0</v>
          </cell>
          <cell r="AC643">
            <v>0</v>
          </cell>
          <cell r="AD643">
            <v>0</v>
          </cell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</row>
        <row r="644">
          <cell r="A644">
            <v>0</v>
          </cell>
          <cell r="B644">
            <v>0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0</v>
          </cell>
          <cell r="L644">
            <v>0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0</v>
          </cell>
          <cell r="R644">
            <v>0</v>
          </cell>
          <cell r="S644">
            <v>0</v>
          </cell>
          <cell r="T644">
            <v>0</v>
          </cell>
          <cell r="U644">
            <v>0</v>
          </cell>
          <cell r="V644">
            <v>0</v>
          </cell>
          <cell r="W644">
            <v>0</v>
          </cell>
          <cell r="X644">
            <v>0</v>
          </cell>
          <cell r="Y644">
            <v>0</v>
          </cell>
          <cell r="Z644">
            <v>0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0</v>
          </cell>
          <cell r="AK644">
            <v>0</v>
          </cell>
        </row>
        <row r="645">
          <cell r="A645">
            <v>0</v>
          </cell>
          <cell r="B645">
            <v>0</v>
          </cell>
          <cell r="C645">
            <v>0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0</v>
          </cell>
          <cell r="Y645">
            <v>0</v>
          </cell>
          <cell r="Z645">
            <v>0</v>
          </cell>
          <cell r="AA645">
            <v>0</v>
          </cell>
          <cell r="AB645">
            <v>0</v>
          </cell>
          <cell r="AC645">
            <v>0</v>
          </cell>
          <cell r="AD645">
            <v>0</v>
          </cell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</row>
        <row r="646">
          <cell r="A646">
            <v>0</v>
          </cell>
          <cell r="B646">
            <v>0</v>
          </cell>
          <cell r="C646">
            <v>0</v>
          </cell>
          <cell r="D646">
            <v>0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  <cell r="L646">
            <v>0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0</v>
          </cell>
          <cell r="R646">
            <v>0</v>
          </cell>
          <cell r="S646">
            <v>0</v>
          </cell>
          <cell r="T646">
            <v>0</v>
          </cell>
          <cell r="U646">
            <v>0</v>
          </cell>
          <cell r="V646">
            <v>0</v>
          </cell>
          <cell r="W646">
            <v>0</v>
          </cell>
          <cell r="X646">
            <v>0</v>
          </cell>
          <cell r="Y646">
            <v>0</v>
          </cell>
          <cell r="Z646">
            <v>0</v>
          </cell>
          <cell r="AA646">
            <v>0</v>
          </cell>
          <cell r="AB646">
            <v>0</v>
          </cell>
          <cell r="AC646">
            <v>0</v>
          </cell>
          <cell r="AD646">
            <v>0</v>
          </cell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  <cell r="AK646">
            <v>0</v>
          </cell>
        </row>
        <row r="647">
          <cell r="A647">
            <v>0</v>
          </cell>
          <cell r="B647">
            <v>0</v>
          </cell>
          <cell r="C647">
            <v>0</v>
          </cell>
          <cell r="D647">
            <v>0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  <cell r="L647">
            <v>0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0</v>
          </cell>
          <cell r="U647">
            <v>0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0</v>
          </cell>
          <cell r="AA647">
            <v>0</v>
          </cell>
          <cell r="AB647">
            <v>0</v>
          </cell>
          <cell r="AC647">
            <v>0</v>
          </cell>
          <cell r="AD647">
            <v>0</v>
          </cell>
          <cell r="AE647">
            <v>0</v>
          </cell>
          <cell r="AF647">
            <v>0</v>
          </cell>
          <cell r="AG647">
            <v>0</v>
          </cell>
          <cell r="AH647">
            <v>0</v>
          </cell>
          <cell r="AI647">
            <v>0</v>
          </cell>
          <cell r="AJ647">
            <v>0</v>
          </cell>
          <cell r="AK647">
            <v>0</v>
          </cell>
        </row>
        <row r="648">
          <cell r="A648">
            <v>0</v>
          </cell>
          <cell r="B648">
            <v>0</v>
          </cell>
          <cell r="C648">
            <v>0</v>
          </cell>
          <cell r="D648">
            <v>0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0</v>
          </cell>
          <cell r="K648">
            <v>0</v>
          </cell>
          <cell r="L648">
            <v>0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0</v>
          </cell>
          <cell r="R648">
            <v>0</v>
          </cell>
          <cell r="S648">
            <v>0</v>
          </cell>
          <cell r="T648">
            <v>0</v>
          </cell>
          <cell r="U648">
            <v>0</v>
          </cell>
          <cell r="V648">
            <v>0</v>
          </cell>
          <cell r="W648">
            <v>0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0</v>
          </cell>
          <cell r="AD648">
            <v>0</v>
          </cell>
          <cell r="AE648">
            <v>0</v>
          </cell>
          <cell r="AF648">
            <v>0</v>
          </cell>
          <cell r="AG648">
            <v>0</v>
          </cell>
          <cell r="AH648">
            <v>0</v>
          </cell>
          <cell r="AI648">
            <v>0</v>
          </cell>
          <cell r="AJ648">
            <v>0</v>
          </cell>
          <cell r="AK648">
            <v>0</v>
          </cell>
        </row>
        <row r="649">
          <cell r="A649">
            <v>0</v>
          </cell>
          <cell r="B649">
            <v>0</v>
          </cell>
          <cell r="C649">
            <v>0</v>
          </cell>
          <cell r="D649">
            <v>0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0</v>
          </cell>
          <cell r="R649">
            <v>0</v>
          </cell>
          <cell r="S649">
            <v>0</v>
          </cell>
          <cell r="T649">
            <v>0</v>
          </cell>
          <cell r="U649">
            <v>0</v>
          </cell>
          <cell r="V649">
            <v>0</v>
          </cell>
          <cell r="W649">
            <v>0</v>
          </cell>
          <cell r="X649">
            <v>0</v>
          </cell>
          <cell r="Y649">
            <v>0</v>
          </cell>
          <cell r="Z649">
            <v>0</v>
          </cell>
          <cell r="AA649">
            <v>0</v>
          </cell>
          <cell r="AB649">
            <v>0</v>
          </cell>
          <cell r="AC649">
            <v>0</v>
          </cell>
          <cell r="AD649">
            <v>0</v>
          </cell>
          <cell r="AE649">
            <v>0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0</v>
          </cell>
          <cell r="AK649">
            <v>0</v>
          </cell>
        </row>
        <row r="650">
          <cell r="A650">
            <v>0</v>
          </cell>
          <cell r="B650">
            <v>0</v>
          </cell>
          <cell r="C650">
            <v>0</v>
          </cell>
          <cell r="D650">
            <v>0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K650">
            <v>0</v>
          </cell>
          <cell r="L650">
            <v>0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0</v>
          </cell>
          <cell r="R650">
            <v>0</v>
          </cell>
          <cell r="S650">
            <v>0</v>
          </cell>
          <cell r="T650">
            <v>0</v>
          </cell>
          <cell r="U650">
            <v>0</v>
          </cell>
          <cell r="V650">
            <v>0</v>
          </cell>
          <cell r="W650">
            <v>0</v>
          </cell>
          <cell r="X650">
            <v>0</v>
          </cell>
          <cell r="Y650">
            <v>0</v>
          </cell>
          <cell r="Z650">
            <v>0</v>
          </cell>
          <cell r="AA650">
            <v>0</v>
          </cell>
          <cell r="AB650">
            <v>0</v>
          </cell>
          <cell r="AC650">
            <v>0</v>
          </cell>
          <cell r="AD650">
            <v>0</v>
          </cell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  <cell r="AK650">
            <v>0</v>
          </cell>
        </row>
        <row r="651">
          <cell r="A651">
            <v>0</v>
          </cell>
          <cell r="B651">
            <v>0</v>
          </cell>
          <cell r="C651">
            <v>0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  <cell r="L651">
            <v>0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0</v>
          </cell>
          <cell r="R651">
            <v>0</v>
          </cell>
          <cell r="S651">
            <v>0</v>
          </cell>
          <cell r="T651">
            <v>0</v>
          </cell>
          <cell r="U651">
            <v>0</v>
          </cell>
          <cell r="V651">
            <v>0</v>
          </cell>
          <cell r="W651">
            <v>0</v>
          </cell>
          <cell r="X651">
            <v>0</v>
          </cell>
          <cell r="Y651">
            <v>0</v>
          </cell>
          <cell r="Z651">
            <v>0</v>
          </cell>
          <cell r="AA651">
            <v>0</v>
          </cell>
          <cell r="AB651">
            <v>0</v>
          </cell>
          <cell r="AC651">
            <v>0</v>
          </cell>
          <cell r="AD651">
            <v>0</v>
          </cell>
          <cell r="AE651">
            <v>0</v>
          </cell>
          <cell r="AF651">
            <v>0</v>
          </cell>
          <cell r="AG651">
            <v>0</v>
          </cell>
          <cell r="AH651">
            <v>0</v>
          </cell>
          <cell r="AI651">
            <v>0</v>
          </cell>
          <cell r="AJ651">
            <v>0</v>
          </cell>
          <cell r="AK651">
            <v>0</v>
          </cell>
        </row>
        <row r="652">
          <cell r="A652">
            <v>0</v>
          </cell>
          <cell r="B652">
            <v>0</v>
          </cell>
          <cell r="C652">
            <v>0</v>
          </cell>
          <cell r="D652">
            <v>0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  <cell r="L652">
            <v>0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0</v>
          </cell>
          <cell r="R652">
            <v>0</v>
          </cell>
          <cell r="S652">
            <v>0</v>
          </cell>
          <cell r="T652">
            <v>0</v>
          </cell>
          <cell r="U652">
            <v>0</v>
          </cell>
          <cell r="V652">
            <v>0</v>
          </cell>
          <cell r="W652">
            <v>0</v>
          </cell>
          <cell r="X652">
            <v>0</v>
          </cell>
          <cell r="Y652">
            <v>0</v>
          </cell>
          <cell r="Z652">
            <v>0</v>
          </cell>
          <cell r="AA652">
            <v>0</v>
          </cell>
          <cell r="AB652">
            <v>0</v>
          </cell>
          <cell r="AC652">
            <v>0</v>
          </cell>
          <cell r="AD652">
            <v>0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0</v>
          </cell>
          <cell r="AJ652">
            <v>0</v>
          </cell>
          <cell r="AK652">
            <v>0</v>
          </cell>
        </row>
        <row r="653">
          <cell r="A653">
            <v>0</v>
          </cell>
          <cell r="B653">
            <v>0</v>
          </cell>
          <cell r="C653">
            <v>0</v>
          </cell>
          <cell r="D653">
            <v>0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K653">
            <v>0</v>
          </cell>
          <cell r="L653">
            <v>0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0</v>
          </cell>
          <cell r="R653">
            <v>0</v>
          </cell>
          <cell r="S653">
            <v>0</v>
          </cell>
          <cell r="T653">
            <v>0</v>
          </cell>
          <cell r="U653">
            <v>0</v>
          </cell>
          <cell r="V653">
            <v>0</v>
          </cell>
          <cell r="W653">
            <v>0</v>
          </cell>
          <cell r="X653">
            <v>0</v>
          </cell>
          <cell r="Y653">
            <v>0</v>
          </cell>
          <cell r="Z653">
            <v>0</v>
          </cell>
          <cell r="AA653">
            <v>0</v>
          </cell>
          <cell r="AB653">
            <v>0</v>
          </cell>
          <cell r="AC653">
            <v>0</v>
          </cell>
          <cell r="AD653">
            <v>0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0</v>
          </cell>
          <cell r="AJ653">
            <v>0</v>
          </cell>
          <cell r="AK653">
            <v>0</v>
          </cell>
        </row>
        <row r="654">
          <cell r="A654">
            <v>0</v>
          </cell>
          <cell r="B654">
            <v>0</v>
          </cell>
          <cell r="C654">
            <v>0</v>
          </cell>
          <cell r="D654">
            <v>0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  <cell r="S654">
            <v>0</v>
          </cell>
          <cell r="T654">
            <v>0</v>
          </cell>
          <cell r="U654">
            <v>0</v>
          </cell>
          <cell r="V654">
            <v>0</v>
          </cell>
          <cell r="W654">
            <v>0</v>
          </cell>
          <cell r="X654">
            <v>0</v>
          </cell>
          <cell r="Y654">
            <v>0</v>
          </cell>
          <cell r="Z654">
            <v>0</v>
          </cell>
          <cell r="AA654">
            <v>0</v>
          </cell>
          <cell r="AB654">
            <v>0</v>
          </cell>
          <cell r="AC654">
            <v>0</v>
          </cell>
          <cell r="AD654">
            <v>0</v>
          </cell>
          <cell r="AE654">
            <v>0</v>
          </cell>
          <cell r="AF654">
            <v>0</v>
          </cell>
          <cell r="AG654">
            <v>0</v>
          </cell>
          <cell r="AH654">
            <v>0</v>
          </cell>
          <cell r="AI654">
            <v>0</v>
          </cell>
          <cell r="AJ654">
            <v>0</v>
          </cell>
          <cell r="AK654">
            <v>0</v>
          </cell>
        </row>
        <row r="655">
          <cell r="A655">
            <v>0</v>
          </cell>
          <cell r="B655">
            <v>0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0</v>
          </cell>
          <cell r="L655">
            <v>0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0</v>
          </cell>
          <cell r="R655">
            <v>0</v>
          </cell>
          <cell r="S655">
            <v>0</v>
          </cell>
          <cell r="T655">
            <v>0</v>
          </cell>
          <cell r="U655">
            <v>0</v>
          </cell>
          <cell r="V655">
            <v>0</v>
          </cell>
          <cell r="W655">
            <v>0</v>
          </cell>
          <cell r="X655">
            <v>0</v>
          </cell>
          <cell r="Y655">
            <v>0</v>
          </cell>
          <cell r="Z655">
            <v>0</v>
          </cell>
          <cell r="AA655">
            <v>0</v>
          </cell>
          <cell r="AB655">
            <v>0</v>
          </cell>
          <cell r="AC655">
            <v>0</v>
          </cell>
          <cell r="AD655">
            <v>0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0</v>
          </cell>
          <cell r="AJ655">
            <v>0</v>
          </cell>
          <cell r="AK655">
            <v>0</v>
          </cell>
        </row>
        <row r="656">
          <cell r="A656">
            <v>0</v>
          </cell>
          <cell r="B656">
            <v>0</v>
          </cell>
          <cell r="C656">
            <v>0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0</v>
          </cell>
          <cell r="R656">
            <v>0</v>
          </cell>
          <cell r="S656">
            <v>0</v>
          </cell>
          <cell r="T656">
            <v>0</v>
          </cell>
          <cell r="U656">
            <v>0</v>
          </cell>
          <cell r="V656">
            <v>0</v>
          </cell>
          <cell r="W656">
            <v>0</v>
          </cell>
          <cell r="X656">
            <v>0</v>
          </cell>
          <cell r="Y656">
            <v>0</v>
          </cell>
          <cell r="Z656">
            <v>0</v>
          </cell>
          <cell r="AA656">
            <v>0</v>
          </cell>
          <cell r="AB656">
            <v>0</v>
          </cell>
          <cell r="AC656">
            <v>0</v>
          </cell>
          <cell r="AD656">
            <v>0</v>
          </cell>
          <cell r="AE656">
            <v>0</v>
          </cell>
          <cell r="AF656">
            <v>0</v>
          </cell>
          <cell r="AG656">
            <v>0</v>
          </cell>
          <cell r="AH656">
            <v>0</v>
          </cell>
          <cell r="AI656">
            <v>0</v>
          </cell>
          <cell r="AJ656">
            <v>0</v>
          </cell>
          <cell r="AK656">
            <v>0</v>
          </cell>
        </row>
        <row r="657">
          <cell r="A657">
            <v>0</v>
          </cell>
          <cell r="B657">
            <v>0</v>
          </cell>
          <cell r="C657">
            <v>0</v>
          </cell>
          <cell r="D657">
            <v>0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  <cell r="S657">
            <v>0</v>
          </cell>
          <cell r="T657">
            <v>0</v>
          </cell>
          <cell r="U657">
            <v>0</v>
          </cell>
          <cell r="V657">
            <v>0</v>
          </cell>
          <cell r="W657">
            <v>0</v>
          </cell>
          <cell r="X657">
            <v>0</v>
          </cell>
          <cell r="Y657">
            <v>0</v>
          </cell>
          <cell r="Z657">
            <v>0</v>
          </cell>
          <cell r="AA657">
            <v>0</v>
          </cell>
          <cell r="AB657">
            <v>0</v>
          </cell>
          <cell r="AC657">
            <v>0</v>
          </cell>
          <cell r="AD657">
            <v>0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0</v>
          </cell>
          <cell r="AK657">
            <v>0</v>
          </cell>
        </row>
        <row r="658">
          <cell r="A658">
            <v>0</v>
          </cell>
          <cell r="B658">
            <v>0</v>
          </cell>
          <cell r="C658">
            <v>0</v>
          </cell>
          <cell r="D658">
            <v>0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  <cell r="L658">
            <v>0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0</v>
          </cell>
          <cell r="R658">
            <v>0</v>
          </cell>
          <cell r="S658">
            <v>0</v>
          </cell>
          <cell r="T658">
            <v>0</v>
          </cell>
          <cell r="U658">
            <v>0</v>
          </cell>
          <cell r="V658">
            <v>0</v>
          </cell>
          <cell r="W658">
            <v>0</v>
          </cell>
          <cell r="X658">
            <v>0</v>
          </cell>
          <cell r="Y658">
            <v>0</v>
          </cell>
          <cell r="Z658">
            <v>0</v>
          </cell>
          <cell r="AA658">
            <v>0</v>
          </cell>
          <cell r="AB658">
            <v>0</v>
          </cell>
          <cell r="AC658">
            <v>0</v>
          </cell>
          <cell r="AD658">
            <v>0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0</v>
          </cell>
          <cell r="AK658">
            <v>0</v>
          </cell>
        </row>
        <row r="659">
          <cell r="A659">
            <v>0</v>
          </cell>
          <cell r="B659">
            <v>0</v>
          </cell>
          <cell r="C659">
            <v>0</v>
          </cell>
          <cell r="D659">
            <v>0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0</v>
          </cell>
          <cell r="J659">
            <v>0</v>
          </cell>
          <cell r="K659">
            <v>0</v>
          </cell>
          <cell r="L659">
            <v>0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0</v>
          </cell>
          <cell r="R659">
            <v>0</v>
          </cell>
          <cell r="S659">
            <v>0</v>
          </cell>
          <cell r="T659">
            <v>0</v>
          </cell>
          <cell r="U659">
            <v>0</v>
          </cell>
          <cell r="V659">
            <v>0</v>
          </cell>
          <cell r="W659">
            <v>0</v>
          </cell>
          <cell r="X659">
            <v>0</v>
          </cell>
          <cell r="Y659">
            <v>0</v>
          </cell>
          <cell r="Z659">
            <v>0</v>
          </cell>
          <cell r="AA659">
            <v>0</v>
          </cell>
          <cell r="AB659">
            <v>0</v>
          </cell>
          <cell r="AC659">
            <v>0</v>
          </cell>
          <cell r="AD659">
            <v>0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0</v>
          </cell>
          <cell r="AK659">
            <v>0</v>
          </cell>
        </row>
        <row r="660">
          <cell r="A660">
            <v>0</v>
          </cell>
          <cell r="B660">
            <v>0</v>
          </cell>
          <cell r="C660">
            <v>0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0</v>
          </cell>
          <cell r="AK660">
            <v>0</v>
          </cell>
        </row>
        <row r="661">
          <cell r="A661">
            <v>0</v>
          </cell>
          <cell r="B661">
            <v>0</v>
          </cell>
          <cell r="C661">
            <v>0</v>
          </cell>
          <cell r="D661">
            <v>0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  <cell r="S661">
            <v>0</v>
          </cell>
          <cell r="T661">
            <v>0</v>
          </cell>
          <cell r="U661">
            <v>0</v>
          </cell>
          <cell r="V661">
            <v>0</v>
          </cell>
          <cell r="W661">
            <v>0</v>
          </cell>
          <cell r="X661">
            <v>0</v>
          </cell>
          <cell r="Y661">
            <v>0</v>
          </cell>
          <cell r="Z661">
            <v>0</v>
          </cell>
          <cell r="AA661">
            <v>0</v>
          </cell>
          <cell r="AB661">
            <v>0</v>
          </cell>
          <cell r="AC661">
            <v>0</v>
          </cell>
          <cell r="AD661">
            <v>0</v>
          </cell>
          <cell r="AE661">
            <v>0</v>
          </cell>
          <cell r="AF661">
            <v>0</v>
          </cell>
          <cell r="AG661">
            <v>0</v>
          </cell>
          <cell r="AH661">
            <v>0</v>
          </cell>
          <cell r="AI661">
            <v>0</v>
          </cell>
          <cell r="AJ661">
            <v>0</v>
          </cell>
          <cell r="AK661">
            <v>0</v>
          </cell>
        </row>
        <row r="662">
          <cell r="A662">
            <v>0</v>
          </cell>
          <cell r="B662">
            <v>0</v>
          </cell>
          <cell r="C662">
            <v>0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  <cell r="L662">
            <v>0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0</v>
          </cell>
          <cell r="R662">
            <v>0</v>
          </cell>
          <cell r="S662">
            <v>0</v>
          </cell>
          <cell r="T662">
            <v>0</v>
          </cell>
          <cell r="U662">
            <v>0</v>
          </cell>
          <cell r="V662">
            <v>0</v>
          </cell>
          <cell r="W662">
            <v>0</v>
          </cell>
          <cell r="X662">
            <v>0</v>
          </cell>
          <cell r="Y662">
            <v>0</v>
          </cell>
          <cell r="Z662">
            <v>0</v>
          </cell>
          <cell r="AA662">
            <v>0</v>
          </cell>
          <cell r="AB662">
            <v>0</v>
          </cell>
          <cell r="AC662">
            <v>0</v>
          </cell>
          <cell r="AD662">
            <v>0</v>
          </cell>
          <cell r="AE662">
            <v>0</v>
          </cell>
          <cell r="AF662">
            <v>0</v>
          </cell>
          <cell r="AG662">
            <v>0</v>
          </cell>
          <cell r="AH662">
            <v>0</v>
          </cell>
          <cell r="AI662">
            <v>0</v>
          </cell>
          <cell r="AJ662">
            <v>0</v>
          </cell>
          <cell r="AK662">
            <v>0</v>
          </cell>
        </row>
        <row r="663">
          <cell r="A663">
            <v>0</v>
          </cell>
          <cell r="B663">
            <v>0</v>
          </cell>
          <cell r="C663">
            <v>0</v>
          </cell>
          <cell r="D663">
            <v>0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  <cell r="L663">
            <v>0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0</v>
          </cell>
          <cell r="R663">
            <v>0</v>
          </cell>
          <cell r="S663">
            <v>0</v>
          </cell>
          <cell r="T663">
            <v>0</v>
          </cell>
          <cell r="U663">
            <v>0</v>
          </cell>
          <cell r="V663">
            <v>0</v>
          </cell>
          <cell r="W663">
            <v>0</v>
          </cell>
          <cell r="X663">
            <v>0</v>
          </cell>
          <cell r="Y663">
            <v>0</v>
          </cell>
          <cell r="Z663">
            <v>0</v>
          </cell>
          <cell r="AA663">
            <v>0</v>
          </cell>
          <cell r="AB663">
            <v>0</v>
          </cell>
          <cell r="AC663">
            <v>0</v>
          </cell>
          <cell r="AD663">
            <v>0</v>
          </cell>
          <cell r="AE663">
            <v>0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0</v>
          </cell>
          <cell r="AK663">
            <v>0</v>
          </cell>
        </row>
        <row r="664">
          <cell r="A664">
            <v>0</v>
          </cell>
          <cell r="B664">
            <v>0</v>
          </cell>
          <cell r="C664">
            <v>0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0</v>
          </cell>
          <cell r="AK664">
            <v>0</v>
          </cell>
        </row>
        <row r="665">
          <cell r="A665">
            <v>0</v>
          </cell>
          <cell r="B665">
            <v>0</v>
          </cell>
          <cell r="C665">
            <v>0</v>
          </cell>
          <cell r="D665">
            <v>0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  <cell r="S665">
            <v>0</v>
          </cell>
          <cell r="T665">
            <v>0</v>
          </cell>
          <cell r="U665">
            <v>0</v>
          </cell>
          <cell r="V665">
            <v>0</v>
          </cell>
          <cell r="W665">
            <v>0</v>
          </cell>
          <cell r="X665">
            <v>0</v>
          </cell>
          <cell r="Y665">
            <v>0</v>
          </cell>
          <cell r="Z665">
            <v>0</v>
          </cell>
          <cell r="AA665">
            <v>0</v>
          </cell>
          <cell r="AB665">
            <v>0</v>
          </cell>
          <cell r="AC665">
            <v>0</v>
          </cell>
          <cell r="AD665">
            <v>0</v>
          </cell>
          <cell r="AE665">
            <v>0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0</v>
          </cell>
          <cell r="AK665">
            <v>0</v>
          </cell>
        </row>
        <row r="666">
          <cell r="A666">
            <v>0</v>
          </cell>
          <cell r="B666">
            <v>0</v>
          </cell>
          <cell r="C666">
            <v>0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  <cell r="S666">
            <v>0</v>
          </cell>
          <cell r="T666">
            <v>0</v>
          </cell>
          <cell r="U666">
            <v>0</v>
          </cell>
          <cell r="V666">
            <v>0</v>
          </cell>
          <cell r="W666">
            <v>0</v>
          </cell>
          <cell r="X666">
            <v>0</v>
          </cell>
          <cell r="Y666">
            <v>0</v>
          </cell>
          <cell r="Z666">
            <v>0</v>
          </cell>
          <cell r="AA666">
            <v>0</v>
          </cell>
          <cell r="AB666">
            <v>0</v>
          </cell>
          <cell r="AC666">
            <v>0</v>
          </cell>
          <cell r="AD666">
            <v>0</v>
          </cell>
          <cell r="AE666">
            <v>0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0</v>
          </cell>
          <cell r="AK666">
            <v>0</v>
          </cell>
        </row>
        <row r="667">
          <cell r="A667">
            <v>0</v>
          </cell>
          <cell r="B667">
            <v>0</v>
          </cell>
          <cell r="C667">
            <v>0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  <cell r="S667">
            <v>0</v>
          </cell>
          <cell r="T667">
            <v>0</v>
          </cell>
          <cell r="U667">
            <v>0</v>
          </cell>
          <cell r="V667">
            <v>0</v>
          </cell>
          <cell r="W667">
            <v>0</v>
          </cell>
          <cell r="X667">
            <v>0</v>
          </cell>
          <cell r="Y667">
            <v>0</v>
          </cell>
          <cell r="Z667">
            <v>0</v>
          </cell>
          <cell r="AA667">
            <v>0</v>
          </cell>
          <cell r="AB667">
            <v>0</v>
          </cell>
          <cell r="AC667">
            <v>0</v>
          </cell>
          <cell r="AD667">
            <v>0</v>
          </cell>
          <cell r="AE667">
            <v>0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0</v>
          </cell>
          <cell r="AK667">
            <v>0</v>
          </cell>
        </row>
        <row r="668">
          <cell r="A668">
            <v>0</v>
          </cell>
          <cell r="B668">
            <v>0</v>
          </cell>
          <cell r="C668">
            <v>0</v>
          </cell>
          <cell r="D668">
            <v>0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  <cell r="L668">
            <v>0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0</v>
          </cell>
          <cell r="R668">
            <v>0</v>
          </cell>
          <cell r="S668">
            <v>0</v>
          </cell>
          <cell r="T668">
            <v>0</v>
          </cell>
          <cell r="U668">
            <v>0</v>
          </cell>
          <cell r="V668">
            <v>0</v>
          </cell>
          <cell r="W668">
            <v>0</v>
          </cell>
          <cell r="X668">
            <v>0</v>
          </cell>
          <cell r="Y668">
            <v>0</v>
          </cell>
          <cell r="Z668">
            <v>0</v>
          </cell>
          <cell r="AA668">
            <v>0</v>
          </cell>
          <cell r="AB668">
            <v>0</v>
          </cell>
          <cell r="AC668">
            <v>0</v>
          </cell>
          <cell r="AD668">
            <v>0</v>
          </cell>
          <cell r="AE668">
            <v>0</v>
          </cell>
          <cell r="AF668">
            <v>0</v>
          </cell>
          <cell r="AG668">
            <v>0</v>
          </cell>
          <cell r="AH668">
            <v>0</v>
          </cell>
          <cell r="AI668">
            <v>0</v>
          </cell>
          <cell r="AJ668">
            <v>0</v>
          </cell>
          <cell r="AK668">
            <v>0</v>
          </cell>
        </row>
        <row r="669">
          <cell r="A669">
            <v>0</v>
          </cell>
          <cell r="B669">
            <v>0</v>
          </cell>
          <cell r="C669">
            <v>0</v>
          </cell>
          <cell r="D669">
            <v>0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  <cell r="S669">
            <v>0</v>
          </cell>
          <cell r="T669">
            <v>0</v>
          </cell>
          <cell r="U669">
            <v>0</v>
          </cell>
          <cell r="V669">
            <v>0</v>
          </cell>
          <cell r="W669">
            <v>0</v>
          </cell>
          <cell r="X669">
            <v>0</v>
          </cell>
          <cell r="Y669">
            <v>0</v>
          </cell>
          <cell r="Z669">
            <v>0</v>
          </cell>
          <cell r="AA669">
            <v>0</v>
          </cell>
          <cell r="AB669">
            <v>0</v>
          </cell>
          <cell r="AC669">
            <v>0</v>
          </cell>
          <cell r="AD669">
            <v>0</v>
          </cell>
          <cell r="AE669">
            <v>0</v>
          </cell>
          <cell r="AF669">
            <v>0</v>
          </cell>
          <cell r="AG669">
            <v>0</v>
          </cell>
          <cell r="AH669">
            <v>0</v>
          </cell>
          <cell r="AI669">
            <v>0</v>
          </cell>
          <cell r="AJ669">
            <v>0</v>
          </cell>
          <cell r="AK669">
            <v>0</v>
          </cell>
        </row>
        <row r="670">
          <cell r="A670">
            <v>0</v>
          </cell>
          <cell r="B670">
            <v>0</v>
          </cell>
          <cell r="C670">
            <v>0</v>
          </cell>
          <cell r="D670">
            <v>0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  <cell r="S670">
            <v>0</v>
          </cell>
          <cell r="T670">
            <v>0</v>
          </cell>
          <cell r="U670">
            <v>0</v>
          </cell>
          <cell r="V670">
            <v>0</v>
          </cell>
          <cell r="W670">
            <v>0</v>
          </cell>
          <cell r="X670">
            <v>0</v>
          </cell>
          <cell r="Y670">
            <v>0</v>
          </cell>
          <cell r="Z670">
            <v>0</v>
          </cell>
          <cell r="AA670">
            <v>0</v>
          </cell>
          <cell r="AB670">
            <v>0</v>
          </cell>
          <cell r="AC670">
            <v>0</v>
          </cell>
          <cell r="AD670">
            <v>0</v>
          </cell>
          <cell r="AE670">
            <v>0</v>
          </cell>
          <cell r="AF670">
            <v>0</v>
          </cell>
          <cell r="AG670">
            <v>0</v>
          </cell>
          <cell r="AH670">
            <v>0</v>
          </cell>
          <cell r="AI670">
            <v>0</v>
          </cell>
          <cell r="AJ670">
            <v>0</v>
          </cell>
          <cell r="AK670">
            <v>0</v>
          </cell>
        </row>
        <row r="671">
          <cell r="A671">
            <v>0</v>
          </cell>
          <cell r="B671">
            <v>0</v>
          </cell>
          <cell r="C671">
            <v>0</v>
          </cell>
          <cell r="D671">
            <v>0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K671">
            <v>0</v>
          </cell>
          <cell r="L671">
            <v>0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0</v>
          </cell>
          <cell r="R671">
            <v>0</v>
          </cell>
          <cell r="S671">
            <v>0</v>
          </cell>
          <cell r="T671">
            <v>0</v>
          </cell>
          <cell r="U671">
            <v>0</v>
          </cell>
          <cell r="V671">
            <v>0</v>
          </cell>
          <cell r="W671">
            <v>0</v>
          </cell>
          <cell r="X671">
            <v>0</v>
          </cell>
          <cell r="Y671">
            <v>0</v>
          </cell>
          <cell r="Z671">
            <v>0</v>
          </cell>
          <cell r="AA671">
            <v>0</v>
          </cell>
          <cell r="AB671">
            <v>0</v>
          </cell>
          <cell r="AC671">
            <v>0</v>
          </cell>
          <cell r="AD671">
            <v>0</v>
          </cell>
          <cell r="AE671">
            <v>0</v>
          </cell>
          <cell r="AF671">
            <v>0</v>
          </cell>
          <cell r="AG671">
            <v>0</v>
          </cell>
          <cell r="AH671">
            <v>0</v>
          </cell>
          <cell r="AI671">
            <v>0</v>
          </cell>
          <cell r="AJ671">
            <v>0</v>
          </cell>
          <cell r="AK671">
            <v>0</v>
          </cell>
        </row>
        <row r="672">
          <cell r="A672">
            <v>0</v>
          </cell>
          <cell r="B672">
            <v>0</v>
          </cell>
          <cell r="C672">
            <v>0</v>
          </cell>
          <cell r="D672">
            <v>0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  <cell r="S672">
            <v>0</v>
          </cell>
          <cell r="T672">
            <v>0</v>
          </cell>
          <cell r="U672">
            <v>0</v>
          </cell>
          <cell r="V672">
            <v>0</v>
          </cell>
          <cell r="W672">
            <v>0</v>
          </cell>
          <cell r="X672">
            <v>0</v>
          </cell>
          <cell r="Y672">
            <v>0</v>
          </cell>
          <cell r="Z672">
            <v>0</v>
          </cell>
          <cell r="AA672">
            <v>0</v>
          </cell>
          <cell r="AB672">
            <v>0</v>
          </cell>
          <cell r="AC672">
            <v>0</v>
          </cell>
          <cell r="AD672">
            <v>0</v>
          </cell>
          <cell r="AE672">
            <v>0</v>
          </cell>
          <cell r="AF672">
            <v>0</v>
          </cell>
          <cell r="AG672">
            <v>0</v>
          </cell>
          <cell r="AH672">
            <v>0</v>
          </cell>
          <cell r="AI672">
            <v>0</v>
          </cell>
          <cell r="AJ672">
            <v>0</v>
          </cell>
          <cell r="AK672">
            <v>0</v>
          </cell>
        </row>
        <row r="673">
          <cell r="A673">
            <v>0</v>
          </cell>
          <cell r="B673">
            <v>0</v>
          </cell>
          <cell r="C673">
            <v>0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0</v>
          </cell>
          <cell r="R673">
            <v>0</v>
          </cell>
          <cell r="S673">
            <v>0</v>
          </cell>
          <cell r="T673">
            <v>0</v>
          </cell>
          <cell r="U673">
            <v>0</v>
          </cell>
          <cell r="V673">
            <v>0</v>
          </cell>
          <cell r="W673">
            <v>0</v>
          </cell>
          <cell r="X673">
            <v>0</v>
          </cell>
          <cell r="Y673">
            <v>0</v>
          </cell>
          <cell r="Z673">
            <v>0</v>
          </cell>
          <cell r="AA673">
            <v>0</v>
          </cell>
          <cell r="AB673">
            <v>0</v>
          </cell>
          <cell r="AC673">
            <v>0</v>
          </cell>
          <cell r="AD673">
            <v>0</v>
          </cell>
          <cell r="AE673">
            <v>0</v>
          </cell>
          <cell r="AF673">
            <v>0</v>
          </cell>
          <cell r="AG673">
            <v>0</v>
          </cell>
          <cell r="AH673">
            <v>0</v>
          </cell>
          <cell r="AI673">
            <v>0</v>
          </cell>
          <cell r="AJ673">
            <v>0</v>
          </cell>
          <cell r="AK673">
            <v>0</v>
          </cell>
        </row>
        <row r="674">
          <cell r="A674">
            <v>0</v>
          </cell>
          <cell r="B674">
            <v>0</v>
          </cell>
          <cell r="C674">
            <v>0</v>
          </cell>
          <cell r="D674">
            <v>0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0</v>
          </cell>
          <cell r="R674">
            <v>0</v>
          </cell>
          <cell r="S674">
            <v>0</v>
          </cell>
          <cell r="T674">
            <v>0</v>
          </cell>
          <cell r="U674">
            <v>0</v>
          </cell>
          <cell r="V674">
            <v>0</v>
          </cell>
          <cell r="W674">
            <v>0</v>
          </cell>
          <cell r="X674">
            <v>0</v>
          </cell>
          <cell r="Y674">
            <v>0</v>
          </cell>
          <cell r="Z674">
            <v>0</v>
          </cell>
          <cell r="AA674">
            <v>0</v>
          </cell>
          <cell r="AB674">
            <v>0</v>
          </cell>
          <cell r="AC674">
            <v>0</v>
          </cell>
          <cell r="AD674">
            <v>0</v>
          </cell>
          <cell r="AE674">
            <v>0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0</v>
          </cell>
          <cell r="AK674">
            <v>0</v>
          </cell>
        </row>
        <row r="675">
          <cell r="A675">
            <v>0</v>
          </cell>
          <cell r="B675">
            <v>0</v>
          </cell>
          <cell r="C675">
            <v>0</v>
          </cell>
          <cell r="D675">
            <v>0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0</v>
          </cell>
          <cell r="J675">
            <v>0</v>
          </cell>
          <cell r="K675">
            <v>0</v>
          </cell>
          <cell r="L675">
            <v>0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0</v>
          </cell>
          <cell r="R675">
            <v>0</v>
          </cell>
          <cell r="S675">
            <v>0</v>
          </cell>
          <cell r="T675">
            <v>0</v>
          </cell>
          <cell r="U675">
            <v>0</v>
          </cell>
          <cell r="V675">
            <v>0</v>
          </cell>
          <cell r="W675">
            <v>0</v>
          </cell>
          <cell r="X675">
            <v>0</v>
          </cell>
          <cell r="Y675">
            <v>0</v>
          </cell>
          <cell r="Z675">
            <v>0</v>
          </cell>
          <cell r="AA675">
            <v>0</v>
          </cell>
          <cell r="AB675">
            <v>0</v>
          </cell>
          <cell r="AC675">
            <v>0</v>
          </cell>
          <cell r="AD675">
            <v>0</v>
          </cell>
          <cell r="AE675">
            <v>0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0</v>
          </cell>
          <cell r="AK675">
            <v>0</v>
          </cell>
        </row>
        <row r="676">
          <cell r="A676">
            <v>0</v>
          </cell>
          <cell r="B676">
            <v>0</v>
          </cell>
          <cell r="C676">
            <v>0</v>
          </cell>
          <cell r="D676">
            <v>0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>
            <v>0</v>
          </cell>
          <cell r="L676">
            <v>0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0</v>
          </cell>
          <cell r="R676">
            <v>0</v>
          </cell>
          <cell r="S676">
            <v>0</v>
          </cell>
          <cell r="T676">
            <v>0</v>
          </cell>
          <cell r="U676">
            <v>0</v>
          </cell>
          <cell r="V676">
            <v>0</v>
          </cell>
          <cell r="W676">
            <v>0</v>
          </cell>
          <cell r="X676">
            <v>0</v>
          </cell>
          <cell r="Y676">
            <v>0</v>
          </cell>
          <cell r="Z676">
            <v>0</v>
          </cell>
          <cell r="AA676">
            <v>0</v>
          </cell>
          <cell r="AB676">
            <v>0</v>
          </cell>
          <cell r="AC676">
            <v>0</v>
          </cell>
          <cell r="AD676">
            <v>0</v>
          </cell>
          <cell r="AE676">
            <v>0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0</v>
          </cell>
          <cell r="AK676">
            <v>0</v>
          </cell>
        </row>
        <row r="677">
          <cell r="A677">
            <v>0</v>
          </cell>
          <cell r="B677">
            <v>0</v>
          </cell>
          <cell r="C677">
            <v>0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0</v>
          </cell>
          <cell r="R677">
            <v>0</v>
          </cell>
          <cell r="S677">
            <v>0</v>
          </cell>
          <cell r="T677">
            <v>0</v>
          </cell>
          <cell r="U677">
            <v>0</v>
          </cell>
          <cell r="V677">
            <v>0</v>
          </cell>
          <cell r="W677">
            <v>0</v>
          </cell>
          <cell r="X677">
            <v>0</v>
          </cell>
          <cell r="Y677">
            <v>0</v>
          </cell>
          <cell r="Z677">
            <v>0</v>
          </cell>
          <cell r="AA677">
            <v>0</v>
          </cell>
          <cell r="AB677">
            <v>0</v>
          </cell>
          <cell r="AC677">
            <v>0</v>
          </cell>
          <cell r="AD677">
            <v>0</v>
          </cell>
          <cell r="AE677">
            <v>0</v>
          </cell>
          <cell r="AF677">
            <v>0</v>
          </cell>
          <cell r="AG677">
            <v>0</v>
          </cell>
          <cell r="AH677">
            <v>0</v>
          </cell>
          <cell r="AI677">
            <v>0</v>
          </cell>
          <cell r="AJ677">
            <v>0</v>
          </cell>
          <cell r="AK677">
            <v>0</v>
          </cell>
        </row>
        <row r="678">
          <cell r="A678">
            <v>0</v>
          </cell>
          <cell r="B678">
            <v>0</v>
          </cell>
          <cell r="C678">
            <v>0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  <cell r="S678">
            <v>0</v>
          </cell>
          <cell r="T678">
            <v>0</v>
          </cell>
          <cell r="U678">
            <v>0</v>
          </cell>
          <cell r="V678">
            <v>0</v>
          </cell>
          <cell r="W678">
            <v>0</v>
          </cell>
          <cell r="X678">
            <v>0</v>
          </cell>
          <cell r="Y678">
            <v>0</v>
          </cell>
          <cell r="Z678">
            <v>0</v>
          </cell>
          <cell r="AA678">
            <v>0</v>
          </cell>
          <cell r="AB678">
            <v>0</v>
          </cell>
          <cell r="AC678">
            <v>0</v>
          </cell>
          <cell r="AD678">
            <v>0</v>
          </cell>
          <cell r="AE678">
            <v>0</v>
          </cell>
          <cell r="AF678">
            <v>0</v>
          </cell>
          <cell r="AG678">
            <v>0</v>
          </cell>
          <cell r="AH678">
            <v>0</v>
          </cell>
          <cell r="AI678">
            <v>0</v>
          </cell>
          <cell r="AJ678">
            <v>0</v>
          </cell>
          <cell r="AK678">
            <v>0</v>
          </cell>
        </row>
        <row r="679">
          <cell r="A679">
            <v>0</v>
          </cell>
          <cell r="B679">
            <v>0</v>
          </cell>
          <cell r="C679">
            <v>0</v>
          </cell>
          <cell r="D679">
            <v>0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  <cell r="W679">
            <v>0</v>
          </cell>
          <cell r="X679">
            <v>0</v>
          </cell>
          <cell r="Y679">
            <v>0</v>
          </cell>
          <cell r="Z679">
            <v>0</v>
          </cell>
          <cell r="AA679">
            <v>0</v>
          </cell>
          <cell r="AB679">
            <v>0</v>
          </cell>
          <cell r="AC679">
            <v>0</v>
          </cell>
          <cell r="AD679">
            <v>0</v>
          </cell>
          <cell r="AE679">
            <v>0</v>
          </cell>
          <cell r="AF679">
            <v>0</v>
          </cell>
          <cell r="AG679">
            <v>0</v>
          </cell>
          <cell r="AH679">
            <v>0</v>
          </cell>
          <cell r="AI679">
            <v>0</v>
          </cell>
          <cell r="AJ679">
            <v>0</v>
          </cell>
          <cell r="AK679">
            <v>0</v>
          </cell>
        </row>
        <row r="680">
          <cell r="A680">
            <v>0</v>
          </cell>
          <cell r="B680">
            <v>0</v>
          </cell>
          <cell r="C680">
            <v>0</v>
          </cell>
          <cell r="D680">
            <v>0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>
            <v>0</v>
          </cell>
          <cell r="T680">
            <v>0</v>
          </cell>
          <cell r="U680">
            <v>0</v>
          </cell>
          <cell r="V680">
            <v>0</v>
          </cell>
          <cell r="W680">
            <v>0</v>
          </cell>
          <cell r="X680">
            <v>0</v>
          </cell>
          <cell r="Y680">
            <v>0</v>
          </cell>
          <cell r="Z680">
            <v>0</v>
          </cell>
          <cell r="AA680">
            <v>0</v>
          </cell>
          <cell r="AB680">
            <v>0</v>
          </cell>
          <cell r="AC680">
            <v>0</v>
          </cell>
          <cell r="AD680">
            <v>0</v>
          </cell>
          <cell r="AE680">
            <v>0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0</v>
          </cell>
          <cell r="AK680">
            <v>0</v>
          </cell>
        </row>
        <row r="681">
          <cell r="A681">
            <v>0</v>
          </cell>
          <cell r="B681">
            <v>0</v>
          </cell>
          <cell r="C681">
            <v>0</v>
          </cell>
          <cell r="D681">
            <v>0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  <cell r="L681">
            <v>0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>
            <v>0</v>
          </cell>
          <cell r="T681">
            <v>0</v>
          </cell>
          <cell r="U681">
            <v>0</v>
          </cell>
          <cell r="V681">
            <v>0</v>
          </cell>
          <cell r="W681">
            <v>0</v>
          </cell>
          <cell r="X681">
            <v>0</v>
          </cell>
          <cell r="Y681">
            <v>0</v>
          </cell>
          <cell r="Z681">
            <v>0</v>
          </cell>
          <cell r="AA681">
            <v>0</v>
          </cell>
          <cell r="AB681">
            <v>0</v>
          </cell>
          <cell r="AC681">
            <v>0</v>
          </cell>
          <cell r="AD681">
            <v>0</v>
          </cell>
          <cell r="AE681">
            <v>0</v>
          </cell>
          <cell r="AF681">
            <v>0</v>
          </cell>
          <cell r="AG681">
            <v>0</v>
          </cell>
          <cell r="AH681">
            <v>0</v>
          </cell>
          <cell r="AI681">
            <v>0</v>
          </cell>
          <cell r="AJ681">
            <v>0</v>
          </cell>
          <cell r="AK681">
            <v>0</v>
          </cell>
        </row>
        <row r="682">
          <cell r="A682">
            <v>0</v>
          </cell>
          <cell r="B682">
            <v>0</v>
          </cell>
          <cell r="C682">
            <v>0</v>
          </cell>
          <cell r="D682">
            <v>0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  <cell r="S682">
            <v>0</v>
          </cell>
          <cell r="T682">
            <v>0</v>
          </cell>
          <cell r="U682">
            <v>0</v>
          </cell>
          <cell r="V682">
            <v>0</v>
          </cell>
          <cell r="W682">
            <v>0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</row>
        <row r="683">
          <cell r="A683">
            <v>0</v>
          </cell>
          <cell r="B683">
            <v>0</v>
          </cell>
          <cell r="C683">
            <v>0</v>
          </cell>
          <cell r="D683">
            <v>0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>
            <v>0</v>
          </cell>
          <cell r="T683">
            <v>0</v>
          </cell>
          <cell r="U683">
            <v>0</v>
          </cell>
          <cell r="V683">
            <v>0</v>
          </cell>
          <cell r="W683">
            <v>0</v>
          </cell>
          <cell r="X683">
            <v>0</v>
          </cell>
          <cell r="Y683">
            <v>0</v>
          </cell>
          <cell r="Z683">
            <v>0</v>
          </cell>
          <cell r="AA683">
            <v>0</v>
          </cell>
          <cell r="AB683">
            <v>0</v>
          </cell>
          <cell r="AC683">
            <v>0</v>
          </cell>
          <cell r="AD683">
            <v>0</v>
          </cell>
          <cell r="AE683">
            <v>0</v>
          </cell>
          <cell r="AF683">
            <v>0</v>
          </cell>
          <cell r="AG683">
            <v>0</v>
          </cell>
          <cell r="AH683">
            <v>0</v>
          </cell>
          <cell r="AI683">
            <v>0</v>
          </cell>
          <cell r="AJ683">
            <v>0</v>
          </cell>
          <cell r="AK683">
            <v>0</v>
          </cell>
        </row>
        <row r="684">
          <cell r="A684">
            <v>0</v>
          </cell>
          <cell r="B684">
            <v>0</v>
          </cell>
          <cell r="C684">
            <v>0</v>
          </cell>
          <cell r="D684">
            <v>0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0</v>
          </cell>
          <cell r="R684">
            <v>0</v>
          </cell>
          <cell r="S684">
            <v>0</v>
          </cell>
          <cell r="T684">
            <v>0</v>
          </cell>
          <cell r="U684">
            <v>0</v>
          </cell>
          <cell r="V684">
            <v>0</v>
          </cell>
          <cell r="W684">
            <v>0</v>
          </cell>
          <cell r="X684">
            <v>0</v>
          </cell>
          <cell r="Y684">
            <v>0</v>
          </cell>
          <cell r="Z684">
            <v>0</v>
          </cell>
          <cell r="AA684">
            <v>0</v>
          </cell>
          <cell r="AB684">
            <v>0</v>
          </cell>
          <cell r="AC684">
            <v>0</v>
          </cell>
          <cell r="AD684">
            <v>0</v>
          </cell>
          <cell r="AE684">
            <v>0</v>
          </cell>
          <cell r="AF684">
            <v>0</v>
          </cell>
          <cell r="AG684">
            <v>0</v>
          </cell>
          <cell r="AH684">
            <v>0</v>
          </cell>
          <cell r="AI684">
            <v>0</v>
          </cell>
          <cell r="AJ684">
            <v>0</v>
          </cell>
          <cell r="AK684">
            <v>0</v>
          </cell>
        </row>
        <row r="685">
          <cell r="A685">
            <v>0</v>
          </cell>
          <cell r="B685">
            <v>0</v>
          </cell>
          <cell r="C685">
            <v>0</v>
          </cell>
          <cell r="D685">
            <v>0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  <cell r="S685">
            <v>0</v>
          </cell>
          <cell r="T685">
            <v>0</v>
          </cell>
          <cell r="U685">
            <v>0</v>
          </cell>
          <cell r="V685">
            <v>0</v>
          </cell>
          <cell r="W685">
            <v>0</v>
          </cell>
          <cell r="X685">
            <v>0</v>
          </cell>
          <cell r="Y685">
            <v>0</v>
          </cell>
          <cell r="Z685">
            <v>0</v>
          </cell>
          <cell r="AA685">
            <v>0</v>
          </cell>
          <cell r="AB685">
            <v>0</v>
          </cell>
          <cell r="AC685">
            <v>0</v>
          </cell>
          <cell r="AD685">
            <v>0</v>
          </cell>
          <cell r="AE685">
            <v>0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0</v>
          </cell>
          <cell r="AK685">
            <v>0</v>
          </cell>
        </row>
        <row r="686">
          <cell r="A686">
            <v>0</v>
          </cell>
          <cell r="B686">
            <v>0</v>
          </cell>
          <cell r="C686">
            <v>0</v>
          </cell>
          <cell r="D686">
            <v>0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>
            <v>0</v>
          </cell>
          <cell r="T686">
            <v>0</v>
          </cell>
          <cell r="U686">
            <v>0</v>
          </cell>
          <cell r="V686">
            <v>0</v>
          </cell>
          <cell r="W686">
            <v>0</v>
          </cell>
          <cell r="X686">
            <v>0</v>
          </cell>
          <cell r="Y686">
            <v>0</v>
          </cell>
          <cell r="Z686">
            <v>0</v>
          </cell>
          <cell r="AA686">
            <v>0</v>
          </cell>
          <cell r="AB686">
            <v>0</v>
          </cell>
          <cell r="AC686">
            <v>0</v>
          </cell>
          <cell r="AD686">
            <v>0</v>
          </cell>
          <cell r="AE686">
            <v>0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0</v>
          </cell>
          <cell r="AK686">
            <v>0</v>
          </cell>
        </row>
        <row r="687">
          <cell r="A687">
            <v>0</v>
          </cell>
          <cell r="B687">
            <v>0</v>
          </cell>
          <cell r="C687">
            <v>0</v>
          </cell>
          <cell r="D687">
            <v>0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0</v>
          </cell>
          <cell r="R687">
            <v>0</v>
          </cell>
          <cell r="S687">
            <v>0</v>
          </cell>
          <cell r="T687">
            <v>0</v>
          </cell>
          <cell r="U687">
            <v>0</v>
          </cell>
          <cell r="V687">
            <v>0</v>
          </cell>
          <cell r="W687">
            <v>0</v>
          </cell>
          <cell r="X687">
            <v>0</v>
          </cell>
          <cell r="Y687">
            <v>0</v>
          </cell>
          <cell r="Z687">
            <v>0</v>
          </cell>
          <cell r="AA687">
            <v>0</v>
          </cell>
          <cell r="AB687">
            <v>0</v>
          </cell>
          <cell r="AC687">
            <v>0</v>
          </cell>
          <cell r="AD687">
            <v>0</v>
          </cell>
          <cell r="AE687">
            <v>0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0</v>
          </cell>
          <cell r="AK687">
            <v>0</v>
          </cell>
        </row>
        <row r="688">
          <cell r="A688">
            <v>0</v>
          </cell>
          <cell r="B688">
            <v>0</v>
          </cell>
          <cell r="C688">
            <v>0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>
            <v>0</v>
          </cell>
          <cell r="T688">
            <v>0</v>
          </cell>
          <cell r="U688">
            <v>0</v>
          </cell>
          <cell r="V688">
            <v>0</v>
          </cell>
          <cell r="W688">
            <v>0</v>
          </cell>
          <cell r="X688">
            <v>0</v>
          </cell>
          <cell r="Y688">
            <v>0</v>
          </cell>
          <cell r="Z688">
            <v>0</v>
          </cell>
          <cell r="AA688">
            <v>0</v>
          </cell>
          <cell r="AB688">
            <v>0</v>
          </cell>
          <cell r="AC688">
            <v>0</v>
          </cell>
          <cell r="AD688">
            <v>0</v>
          </cell>
          <cell r="AE688">
            <v>0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0</v>
          </cell>
          <cell r="AK688">
            <v>0</v>
          </cell>
        </row>
        <row r="689">
          <cell r="A689">
            <v>0</v>
          </cell>
          <cell r="B689">
            <v>0</v>
          </cell>
          <cell r="C689">
            <v>0</v>
          </cell>
          <cell r="D689">
            <v>0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>
            <v>0</v>
          </cell>
          <cell r="T689">
            <v>0</v>
          </cell>
          <cell r="U689">
            <v>0</v>
          </cell>
          <cell r="V689">
            <v>0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0</v>
          </cell>
          <cell r="AJ689">
            <v>0</v>
          </cell>
          <cell r="AK689">
            <v>0</v>
          </cell>
        </row>
        <row r="690">
          <cell r="A690">
            <v>0</v>
          </cell>
          <cell r="B690">
            <v>0</v>
          </cell>
          <cell r="C690">
            <v>0</v>
          </cell>
          <cell r="D690">
            <v>0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0</v>
          </cell>
          <cell r="R690">
            <v>0</v>
          </cell>
          <cell r="S690">
            <v>0</v>
          </cell>
          <cell r="T690">
            <v>0</v>
          </cell>
          <cell r="U690">
            <v>0</v>
          </cell>
          <cell r="V690">
            <v>0</v>
          </cell>
          <cell r="W690">
            <v>0</v>
          </cell>
          <cell r="X690">
            <v>0</v>
          </cell>
          <cell r="Y690">
            <v>0</v>
          </cell>
          <cell r="Z690">
            <v>0</v>
          </cell>
          <cell r="AA690">
            <v>0</v>
          </cell>
          <cell r="AB690">
            <v>0</v>
          </cell>
          <cell r="AC690">
            <v>0</v>
          </cell>
          <cell r="AD690">
            <v>0</v>
          </cell>
          <cell r="AE690">
            <v>0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0</v>
          </cell>
          <cell r="AK690">
            <v>0</v>
          </cell>
        </row>
        <row r="691">
          <cell r="A691">
            <v>0</v>
          </cell>
          <cell r="B691">
            <v>0</v>
          </cell>
          <cell r="C691">
            <v>0</v>
          </cell>
          <cell r="D691">
            <v>0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  <cell r="X691">
            <v>0</v>
          </cell>
          <cell r="Y691">
            <v>0</v>
          </cell>
          <cell r="Z691">
            <v>0</v>
          </cell>
          <cell r="AA691">
            <v>0</v>
          </cell>
          <cell r="AB691">
            <v>0</v>
          </cell>
          <cell r="AC691">
            <v>0</v>
          </cell>
          <cell r="AD691">
            <v>0</v>
          </cell>
          <cell r="AE691">
            <v>0</v>
          </cell>
          <cell r="AF691">
            <v>0</v>
          </cell>
          <cell r="AG691">
            <v>0</v>
          </cell>
          <cell r="AH691">
            <v>0</v>
          </cell>
          <cell r="AI691">
            <v>0</v>
          </cell>
          <cell r="AJ691">
            <v>0</v>
          </cell>
          <cell r="AK691">
            <v>0</v>
          </cell>
        </row>
        <row r="692">
          <cell r="A692">
            <v>0</v>
          </cell>
          <cell r="B692">
            <v>0</v>
          </cell>
          <cell r="C692">
            <v>0</v>
          </cell>
          <cell r="D692">
            <v>0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X692">
            <v>0</v>
          </cell>
          <cell r="Y692">
            <v>0</v>
          </cell>
          <cell r="Z692">
            <v>0</v>
          </cell>
          <cell r="AA692">
            <v>0</v>
          </cell>
          <cell r="AB692">
            <v>0</v>
          </cell>
          <cell r="AC692">
            <v>0</v>
          </cell>
          <cell r="AD692">
            <v>0</v>
          </cell>
          <cell r="AE692">
            <v>0</v>
          </cell>
          <cell r="AF692">
            <v>0</v>
          </cell>
          <cell r="AG692">
            <v>0</v>
          </cell>
          <cell r="AH692">
            <v>0</v>
          </cell>
          <cell r="AI692">
            <v>0</v>
          </cell>
          <cell r="AJ692">
            <v>0</v>
          </cell>
          <cell r="AK692">
            <v>0</v>
          </cell>
        </row>
        <row r="693">
          <cell r="A693">
            <v>0</v>
          </cell>
          <cell r="B693">
            <v>0</v>
          </cell>
          <cell r="C693">
            <v>0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  <cell r="S693">
            <v>0</v>
          </cell>
          <cell r="T693">
            <v>0</v>
          </cell>
          <cell r="U693">
            <v>0</v>
          </cell>
          <cell r="V693">
            <v>0</v>
          </cell>
          <cell r="W693">
            <v>0</v>
          </cell>
          <cell r="X693">
            <v>0</v>
          </cell>
          <cell r="Y693">
            <v>0</v>
          </cell>
          <cell r="Z693">
            <v>0</v>
          </cell>
          <cell r="AA693">
            <v>0</v>
          </cell>
          <cell r="AB693">
            <v>0</v>
          </cell>
          <cell r="AC693">
            <v>0</v>
          </cell>
          <cell r="AD693">
            <v>0</v>
          </cell>
          <cell r="AE693">
            <v>0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0</v>
          </cell>
          <cell r="AK693">
            <v>0</v>
          </cell>
        </row>
        <row r="694">
          <cell r="A694">
            <v>0</v>
          </cell>
          <cell r="B694">
            <v>0</v>
          </cell>
          <cell r="C694">
            <v>0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0</v>
          </cell>
          <cell r="R694">
            <v>0</v>
          </cell>
          <cell r="S694">
            <v>0</v>
          </cell>
          <cell r="T694">
            <v>0</v>
          </cell>
          <cell r="U694">
            <v>0</v>
          </cell>
          <cell r="V694">
            <v>0</v>
          </cell>
          <cell r="W694">
            <v>0</v>
          </cell>
          <cell r="X694">
            <v>0</v>
          </cell>
          <cell r="Y694">
            <v>0</v>
          </cell>
          <cell r="Z694">
            <v>0</v>
          </cell>
          <cell r="AA694">
            <v>0</v>
          </cell>
          <cell r="AB694">
            <v>0</v>
          </cell>
          <cell r="AC694">
            <v>0</v>
          </cell>
          <cell r="AD694">
            <v>0</v>
          </cell>
          <cell r="AE694">
            <v>0</v>
          </cell>
          <cell r="AF694">
            <v>0</v>
          </cell>
          <cell r="AG694">
            <v>0</v>
          </cell>
          <cell r="AH694">
            <v>0</v>
          </cell>
          <cell r="AI694">
            <v>0</v>
          </cell>
          <cell r="AJ694">
            <v>0</v>
          </cell>
          <cell r="AK694">
            <v>0</v>
          </cell>
        </row>
        <row r="695">
          <cell r="A695">
            <v>0</v>
          </cell>
          <cell r="B695">
            <v>0</v>
          </cell>
          <cell r="C695">
            <v>0</v>
          </cell>
          <cell r="D695">
            <v>0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  <cell r="S695">
            <v>0</v>
          </cell>
          <cell r="T695">
            <v>0</v>
          </cell>
          <cell r="U695">
            <v>0</v>
          </cell>
          <cell r="V695">
            <v>0</v>
          </cell>
          <cell r="W695">
            <v>0</v>
          </cell>
          <cell r="X695">
            <v>0</v>
          </cell>
          <cell r="Y695">
            <v>0</v>
          </cell>
          <cell r="Z695">
            <v>0</v>
          </cell>
          <cell r="AA695">
            <v>0</v>
          </cell>
          <cell r="AB695">
            <v>0</v>
          </cell>
          <cell r="AC695">
            <v>0</v>
          </cell>
          <cell r="AD695">
            <v>0</v>
          </cell>
          <cell r="AE695">
            <v>0</v>
          </cell>
          <cell r="AF695">
            <v>0</v>
          </cell>
          <cell r="AG695">
            <v>0</v>
          </cell>
          <cell r="AH695">
            <v>0</v>
          </cell>
          <cell r="AI695">
            <v>0</v>
          </cell>
          <cell r="AJ695">
            <v>0</v>
          </cell>
          <cell r="AK695">
            <v>0</v>
          </cell>
        </row>
        <row r="696">
          <cell r="A696">
            <v>0</v>
          </cell>
          <cell r="B696">
            <v>0</v>
          </cell>
          <cell r="C696">
            <v>0</v>
          </cell>
          <cell r="D696">
            <v>0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  <cell r="L696">
            <v>0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0</v>
          </cell>
          <cell r="R696">
            <v>0</v>
          </cell>
          <cell r="S696">
            <v>0</v>
          </cell>
          <cell r="T696">
            <v>0</v>
          </cell>
          <cell r="U696">
            <v>0</v>
          </cell>
          <cell r="V696">
            <v>0</v>
          </cell>
          <cell r="W696">
            <v>0</v>
          </cell>
          <cell r="X696">
            <v>0</v>
          </cell>
          <cell r="Y696">
            <v>0</v>
          </cell>
          <cell r="Z696">
            <v>0</v>
          </cell>
          <cell r="AA696">
            <v>0</v>
          </cell>
          <cell r="AB696">
            <v>0</v>
          </cell>
          <cell r="AC696">
            <v>0</v>
          </cell>
          <cell r="AD696">
            <v>0</v>
          </cell>
          <cell r="AE696">
            <v>0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0</v>
          </cell>
          <cell r="AK696">
            <v>0</v>
          </cell>
        </row>
        <row r="697">
          <cell r="A697">
            <v>0</v>
          </cell>
          <cell r="B697">
            <v>0</v>
          </cell>
          <cell r="C697">
            <v>0</v>
          </cell>
          <cell r="D697">
            <v>0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  <cell r="S697">
            <v>0</v>
          </cell>
          <cell r="T697">
            <v>0</v>
          </cell>
          <cell r="U697">
            <v>0</v>
          </cell>
          <cell r="V697">
            <v>0</v>
          </cell>
          <cell r="W697">
            <v>0</v>
          </cell>
          <cell r="X697">
            <v>0</v>
          </cell>
          <cell r="Y697">
            <v>0</v>
          </cell>
          <cell r="Z697">
            <v>0</v>
          </cell>
          <cell r="AA697">
            <v>0</v>
          </cell>
          <cell r="AB697">
            <v>0</v>
          </cell>
          <cell r="AC697">
            <v>0</v>
          </cell>
          <cell r="AD697">
            <v>0</v>
          </cell>
          <cell r="AE697">
            <v>0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0</v>
          </cell>
          <cell r="AK697">
            <v>0</v>
          </cell>
        </row>
        <row r="698">
          <cell r="A698">
            <v>0</v>
          </cell>
          <cell r="B698">
            <v>0</v>
          </cell>
          <cell r="C698">
            <v>0</v>
          </cell>
          <cell r="D698">
            <v>0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  <cell r="S698">
            <v>0</v>
          </cell>
          <cell r="T698">
            <v>0</v>
          </cell>
          <cell r="U698">
            <v>0</v>
          </cell>
          <cell r="V698">
            <v>0</v>
          </cell>
          <cell r="W698">
            <v>0</v>
          </cell>
          <cell r="X698">
            <v>0</v>
          </cell>
          <cell r="Y698">
            <v>0</v>
          </cell>
          <cell r="Z698">
            <v>0</v>
          </cell>
          <cell r="AA698">
            <v>0</v>
          </cell>
          <cell r="AB698">
            <v>0</v>
          </cell>
          <cell r="AC698">
            <v>0</v>
          </cell>
          <cell r="AD698">
            <v>0</v>
          </cell>
          <cell r="AE698">
            <v>0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0</v>
          </cell>
          <cell r="AK698">
            <v>0</v>
          </cell>
        </row>
        <row r="699">
          <cell r="A699">
            <v>0</v>
          </cell>
          <cell r="B699">
            <v>0</v>
          </cell>
          <cell r="C699">
            <v>0</v>
          </cell>
          <cell r="D699">
            <v>0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  <cell r="S699">
            <v>0</v>
          </cell>
          <cell r="T699">
            <v>0</v>
          </cell>
          <cell r="U699">
            <v>0</v>
          </cell>
          <cell r="V699">
            <v>0</v>
          </cell>
          <cell r="W699">
            <v>0</v>
          </cell>
          <cell r="X699">
            <v>0</v>
          </cell>
          <cell r="Y699">
            <v>0</v>
          </cell>
          <cell r="Z699">
            <v>0</v>
          </cell>
          <cell r="AA699">
            <v>0</v>
          </cell>
          <cell r="AB699">
            <v>0</v>
          </cell>
          <cell r="AC699">
            <v>0</v>
          </cell>
          <cell r="AD699">
            <v>0</v>
          </cell>
          <cell r="AE699">
            <v>0</v>
          </cell>
          <cell r="AF699">
            <v>0</v>
          </cell>
          <cell r="AG699">
            <v>0</v>
          </cell>
          <cell r="AH699">
            <v>0</v>
          </cell>
          <cell r="AI699">
            <v>0</v>
          </cell>
          <cell r="AJ699">
            <v>0</v>
          </cell>
          <cell r="AK699">
            <v>0</v>
          </cell>
        </row>
        <row r="700">
          <cell r="A700">
            <v>0</v>
          </cell>
          <cell r="B700">
            <v>0</v>
          </cell>
          <cell r="C700">
            <v>0</v>
          </cell>
          <cell r="D700">
            <v>0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R700">
            <v>0</v>
          </cell>
          <cell r="S700">
            <v>0</v>
          </cell>
          <cell r="T700">
            <v>0</v>
          </cell>
          <cell r="U700">
            <v>0</v>
          </cell>
          <cell r="V700">
            <v>0</v>
          </cell>
          <cell r="W700">
            <v>0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0</v>
          </cell>
          <cell r="AK700">
            <v>0</v>
          </cell>
        </row>
        <row r="701">
          <cell r="A701">
            <v>0</v>
          </cell>
          <cell r="B701">
            <v>0</v>
          </cell>
          <cell r="C701">
            <v>0</v>
          </cell>
          <cell r="D701">
            <v>0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  <cell r="S701">
            <v>0</v>
          </cell>
          <cell r="T701">
            <v>0</v>
          </cell>
          <cell r="U701">
            <v>0</v>
          </cell>
          <cell r="V701">
            <v>0</v>
          </cell>
          <cell r="W701">
            <v>0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0</v>
          </cell>
          <cell r="AK701">
            <v>0</v>
          </cell>
        </row>
        <row r="702">
          <cell r="A702">
            <v>0</v>
          </cell>
          <cell r="B702">
            <v>0</v>
          </cell>
          <cell r="C702">
            <v>0</v>
          </cell>
          <cell r="D702">
            <v>0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  <cell r="L702">
            <v>0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0</v>
          </cell>
          <cell r="R702">
            <v>0</v>
          </cell>
          <cell r="S702">
            <v>0</v>
          </cell>
          <cell r="T702">
            <v>0</v>
          </cell>
          <cell r="U702">
            <v>0</v>
          </cell>
          <cell r="V702">
            <v>0</v>
          </cell>
          <cell r="W702">
            <v>0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0</v>
          </cell>
          <cell r="AK702">
            <v>0</v>
          </cell>
        </row>
        <row r="703">
          <cell r="A703">
            <v>0</v>
          </cell>
          <cell r="B703">
            <v>0</v>
          </cell>
          <cell r="C703">
            <v>0</v>
          </cell>
          <cell r="D703">
            <v>0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0</v>
          </cell>
          <cell r="R703">
            <v>0</v>
          </cell>
          <cell r="S703">
            <v>0</v>
          </cell>
          <cell r="T703">
            <v>0</v>
          </cell>
          <cell r="U703">
            <v>0</v>
          </cell>
          <cell r="V703">
            <v>0</v>
          </cell>
          <cell r="W703">
            <v>0</v>
          </cell>
          <cell r="X703">
            <v>0</v>
          </cell>
          <cell r="Y703">
            <v>0</v>
          </cell>
          <cell r="Z703">
            <v>0</v>
          </cell>
          <cell r="AA703">
            <v>0</v>
          </cell>
          <cell r="AB703">
            <v>0</v>
          </cell>
          <cell r="AC703">
            <v>0</v>
          </cell>
          <cell r="AD703">
            <v>0</v>
          </cell>
          <cell r="AE703">
            <v>0</v>
          </cell>
          <cell r="AF703">
            <v>0</v>
          </cell>
          <cell r="AG703">
            <v>0</v>
          </cell>
          <cell r="AH703">
            <v>0</v>
          </cell>
          <cell r="AI703">
            <v>0</v>
          </cell>
          <cell r="AJ703">
            <v>0</v>
          </cell>
          <cell r="AK703">
            <v>0</v>
          </cell>
        </row>
        <row r="704">
          <cell r="A704">
            <v>0</v>
          </cell>
          <cell r="B704">
            <v>0</v>
          </cell>
          <cell r="C704">
            <v>0</v>
          </cell>
          <cell r="D704">
            <v>0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  <cell r="S704">
            <v>0</v>
          </cell>
          <cell r="T704">
            <v>0</v>
          </cell>
          <cell r="U704">
            <v>0</v>
          </cell>
          <cell r="V704">
            <v>0</v>
          </cell>
          <cell r="W704">
            <v>0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0</v>
          </cell>
          <cell r="AK704">
            <v>0</v>
          </cell>
        </row>
        <row r="705">
          <cell r="A705">
            <v>0</v>
          </cell>
          <cell r="B705">
            <v>0</v>
          </cell>
          <cell r="C705">
            <v>0</v>
          </cell>
          <cell r="D705">
            <v>0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0</v>
          </cell>
          <cell r="R705">
            <v>0</v>
          </cell>
          <cell r="S705">
            <v>0</v>
          </cell>
          <cell r="T705">
            <v>0</v>
          </cell>
          <cell r="U705">
            <v>0</v>
          </cell>
          <cell r="V705">
            <v>0</v>
          </cell>
          <cell r="W705">
            <v>0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0</v>
          </cell>
          <cell r="AK705">
            <v>0</v>
          </cell>
        </row>
        <row r="706">
          <cell r="A706">
            <v>0</v>
          </cell>
          <cell r="B706">
            <v>0</v>
          </cell>
          <cell r="C706">
            <v>0</v>
          </cell>
          <cell r="D706">
            <v>0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0</v>
          </cell>
          <cell r="R706">
            <v>0</v>
          </cell>
          <cell r="S706">
            <v>0</v>
          </cell>
          <cell r="T706">
            <v>0</v>
          </cell>
          <cell r="U706">
            <v>0</v>
          </cell>
          <cell r="V706">
            <v>0</v>
          </cell>
          <cell r="W706">
            <v>0</v>
          </cell>
          <cell r="X706">
            <v>0</v>
          </cell>
          <cell r="Y706">
            <v>0</v>
          </cell>
          <cell r="Z706">
            <v>0</v>
          </cell>
          <cell r="AA706">
            <v>0</v>
          </cell>
          <cell r="AB706">
            <v>0</v>
          </cell>
          <cell r="AC706">
            <v>0</v>
          </cell>
          <cell r="AD706">
            <v>0</v>
          </cell>
          <cell r="AE706">
            <v>0</v>
          </cell>
          <cell r="AF706">
            <v>0</v>
          </cell>
          <cell r="AG706">
            <v>0</v>
          </cell>
          <cell r="AH706">
            <v>0</v>
          </cell>
          <cell r="AI706">
            <v>0</v>
          </cell>
          <cell r="AJ706">
            <v>0</v>
          </cell>
          <cell r="AK706">
            <v>0</v>
          </cell>
        </row>
        <row r="707">
          <cell r="A707">
            <v>0</v>
          </cell>
          <cell r="B707">
            <v>0</v>
          </cell>
          <cell r="C707">
            <v>0</v>
          </cell>
          <cell r="D707">
            <v>0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K707">
            <v>0</v>
          </cell>
          <cell r="L707">
            <v>0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0</v>
          </cell>
          <cell r="R707">
            <v>0</v>
          </cell>
          <cell r="S707">
            <v>0</v>
          </cell>
          <cell r="T707">
            <v>0</v>
          </cell>
          <cell r="U707">
            <v>0</v>
          </cell>
          <cell r="V707">
            <v>0</v>
          </cell>
          <cell r="W707">
            <v>0</v>
          </cell>
          <cell r="X707">
            <v>0</v>
          </cell>
          <cell r="Y707">
            <v>0</v>
          </cell>
          <cell r="Z707">
            <v>0</v>
          </cell>
          <cell r="AA707">
            <v>0</v>
          </cell>
          <cell r="AB707">
            <v>0</v>
          </cell>
          <cell r="AC707">
            <v>0</v>
          </cell>
          <cell r="AD707">
            <v>0</v>
          </cell>
          <cell r="AE707">
            <v>0</v>
          </cell>
          <cell r="AF707">
            <v>0</v>
          </cell>
          <cell r="AG707">
            <v>0</v>
          </cell>
          <cell r="AH707">
            <v>0</v>
          </cell>
          <cell r="AI707">
            <v>0</v>
          </cell>
          <cell r="AJ707">
            <v>0</v>
          </cell>
          <cell r="AK707">
            <v>0</v>
          </cell>
        </row>
        <row r="708">
          <cell r="A708">
            <v>0</v>
          </cell>
          <cell r="B708">
            <v>0</v>
          </cell>
          <cell r="C708">
            <v>0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  <cell r="S708">
            <v>0</v>
          </cell>
          <cell r="T708">
            <v>0</v>
          </cell>
          <cell r="U708">
            <v>0</v>
          </cell>
          <cell r="V708">
            <v>0</v>
          </cell>
          <cell r="W708">
            <v>0</v>
          </cell>
          <cell r="X708">
            <v>0</v>
          </cell>
          <cell r="Y708">
            <v>0</v>
          </cell>
          <cell r="Z708">
            <v>0</v>
          </cell>
          <cell r="AA708">
            <v>0</v>
          </cell>
          <cell r="AB708">
            <v>0</v>
          </cell>
          <cell r="AC708">
            <v>0</v>
          </cell>
          <cell r="AD708">
            <v>0</v>
          </cell>
          <cell r="AE708">
            <v>0</v>
          </cell>
          <cell r="AF708">
            <v>0</v>
          </cell>
          <cell r="AG708">
            <v>0</v>
          </cell>
          <cell r="AH708">
            <v>0</v>
          </cell>
          <cell r="AI708">
            <v>0</v>
          </cell>
          <cell r="AJ708">
            <v>0</v>
          </cell>
          <cell r="AK708">
            <v>0</v>
          </cell>
        </row>
        <row r="709">
          <cell r="A709">
            <v>0</v>
          </cell>
          <cell r="B709">
            <v>0</v>
          </cell>
          <cell r="C709">
            <v>0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>
            <v>0</v>
          </cell>
          <cell r="T709">
            <v>0</v>
          </cell>
          <cell r="U709">
            <v>0</v>
          </cell>
          <cell r="V709">
            <v>0</v>
          </cell>
          <cell r="W709">
            <v>0</v>
          </cell>
          <cell r="X709">
            <v>0</v>
          </cell>
          <cell r="Y709">
            <v>0</v>
          </cell>
          <cell r="Z709">
            <v>0</v>
          </cell>
          <cell r="AA709">
            <v>0</v>
          </cell>
          <cell r="AB709">
            <v>0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  <cell r="AG709">
            <v>0</v>
          </cell>
          <cell r="AH709">
            <v>0</v>
          </cell>
          <cell r="AI709">
            <v>0</v>
          </cell>
          <cell r="AJ709">
            <v>0</v>
          </cell>
          <cell r="AK709">
            <v>0</v>
          </cell>
        </row>
        <row r="710">
          <cell r="A710">
            <v>0</v>
          </cell>
          <cell r="B710">
            <v>0</v>
          </cell>
          <cell r="C710">
            <v>0</v>
          </cell>
          <cell r="D710">
            <v>0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  <cell r="S710">
            <v>0</v>
          </cell>
          <cell r="T710">
            <v>0</v>
          </cell>
          <cell r="U710">
            <v>0</v>
          </cell>
          <cell r="V710">
            <v>0</v>
          </cell>
          <cell r="W710">
            <v>0</v>
          </cell>
          <cell r="X710">
            <v>0</v>
          </cell>
          <cell r="Y710">
            <v>0</v>
          </cell>
          <cell r="Z710">
            <v>0</v>
          </cell>
          <cell r="AA710">
            <v>0</v>
          </cell>
          <cell r="AB710">
            <v>0</v>
          </cell>
          <cell r="AC710">
            <v>0</v>
          </cell>
          <cell r="AD710">
            <v>0</v>
          </cell>
          <cell r="AE710">
            <v>0</v>
          </cell>
          <cell r="AF710">
            <v>0</v>
          </cell>
          <cell r="AG710">
            <v>0</v>
          </cell>
          <cell r="AH710">
            <v>0</v>
          </cell>
          <cell r="AI710">
            <v>0</v>
          </cell>
          <cell r="AJ710">
            <v>0</v>
          </cell>
          <cell r="AK710">
            <v>0</v>
          </cell>
        </row>
        <row r="711">
          <cell r="A711">
            <v>0</v>
          </cell>
          <cell r="B711">
            <v>0</v>
          </cell>
          <cell r="C711">
            <v>0</v>
          </cell>
          <cell r="D711">
            <v>0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  <cell r="T711">
            <v>0</v>
          </cell>
          <cell r="U711">
            <v>0</v>
          </cell>
          <cell r="V711">
            <v>0</v>
          </cell>
          <cell r="W711">
            <v>0</v>
          </cell>
          <cell r="X711">
            <v>0</v>
          </cell>
          <cell r="Y711">
            <v>0</v>
          </cell>
          <cell r="Z711">
            <v>0</v>
          </cell>
          <cell r="AA711">
            <v>0</v>
          </cell>
          <cell r="AB711">
            <v>0</v>
          </cell>
          <cell r="AC711">
            <v>0</v>
          </cell>
          <cell r="AD711">
            <v>0</v>
          </cell>
          <cell r="AE711">
            <v>0</v>
          </cell>
          <cell r="AF711">
            <v>0</v>
          </cell>
          <cell r="AG711">
            <v>0</v>
          </cell>
          <cell r="AH711">
            <v>0</v>
          </cell>
          <cell r="AI711">
            <v>0</v>
          </cell>
          <cell r="AJ711">
            <v>0</v>
          </cell>
          <cell r="AK711">
            <v>0</v>
          </cell>
        </row>
        <row r="712">
          <cell r="A712">
            <v>0</v>
          </cell>
          <cell r="B712">
            <v>0</v>
          </cell>
          <cell r="C712">
            <v>0</v>
          </cell>
          <cell r="D712">
            <v>0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>
            <v>0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  <cell r="S712">
            <v>0</v>
          </cell>
          <cell r="T712">
            <v>0</v>
          </cell>
          <cell r="U712">
            <v>0</v>
          </cell>
          <cell r="V712">
            <v>0</v>
          </cell>
          <cell r="W712">
            <v>0</v>
          </cell>
          <cell r="X712">
            <v>0</v>
          </cell>
          <cell r="Y712">
            <v>0</v>
          </cell>
          <cell r="Z712">
            <v>0</v>
          </cell>
          <cell r="AA712">
            <v>0</v>
          </cell>
          <cell r="AB712">
            <v>0</v>
          </cell>
          <cell r="AC712">
            <v>0</v>
          </cell>
          <cell r="AD712">
            <v>0</v>
          </cell>
          <cell r="AE712">
            <v>0</v>
          </cell>
          <cell r="AF712">
            <v>0</v>
          </cell>
          <cell r="AG712">
            <v>0</v>
          </cell>
          <cell r="AH712">
            <v>0</v>
          </cell>
          <cell r="AI712">
            <v>0</v>
          </cell>
          <cell r="AJ712">
            <v>0</v>
          </cell>
          <cell r="AK712">
            <v>0</v>
          </cell>
        </row>
        <row r="713">
          <cell r="A713">
            <v>0</v>
          </cell>
          <cell r="B713">
            <v>0</v>
          </cell>
          <cell r="C713">
            <v>0</v>
          </cell>
          <cell r="D713">
            <v>0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  <cell r="V713">
            <v>0</v>
          </cell>
          <cell r="W713">
            <v>0</v>
          </cell>
          <cell r="X713">
            <v>0</v>
          </cell>
          <cell r="Y713">
            <v>0</v>
          </cell>
          <cell r="Z713">
            <v>0</v>
          </cell>
          <cell r="AA713">
            <v>0</v>
          </cell>
          <cell r="AB713">
            <v>0</v>
          </cell>
          <cell r="AC713">
            <v>0</v>
          </cell>
          <cell r="AD713">
            <v>0</v>
          </cell>
          <cell r="AE713">
            <v>0</v>
          </cell>
          <cell r="AF713">
            <v>0</v>
          </cell>
          <cell r="AG713">
            <v>0</v>
          </cell>
          <cell r="AH713">
            <v>0</v>
          </cell>
          <cell r="AI713">
            <v>0</v>
          </cell>
          <cell r="AJ713">
            <v>0</v>
          </cell>
          <cell r="AK713">
            <v>0</v>
          </cell>
        </row>
        <row r="714">
          <cell r="A714">
            <v>0</v>
          </cell>
          <cell r="B714">
            <v>0</v>
          </cell>
          <cell r="C714">
            <v>0</v>
          </cell>
          <cell r="D714">
            <v>0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0</v>
          </cell>
          <cell r="T714">
            <v>0</v>
          </cell>
          <cell r="U714">
            <v>0</v>
          </cell>
          <cell r="V714">
            <v>0</v>
          </cell>
          <cell r="W714">
            <v>0</v>
          </cell>
          <cell r="X714">
            <v>0</v>
          </cell>
          <cell r="Y714">
            <v>0</v>
          </cell>
          <cell r="Z714">
            <v>0</v>
          </cell>
          <cell r="AA714">
            <v>0</v>
          </cell>
          <cell r="AB714">
            <v>0</v>
          </cell>
          <cell r="AC714">
            <v>0</v>
          </cell>
          <cell r="AD714">
            <v>0</v>
          </cell>
          <cell r="AE714">
            <v>0</v>
          </cell>
          <cell r="AF714">
            <v>0</v>
          </cell>
          <cell r="AG714">
            <v>0</v>
          </cell>
          <cell r="AH714">
            <v>0</v>
          </cell>
          <cell r="AI714">
            <v>0</v>
          </cell>
          <cell r="AJ714">
            <v>0</v>
          </cell>
          <cell r="AK714">
            <v>0</v>
          </cell>
        </row>
        <row r="715">
          <cell r="A715">
            <v>0</v>
          </cell>
          <cell r="B715">
            <v>0</v>
          </cell>
          <cell r="C715">
            <v>0</v>
          </cell>
          <cell r="D715">
            <v>0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>
            <v>0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  <cell r="Z715">
            <v>0</v>
          </cell>
          <cell r="AA715">
            <v>0</v>
          </cell>
          <cell r="AB715">
            <v>0</v>
          </cell>
          <cell r="AC715">
            <v>0</v>
          </cell>
          <cell r="AD715">
            <v>0</v>
          </cell>
          <cell r="AE715">
            <v>0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0</v>
          </cell>
          <cell r="AK715">
            <v>0</v>
          </cell>
        </row>
        <row r="716">
          <cell r="A716">
            <v>0</v>
          </cell>
          <cell r="B716">
            <v>0</v>
          </cell>
          <cell r="C716">
            <v>0</v>
          </cell>
          <cell r="D716">
            <v>0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  <cell r="V716">
            <v>0</v>
          </cell>
          <cell r="W716">
            <v>0</v>
          </cell>
          <cell r="X716">
            <v>0</v>
          </cell>
          <cell r="Y716">
            <v>0</v>
          </cell>
          <cell r="Z716">
            <v>0</v>
          </cell>
          <cell r="AA716">
            <v>0</v>
          </cell>
          <cell r="AB716">
            <v>0</v>
          </cell>
          <cell r="AC716">
            <v>0</v>
          </cell>
          <cell r="AD716">
            <v>0</v>
          </cell>
          <cell r="AE716">
            <v>0</v>
          </cell>
          <cell r="AF716">
            <v>0</v>
          </cell>
          <cell r="AG716">
            <v>0</v>
          </cell>
          <cell r="AH716">
            <v>0</v>
          </cell>
          <cell r="AI716">
            <v>0</v>
          </cell>
          <cell r="AJ716">
            <v>0</v>
          </cell>
          <cell r="AK716">
            <v>0</v>
          </cell>
        </row>
        <row r="717">
          <cell r="A717">
            <v>0</v>
          </cell>
          <cell r="B717">
            <v>0</v>
          </cell>
          <cell r="C717">
            <v>0</v>
          </cell>
          <cell r="D717">
            <v>0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0</v>
          </cell>
          <cell r="T717">
            <v>0</v>
          </cell>
          <cell r="U717">
            <v>0</v>
          </cell>
          <cell r="V717">
            <v>0</v>
          </cell>
          <cell r="W717">
            <v>0</v>
          </cell>
          <cell r="X717">
            <v>0</v>
          </cell>
          <cell r="Y717">
            <v>0</v>
          </cell>
          <cell r="Z717">
            <v>0</v>
          </cell>
          <cell r="AA717">
            <v>0</v>
          </cell>
          <cell r="AB717">
            <v>0</v>
          </cell>
          <cell r="AC717">
            <v>0</v>
          </cell>
          <cell r="AD717">
            <v>0</v>
          </cell>
          <cell r="AE717">
            <v>0</v>
          </cell>
          <cell r="AF717">
            <v>0</v>
          </cell>
          <cell r="AG717">
            <v>0</v>
          </cell>
          <cell r="AH717">
            <v>0</v>
          </cell>
          <cell r="AI717">
            <v>0</v>
          </cell>
          <cell r="AJ717">
            <v>0</v>
          </cell>
          <cell r="AK717">
            <v>0</v>
          </cell>
        </row>
        <row r="718">
          <cell r="A718">
            <v>0</v>
          </cell>
          <cell r="B718">
            <v>0</v>
          </cell>
          <cell r="C718">
            <v>0</v>
          </cell>
          <cell r="D718">
            <v>0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0</v>
          </cell>
          <cell r="T718">
            <v>0</v>
          </cell>
          <cell r="U718">
            <v>0</v>
          </cell>
          <cell r="V718">
            <v>0</v>
          </cell>
          <cell r="W718">
            <v>0</v>
          </cell>
          <cell r="X718">
            <v>0</v>
          </cell>
          <cell r="Y718">
            <v>0</v>
          </cell>
          <cell r="Z718">
            <v>0</v>
          </cell>
          <cell r="AA718">
            <v>0</v>
          </cell>
          <cell r="AB718">
            <v>0</v>
          </cell>
          <cell r="AC718">
            <v>0</v>
          </cell>
          <cell r="AD718">
            <v>0</v>
          </cell>
          <cell r="AE718">
            <v>0</v>
          </cell>
          <cell r="AF718">
            <v>0</v>
          </cell>
          <cell r="AG718">
            <v>0</v>
          </cell>
          <cell r="AH718">
            <v>0</v>
          </cell>
          <cell r="AI718">
            <v>0</v>
          </cell>
          <cell r="AJ718">
            <v>0</v>
          </cell>
          <cell r="AK718">
            <v>0</v>
          </cell>
        </row>
        <row r="719">
          <cell r="A719">
            <v>0</v>
          </cell>
          <cell r="B719">
            <v>0</v>
          </cell>
          <cell r="C719">
            <v>0</v>
          </cell>
          <cell r="D719">
            <v>0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0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  <cell r="T719">
            <v>0</v>
          </cell>
          <cell r="U719">
            <v>0</v>
          </cell>
          <cell r="V719">
            <v>0</v>
          </cell>
          <cell r="W719">
            <v>0</v>
          </cell>
          <cell r="X719">
            <v>0</v>
          </cell>
          <cell r="Y719">
            <v>0</v>
          </cell>
          <cell r="Z719">
            <v>0</v>
          </cell>
          <cell r="AA719">
            <v>0</v>
          </cell>
          <cell r="AB719">
            <v>0</v>
          </cell>
          <cell r="AC719">
            <v>0</v>
          </cell>
          <cell r="AD719">
            <v>0</v>
          </cell>
          <cell r="AE719">
            <v>0</v>
          </cell>
          <cell r="AF719">
            <v>0</v>
          </cell>
          <cell r="AG719">
            <v>0</v>
          </cell>
          <cell r="AH719">
            <v>0</v>
          </cell>
          <cell r="AI719">
            <v>0</v>
          </cell>
          <cell r="AJ719">
            <v>0</v>
          </cell>
          <cell r="AK719">
            <v>0</v>
          </cell>
        </row>
        <row r="720">
          <cell r="A720">
            <v>0</v>
          </cell>
          <cell r="B720">
            <v>0</v>
          </cell>
          <cell r="C720">
            <v>0</v>
          </cell>
          <cell r="D720">
            <v>0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  <cell r="S720">
            <v>0</v>
          </cell>
          <cell r="T720">
            <v>0</v>
          </cell>
          <cell r="U720">
            <v>0</v>
          </cell>
          <cell r="V720">
            <v>0</v>
          </cell>
          <cell r="W720">
            <v>0</v>
          </cell>
          <cell r="X720">
            <v>0</v>
          </cell>
          <cell r="Y720">
            <v>0</v>
          </cell>
          <cell r="Z720">
            <v>0</v>
          </cell>
          <cell r="AA720">
            <v>0</v>
          </cell>
          <cell r="AB720">
            <v>0</v>
          </cell>
          <cell r="AC720">
            <v>0</v>
          </cell>
          <cell r="AD720">
            <v>0</v>
          </cell>
          <cell r="AE720">
            <v>0</v>
          </cell>
          <cell r="AF720">
            <v>0</v>
          </cell>
          <cell r="AG720">
            <v>0</v>
          </cell>
          <cell r="AH720">
            <v>0</v>
          </cell>
          <cell r="AI720">
            <v>0</v>
          </cell>
          <cell r="AJ720">
            <v>0</v>
          </cell>
          <cell r="AK720">
            <v>0</v>
          </cell>
        </row>
        <row r="721">
          <cell r="A721">
            <v>0</v>
          </cell>
          <cell r="B721">
            <v>0</v>
          </cell>
          <cell r="C721">
            <v>0</v>
          </cell>
          <cell r="D721">
            <v>0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  <cell r="S721">
            <v>0</v>
          </cell>
          <cell r="T721">
            <v>0</v>
          </cell>
          <cell r="U721">
            <v>0</v>
          </cell>
          <cell r="V721">
            <v>0</v>
          </cell>
          <cell r="W721">
            <v>0</v>
          </cell>
          <cell r="X721">
            <v>0</v>
          </cell>
          <cell r="Y721">
            <v>0</v>
          </cell>
          <cell r="Z721">
            <v>0</v>
          </cell>
          <cell r="AA721">
            <v>0</v>
          </cell>
          <cell r="AB721">
            <v>0</v>
          </cell>
          <cell r="AC721">
            <v>0</v>
          </cell>
          <cell r="AD721">
            <v>0</v>
          </cell>
          <cell r="AE721">
            <v>0</v>
          </cell>
          <cell r="AF721">
            <v>0</v>
          </cell>
          <cell r="AG721">
            <v>0</v>
          </cell>
          <cell r="AH721">
            <v>0</v>
          </cell>
          <cell r="AI721">
            <v>0</v>
          </cell>
          <cell r="AJ721">
            <v>0</v>
          </cell>
          <cell r="AK721">
            <v>0</v>
          </cell>
        </row>
        <row r="722">
          <cell r="A722">
            <v>0</v>
          </cell>
          <cell r="B722">
            <v>0</v>
          </cell>
          <cell r="C722">
            <v>0</v>
          </cell>
          <cell r="D722">
            <v>0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0</v>
          </cell>
          <cell r="R722">
            <v>0</v>
          </cell>
          <cell r="S722">
            <v>0</v>
          </cell>
          <cell r="T722">
            <v>0</v>
          </cell>
          <cell r="U722">
            <v>0</v>
          </cell>
          <cell r="V722">
            <v>0</v>
          </cell>
          <cell r="W722">
            <v>0</v>
          </cell>
          <cell r="X722">
            <v>0</v>
          </cell>
          <cell r="Y722">
            <v>0</v>
          </cell>
          <cell r="Z722">
            <v>0</v>
          </cell>
          <cell r="AA722">
            <v>0</v>
          </cell>
          <cell r="AB722">
            <v>0</v>
          </cell>
          <cell r="AC722">
            <v>0</v>
          </cell>
          <cell r="AD722">
            <v>0</v>
          </cell>
          <cell r="AE722">
            <v>0</v>
          </cell>
          <cell r="AF722">
            <v>0</v>
          </cell>
          <cell r="AG722">
            <v>0</v>
          </cell>
          <cell r="AH722">
            <v>0</v>
          </cell>
          <cell r="AI722">
            <v>0</v>
          </cell>
          <cell r="AJ722">
            <v>0</v>
          </cell>
          <cell r="AK722">
            <v>0</v>
          </cell>
        </row>
        <row r="723">
          <cell r="A723">
            <v>0</v>
          </cell>
          <cell r="B723">
            <v>0</v>
          </cell>
          <cell r="C723">
            <v>0</v>
          </cell>
          <cell r="D723">
            <v>0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0</v>
          </cell>
          <cell r="T723">
            <v>0</v>
          </cell>
          <cell r="U723">
            <v>0</v>
          </cell>
          <cell r="V723">
            <v>0</v>
          </cell>
          <cell r="W723">
            <v>0</v>
          </cell>
          <cell r="X723">
            <v>0</v>
          </cell>
          <cell r="Y723">
            <v>0</v>
          </cell>
          <cell r="Z723">
            <v>0</v>
          </cell>
          <cell r="AA723">
            <v>0</v>
          </cell>
          <cell r="AB723">
            <v>0</v>
          </cell>
          <cell r="AC723">
            <v>0</v>
          </cell>
          <cell r="AD723">
            <v>0</v>
          </cell>
          <cell r="AE723">
            <v>0</v>
          </cell>
          <cell r="AF723">
            <v>0</v>
          </cell>
          <cell r="AG723">
            <v>0</v>
          </cell>
          <cell r="AH723">
            <v>0</v>
          </cell>
          <cell r="AI723">
            <v>0</v>
          </cell>
          <cell r="AJ723">
            <v>0</v>
          </cell>
          <cell r="AK723">
            <v>0</v>
          </cell>
        </row>
        <row r="724">
          <cell r="A724">
            <v>0</v>
          </cell>
          <cell r="B724">
            <v>0</v>
          </cell>
          <cell r="C724">
            <v>0</v>
          </cell>
          <cell r="D724">
            <v>0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  <cell r="S724">
            <v>0</v>
          </cell>
          <cell r="T724">
            <v>0</v>
          </cell>
          <cell r="U724">
            <v>0</v>
          </cell>
          <cell r="V724">
            <v>0</v>
          </cell>
          <cell r="W724">
            <v>0</v>
          </cell>
          <cell r="X724">
            <v>0</v>
          </cell>
          <cell r="Y724">
            <v>0</v>
          </cell>
          <cell r="Z724">
            <v>0</v>
          </cell>
          <cell r="AA724">
            <v>0</v>
          </cell>
          <cell r="AB724">
            <v>0</v>
          </cell>
          <cell r="AC724">
            <v>0</v>
          </cell>
          <cell r="AD724">
            <v>0</v>
          </cell>
          <cell r="AE724">
            <v>0</v>
          </cell>
          <cell r="AF724">
            <v>0</v>
          </cell>
          <cell r="AG724">
            <v>0</v>
          </cell>
          <cell r="AH724">
            <v>0</v>
          </cell>
          <cell r="AI724">
            <v>0</v>
          </cell>
          <cell r="AJ724">
            <v>0</v>
          </cell>
          <cell r="AK724">
            <v>0</v>
          </cell>
        </row>
        <row r="725">
          <cell r="A725">
            <v>0</v>
          </cell>
          <cell r="B725">
            <v>0</v>
          </cell>
          <cell r="C725">
            <v>0</v>
          </cell>
          <cell r="D725">
            <v>0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  <cell r="S725">
            <v>0</v>
          </cell>
          <cell r="T725">
            <v>0</v>
          </cell>
          <cell r="U725">
            <v>0</v>
          </cell>
          <cell r="V725">
            <v>0</v>
          </cell>
          <cell r="W725">
            <v>0</v>
          </cell>
          <cell r="X725">
            <v>0</v>
          </cell>
          <cell r="Y725">
            <v>0</v>
          </cell>
          <cell r="Z725">
            <v>0</v>
          </cell>
          <cell r="AA725">
            <v>0</v>
          </cell>
          <cell r="AB725">
            <v>0</v>
          </cell>
          <cell r="AC725">
            <v>0</v>
          </cell>
          <cell r="AD725">
            <v>0</v>
          </cell>
          <cell r="AE725">
            <v>0</v>
          </cell>
          <cell r="AF725">
            <v>0</v>
          </cell>
          <cell r="AG725">
            <v>0</v>
          </cell>
          <cell r="AH725">
            <v>0</v>
          </cell>
          <cell r="AI725">
            <v>0</v>
          </cell>
          <cell r="AJ725">
            <v>0</v>
          </cell>
          <cell r="AK725">
            <v>0</v>
          </cell>
        </row>
        <row r="726">
          <cell r="A726">
            <v>0</v>
          </cell>
          <cell r="B726">
            <v>0</v>
          </cell>
          <cell r="C726">
            <v>0</v>
          </cell>
          <cell r="D726">
            <v>0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  <cell r="S726">
            <v>0</v>
          </cell>
          <cell r="T726">
            <v>0</v>
          </cell>
          <cell r="U726">
            <v>0</v>
          </cell>
          <cell r="V726">
            <v>0</v>
          </cell>
          <cell r="W726">
            <v>0</v>
          </cell>
          <cell r="X726">
            <v>0</v>
          </cell>
          <cell r="Y726">
            <v>0</v>
          </cell>
          <cell r="Z726">
            <v>0</v>
          </cell>
          <cell r="AA726">
            <v>0</v>
          </cell>
          <cell r="AB726">
            <v>0</v>
          </cell>
          <cell r="AC726">
            <v>0</v>
          </cell>
          <cell r="AD726">
            <v>0</v>
          </cell>
          <cell r="AE726">
            <v>0</v>
          </cell>
          <cell r="AF726">
            <v>0</v>
          </cell>
          <cell r="AG726">
            <v>0</v>
          </cell>
          <cell r="AH726">
            <v>0</v>
          </cell>
          <cell r="AI726">
            <v>0</v>
          </cell>
          <cell r="AJ726">
            <v>0</v>
          </cell>
          <cell r="AK726">
            <v>0</v>
          </cell>
        </row>
        <row r="727">
          <cell r="A727">
            <v>0</v>
          </cell>
          <cell r="B727">
            <v>0</v>
          </cell>
          <cell r="C727">
            <v>0</v>
          </cell>
          <cell r="D727">
            <v>0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0</v>
          </cell>
          <cell r="S727">
            <v>0</v>
          </cell>
          <cell r="T727">
            <v>0</v>
          </cell>
          <cell r="U727">
            <v>0</v>
          </cell>
          <cell r="V727">
            <v>0</v>
          </cell>
          <cell r="W727">
            <v>0</v>
          </cell>
          <cell r="X727">
            <v>0</v>
          </cell>
          <cell r="Y727">
            <v>0</v>
          </cell>
          <cell r="Z727">
            <v>0</v>
          </cell>
          <cell r="AA727">
            <v>0</v>
          </cell>
          <cell r="AB727">
            <v>0</v>
          </cell>
          <cell r="AC727">
            <v>0</v>
          </cell>
          <cell r="AD727">
            <v>0</v>
          </cell>
          <cell r="AE727">
            <v>0</v>
          </cell>
          <cell r="AF727">
            <v>0</v>
          </cell>
          <cell r="AG727">
            <v>0</v>
          </cell>
          <cell r="AH727">
            <v>0</v>
          </cell>
          <cell r="AI727">
            <v>0</v>
          </cell>
          <cell r="AJ727">
            <v>0</v>
          </cell>
          <cell r="AK727">
            <v>0</v>
          </cell>
        </row>
        <row r="728">
          <cell r="A728">
            <v>0</v>
          </cell>
          <cell r="B728">
            <v>0</v>
          </cell>
          <cell r="C728">
            <v>0</v>
          </cell>
          <cell r="D728">
            <v>0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  <cell r="S728">
            <v>0</v>
          </cell>
          <cell r="T728">
            <v>0</v>
          </cell>
          <cell r="U728">
            <v>0</v>
          </cell>
          <cell r="V728">
            <v>0</v>
          </cell>
          <cell r="W728">
            <v>0</v>
          </cell>
          <cell r="X728">
            <v>0</v>
          </cell>
          <cell r="Y728">
            <v>0</v>
          </cell>
          <cell r="Z728">
            <v>0</v>
          </cell>
          <cell r="AA728">
            <v>0</v>
          </cell>
          <cell r="AB728">
            <v>0</v>
          </cell>
          <cell r="AC728">
            <v>0</v>
          </cell>
          <cell r="AD728">
            <v>0</v>
          </cell>
          <cell r="AE728">
            <v>0</v>
          </cell>
          <cell r="AF728">
            <v>0</v>
          </cell>
          <cell r="AG728">
            <v>0</v>
          </cell>
          <cell r="AH728">
            <v>0</v>
          </cell>
          <cell r="AI728">
            <v>0</v>
          </cell>
          <cell r="AJ728">
            <v>0</v>
          </cell>
          <cell r="AK728">
            <v>0</v>
          </cell>
        </row>
        <row r="729">
          <cell r="A729">
            <v>0</v>
          </cell>
          <cell r="B729">
            <v>0</v>
          </cell>
          <cell r="C729">
            <v>0</v>
          </cell>
          <cell r="D729">
            <v>0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K729">
            <v>0</v>
          </cell>
          <cell r="L729">
            <v>0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0</v>
          </cell>
          <cell r="R729">
            <v>0</v>
          </cell>
          <cell r="S729">
            <v>0</v>
          </cell>
          <cell r="T729">
            <v>0</v>
          </cell>
          <cell r="U729">
            <v>0</v>
          </cell>
          <cell r="V729">
            <v>0</v>
          </cell>
          <cell r="W729">
            <v>0</v>
          </cell>
          <cell r="X729">
            <v>0</v>
          </cell>
          <cell r="Y729">
            <v>0</v>
          </cell>
          <cell r="Z729">
            <v>0</v>
          </cell>
          <cell r="AA729">
            <v>0</v>
          </cell>
          <cell r="AB729">
            <v>0</v>
          </cell>
          <cell r="AC729">
            <v>0</v>
          </cell>
          <cell r="AD729">
            <v>0</v>
          </cell>
          <cell r="AE729">
            <v>0</v>
          </cell>
          <cell r="AF729">
            <v>0</v>
          </cell>
          <cell r="AG729">
            <v>0</v>
          </cell>
          <cell r="AH729">
            <v>0</v>
          </cell>
          <cell r="AI729">
            <v>0</v>
          </cell>
          <cell r="AJ729">
            <v>0</v>
          </cell>
          <cell r="AK729">
            <v>0</v>
          </cell>
        </row>
        <row r="730">
          <cell r="A730">
            <v>0</v>
          </cell>
          <cell r="B730">
            <v>0</v>
          </cell>
          <cell r="C730">
            <v>0</v>
          </cell>
          <cell r="D730">
            <v>0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0</v>
          </cell>
          <cell r="R730">
            <v>0</v>
          </cell>
          <cell r="S730">
            <v>0</v>
          </cell>
          <cell r="T730">
            <v>0</v>
          </cell>
          <cell r="U730">
            <v>0</v>
          </cell>
          <cell r="V730">
            <v>0</v>
          </cell>
          <cell r="W730">
            <v>0</v>
          </cell>
          <cell r="X730">
            <v>0</v>
          </cell>
          <cell r="Y730">
            <v>0</v>
          </cell>
          <cell r="Z730">
            <v>0</v>
          </cell>
          <cell r="AA730">
            <v>0</v>
          </cell>
          <cell r="AB730">
            <v>0</v>
          </cell>
          <cell r="AC730">
            <v>0</v>
          </cell>
          <cell r="AD730">
            <v>0</v>
          </cell>
          <cell r="AE730">
            <v>0</v>
          </cell>
          <cell r="AF730">
            <v>0</v>
          </cell>
          <cell r="AG730">
            <v>0</v>
          </cell>
          <cell r="AH730">
            <v>0</v>
          </cell>
          <cell r="AI730">
            <v>0</v>
          </cell>
          <cell r="AJ730">
            <v>0</v>
          </cell>
          <cell r="AK730">
            <v>0</v>
          </cell>
        </row>
        <row r="731">
          <cell r="A731">
            <v>0</v>
          </cell>
          <cell r="B731">
            <v>0</v>
          </cell>
          <cell r="C731">
            <v>0</v>
          </cell>
          <cell r="D731">
            <v>0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  <cell r="L731">
            <v>0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0</v>
          </cell>
          <cell r="R731">
            <v>0</v>
          </cell>
          <cell r="S731">
            <v>0</v>
          </cell>
          <cell r="T731">
            <v>0</v>
          </cell>
          <cell r="U731">
            <v>0</v>
          </cell>
          <cell r="V731">
            <v>0</v>
          </cell>
          <cell r="W731">
            <v>0</v>
          </cell>
          <cell r="X731">
            <v>0</v>
          </cell>
          <cell r="Y731">
            <v>0</v>
          </cell>
          <cell r="Z731">
            <v>0</v>
          </cell>
          <cell r="AA731">
            <v>0</v>
          </cell>
          <cell r="AB731">
            <v>0</v>
          </cell>
          <cell r="AC731">
            <v>0</v>
          </cell>
          <cell r="AD731">
            <v>0</v>
          </cell>
          <cell r="AE731">
            <v>0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0</v>
          </cell>
          <cell r="AK731">
            <v>0</v>
          </cell>
        </row>
        <row r="732">
          <cell r="A732">
            <v>0</v>
          </cell>
          <cell r="B732">
            <v>0</v>
          </cell>
          <cell r="C732">
            <v>0</v>
          </cell>
          <cell r="D732">
            <v>0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  <cell r="L732">
            <v>0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0</v>
          </cell>
          <cell r="R732">
            <v>0</v>
          </cell>
          <cell r="S732">
            <v>0</v>
          </cell>
          <cell r="T732">
            <v>0</v>
          </cell>
          <cell r="U732">
            <v>0</v>
          </cell>
          <cell r="V732">
            <v>0</v>
          </cell>
          <cell r="W732">
            <v>0</v>
          </cell>
          <cell r="X732">
            <v>0</v>
          </cell>
          <cell r="Y732">
            <v>0</v>
          </cell>
          <cell r="Z732">
            <v>0</v>
          </cell>
          <cell r="AA732">
            <v>0</v>
          </cell>
          <cell r="AB732">
            <v>0</v>
          </cell>
          <cell r="AC732">
            <v>0</v>
          </cell>
          <cell r="AD732">
            <v>0</v>
          </cell>
          <cell r="AE732">
            <v>0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0</v>
          </cell>
          <cell r="AK732">
            <v>0</v>
          </cell>
        </row>
        <row r="733">
          <cell r="A733">
            <v>0</v>
          </cell>
          <cell r="B733">
            <v>0</v>
          </cell>
          <cell r="C733">
            <v>0</v>
          </cell>
          <cell r="D733">
            <v>0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  <cell r="L733">
            <v>0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0</v>
          </cell>
          <cell r="R733">
            <v>0</v>
          </cell>
          <cell r="S733">
            <v>0</v>
          </cell>
          <cell r="T733">
            <v>0</v>
          </cell>
          <cell r="U733">
            <v>0</v>
          </cell>
          <cell r="V733">
            <v>0</v>
          </cell>
          <cell r="W733">
            <v>0</v>
          </cell>
          <cell r="X733">
            <v>0</v>
          </cell>
          <cell r="Y733">
            <v>0</v>
          </cell>
          <cell r="Z733">
            <v>0</v>
          </cell>
          <cell r="AA733">
            <v>0</v>
          </cell>
          <cell r="AB733">
            <v>0</v>
          </cell>
          <cell r="AC733">
            <v>0</v>
          </cell>
          <cell r="AD733">
            <v>0</v>
          </cell>
          <cell r="AE733">
            <v>0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0</v>
          </cell>
          <cell r="AK733">
            <v>0</v>
          </cell>
        </row>
        <row r="734">
          <cell r="A734">
            <v>0</v>
          </cell>
          <cell r="B734">
            <v>0</v>
          </cell>
          <cell r="C734">
            <v>0</v>
          </cell>
          <cell r="D734">
            <v>0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K734">
            <v>0</v>
          </cell>
          <cell r="L734">
            <v>0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0</v>
          </cell>
          <cell r="R734">
            <v>0</v>
          </cell>
          <cell r="S734">
            <v>0</v>
          </cell>
          <cell r="T734">
            <v>0</v>
          </cell>
          <cell r="U734">
            <v>0</v>
          </cell>
          <cell r="V734">
            <v>0</v>
          </cell>
          <cell r="W734">
            <v>0</v>
          </cell>
          <cell r="X734">
            <v>0</v>
          </cell>
          <cell r="Y734">
            <v>0</v>
          </cell>
          <cell r="Z734">
            <v>0</v>
          </cell>
          <cell r="AA734">
            <v>0</v>
          </cell>
          <cell r="AB734">
            <v>0</v>
          </cell>
          <cell r="AC734">
            <v>0</v>
          </cell>
          <cell r="AD734">
            <v>0</v>
          </cell>
          <cell r="AE734">
            <v>0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0</v>
          </cell>
          <cell r="AK734">
            <v>0</v>
          </cell>
        </row>
        <row r="735">
          <cell r="A735">
            <v>0</v>
          </cell>
          <cell r="B735">
            <v>0</v>
          </cell>
          <cell r="C735">
            <v>0</v>
          </cell>
          <cell r="D735">
            <v>0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K735">
            <v>0</v>
          </cell>
          <cell r="L735">
            <v>0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>
            <v>0</v>
          </cell>
          <cell r="T735">
            <v>0</v>
          </cell>
          <cell r="U735">
            <v>0</v>
          </cell>
          <cell r="V735">
            <v>0</v>
          </cell>
          <cell r="W735">
            <v>0</v>
          </cell>
          <cell r="X735">
            <v>0</v>
          </cell>
          <cell r="Y735">
            <v>0</v>
          </cell>
          <cell r="Z735">
            <v>0</v>
          </cell>
          <cell r="AA735">
            <v>0</v>
          </cell>
          <cell r="AB735">
            <v>0</v>
          </cell>
          <cell r="AC735">
            <v>0</v>
          </cell>
          <cell r="AD735">
            <v>0</v>
          </cell>
          <cell r="AE735">
            <v>0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0</v>
          </cell>
          <cell r="AK735">
            <v>0</v>
          </cell>
        </row>
        <row r="736">
          <cell r="A736">
            <v>0</v>
          </cell>
          <cell r="B736">
            <v>0</v>
          </cell>
          <cell r="C736">
            <v>0</v>
          </cell>
          <cell r="D736">
            <v>0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K736">
            <v>0</v>
          </cell>
          <cell r="L736">
            <v>0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>
            <v>0</v>
          </cell>
          <cell r="T736">
            <v>0</v>
          </cell>
          <cell r="U736">
            <v>0</v>
          </cell>
          <cell r="V736">
            <v>0</v>
          </cell>
          <cell r="W736">
            <v>0</v>
          </cell>
          <cell r="X736">
            <v>0</v>
          </cell>
          <cell r="Y736">
            <v>0</v>
          </cell>
          <cell r="Z736">
            <v>0</v>
          </cell>
          <cell r="AA736">
            <v>0</v>
          </cell>
          <cell r="AB736">
            <v>0</v>
          </cell>
          <cell r="AC736">
            <v>0</v>
          </cell>
          <cell r="AD736">
            <v>0</v>
          </cell>
          <cell r="AE736">
            <v>0</v>
          </cell>
          <cell r="AF736">
            <v>0</v>
          </cell>
          <cell r="AG736">
            <v>0</v>
          </cell>
          <cell r="AH736">
            <v>0</v>
          </cell>
          <cell r="AI736">
            <v>0</v>
          </cell>
          <cell r="AJ736">
            <v>0</v>
          </cell>
          <cell r="AK736">
            <v>0</v>
          </cell>
        </row>
        <row r="737">
          <cell r="A737">
            <v>0</v>
          </cell>
          <cell r="B737">
            <v>0</v>
          </cell>
          <cell r="C737">
            <v>0</v>
          </cell>
          <cell r="D737">
            <v>0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0</v>
          </cell>
          <cell r="J737">
            <v>0</v>
          </cell>
          <cell r="K737">
            <v>0</v>
          </cell>
          <cell r="L737">
            <v>0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>
            <v>0</v>
          </cell>
          <cell r="T737">
            <v>0</v>
          </cell>
          <cell r="U737">
            <v>0</v>
          </cell>
          <cell r="V737">
            <v>0</v>
          </cell>
          <cell r="W737">
            <v>0</v>
          </cell>
          <cell r="X737">
            <v>0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0</v>
          </cell>
          <cell r="AJ737">
            <v>0</v>
          </cell>
          <cell r="AK737">
            <v>0</v>
          </cell>
        </row>
        <row r="738">
          <cell r="A738">
            <v>0</v>
          </cell>
          <cell r="B738">
            <v>0</v>
          </cell>
          <cell r="C738">
            <v>0</v>
          </cell>
          <cell r="D738">
            <v>0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K738">
            <v>0</v>
          </cell>
          <cell r="L738">
            <v>0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0</v>
          </cell>
          <cell r="R738">
            <v>0</v>
          </cell>
          <cell r="S738">
            <v>0</v>
          </cell>
          <cell r="T738">
            <v>0</v>
          </cell>
          <cell r="U738">
            <v>0</v>
          </cell>
          <cell r="V738">
            <v>0</v>
          </cell>
          <cell r="W738">
            <v>0</v>
          </cell>
          <cell r="X738">
            <v>0</v>
          </cell>
          <cell r="Y738">
            <v>0</v>
          </cell>
          <cell r="Z738">
            <v>0</v>
          </cell>
          <cell r="AA738">
            <v>0</v>
          </cell>
          <cell r="AB738">
            <v>0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0</v>
          </cell>
          <cell r="AK738">
            <v>0</v>
          </cell>
        </row>
        <row r="739">
          <cell r="A739">
            <v>0</v>
          </cell>
          <cell r="B739">
            <v>0</v>
          </cell>
          <cell r="C739">
            <v>0</v>
          </cell>
          <cell r="D739">
            <v>0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0</v>
          </cell>
          <cell r="J739">
            <v>0</v>
          </cell>
          <cell r="K739">
            <v>0</v>
          </cell>
          <cell r="L739">
            <v>0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0</v>
          </cell>
          <cell r="R739">
            <v>0</v>
          </cell>
          <cell r="S739">
            <v>0</v>
          </cell>
          <cell r="T739">
            <v>0</v>
          </cell>
          <cell r="U739">
            <v>0</v>
          </cell>
          <cell r="V739">
            <v>0</v>
          </cell>
          <cell r="W739">
            <v>0</v>
          </cell>
          <cell r="X739">
            <v>0</v>
          </cell>
          <cell r="Y739">
            <v>0</v>
          </cell>
          <cell r="Z739">
            <v>0</v>
          </cell>
          <cell r="AA739">
            <v>0</v>
          </cell>
          <cell r="AB739">
            <v>0</v>
          </cell>
          <cell r="AC739">
            <v>0</v>
          </cell>
          <cell r="AD739">
            <v>0</v>
          </cell>
          <cell r="AE739">
            <v>0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0</v>
          </cell>
          <cell r="AK739">
            <v>0</v>
          </cell>
        </row>
        <row r="740">
          <cell r="A740">
            <v>0</v>
          </cell>
          <cell r="B740">
            <v>0</v>
          </cell>
          <cell r="C740">
            <v>0</v>
          </cell>
          <cell r="D740">
            <v>0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0</v>
          </cell>
          <cell r="J740">
            <v>0</v>
          </cell>
          <cell r="K740">
            <v>0</v>
          </cell>
          <cell r="L740">
            <v>0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0</v>
          </cell>
          <cell r="R740">
            <v>0</v>
          </cell>
          <cell r="S740">
            <v>0</v>
          </cell>
          <cell r="T740">
            <v>0</v>
          </cell>
          <cell r="U740">
            <v>0</v>
          </cell>
          <cell r="V740">
            <v>0</v>
          </cell>
          <cell r="W740">
            <v>0</v>
          </cell>
          <cell r="X740">
            <v>0</v>
          </cell>
          <cell r="Y740">
            <v>0</v>
          </cell>
          <cell r="Z740">
            <v>0</v>
          </cell>
          <cell r="AA740">
            <v>0</v>
          </cell>
          <cell r="AB740">
            <v>0</v>
          </cell>
          <cell r="AC740">
            <v>0</v>
          </cell>
          <cell r="AD740">
            <v>0</v>
          </cell>
          <cell r="AE740">
            <v>0</v>
          </cell>
          <cell r="AF740">
            <v>0</v>
          </cell>
          <cell r="AG740">
            <v>0</v>
          </cell>
          <cell r="AH740">
            <v>0</v>
          </cell>
          <cell r="AI740">
            <v>0</v>
          </cell>
          <cell r="AJ740">
            <v>0</v>
          </cell>
          <cell r="AK740">
            <v>0</v>
          </cell>
        </row>
        <row r="741">
          <cell r="A741">
            <v>0</v>
          </cell>
          <cell r="B741">
            <v>0</v>
          </cell>
          <cell r="C741">
            <v>0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0</v>
          </cell>
          <cell r="L741">
            <v>0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0</v>
          </cell>
          <cell r="R741">
            <v>0</v>
          </cell>
          <cell r="S741">
            <v>0</v>
          </cell>
          <cell r="T741">
            <v>0</v>
          </cell>
          <cell r="U741">
            <v>0</v>
          </cell>
          <cell r="V741">
            <v>0</v>
          </cell>
          <cell r="W741">
            <v>0</v>
          </cell>
          <cell r="X741">
            <v>0</v>
          </cell>
          <cell r="Y741">
            <v>0</v>
          </cell>
          <cell r="Z741">
            <v>0</v>
          </cell>
          <cell r="AA741">
            <v>0</v>
          </cell>
          <cell r="AB741">
            <v>0</v>
          </cell>
          <cell r="AC741">
            <v>0</v>
          </cell>
          <cell r="AD741">
            <v>0</v>
          </cell>
          <cell r="AE741">
            <v>0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0</v>
          </cell>
          <cell r="AK741">
            <v>0</v>
          </cell>
        </row>
        <row r="742">
          <cell r="A742">
            <v>0</v>
          </cell>
          <cell r="B742">
            <v>0</v>
          </cell>
          <cell r="C742">
            <v>0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  <cell r="L742">
            <v>0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>
            <v>0</v>
          </cell>
          <cell r="T742">
            <v>0</v>
          </cell>
          <cell r="U742">
            <v>0</v>
          </cell>
          <cell r="V742">
            <v>0</v>
          </cell>
          <cell r="W742">
            <v>0</v>
          </cell>
          <cell r="X742">
            <v>0</v>
          </cell>
          <cell r="Y742">
            <v>0</v>
          </cell>
          <cell r="Z742">
            <v>0</v>
          </cell>
          <cell r="AA742">
            <v>0</v>
          </cell>
          <cell r="AB742">
            <v>0</v>
          </cell>
          <cell r="AC742">
            <v>0</v>
          </cell>
          <cell r="AD742">
            <v>0</v>
          </cell>
          <cell r="AE742">
            <v>0</v>
          </cell>
          <cell r="AF742">
            <v>0</v>
          </cell>
          <cell r="AG742">
            <v>0</v>
          </cell>
          <cell r="AH742">
            <v>0</v>
          </cell>
          <cell r="AI742">
            <v>0</v>
          </cell>
          <cell r="AJ742">
            <v>0</v>
          </cell>
          <cell r="AK742">
            <v>0</v>
          </cell>
        </row>
        <row r="743">
          <cell r="A743">
            <v>0</v>
          </cell>
          <cell r="B743">
            <v>0</v>
          </cell>
          <cell r="C743">
            <v>0</v>
          </cell>
          <cell r="D743">
            <v>0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  <cell r="L743">
            <v>0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>
            <v>0</v>
          </cell>
          <cell r="T743">
            <v>0</v>
          </cell>
          <cell r="U743">
            <v>0</v>
          </cell>
          <cell r="V743">
            <v>0</v>
          </cell>
          <cell r="W743">
            <v>0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0</v>
          </cell>
          <cell r="AK743">
            <v>0</v>
          </cell>
        </row>
        <row r="744">
          <cell r="A744">
            <v>0</v>
          </cell>
          <cell r="B744">
            <v>0</v>
          </cell>
          <cell r="C744">
            <v>0</v>
          </cell>
          <cell r="D744">
            <v>0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  <cell r="L744">
            <v>0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0</v>
          </cell>
          <cell r="R744">
            <v>0</v>
          </cell>
          <cell r="S744">
            <v>0</v>
          </cell>
          <cell r="T744">
            <v>0</v>
          </cell>
          <cell r="U744">
            <v>0</v>
          </cell>
          <cell r="V744">
            <v>0</v>
          </cell>
          <cell r="W744">
            <v>0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0</v>
          </cell>
          <cell r="AK744">
            <v>0</v>
          </cell>
        </row>
        <row r="745">
          <cell r="A745">
            <v>0</v>
          </cell>
          <cell r="B745">
            <v>0</v>
          </cell>
          <cell r="C745">
            <v>0</v>
          </cell>
          <cell r="D745">
            <v>0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0</v>
          </cell>
          <cell r="K745">
            <v>0</v>
          </cell>
          <cell r="L745">
            <v>0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0</v>
          </cell>
          <cell r="R745">
            <v>0</v>
          </cell>
          <cell r="S745">
            <v>0</v>
          </cell>
          <cell r="T745">
            <v>0</v>
          </cell>
          <cell r="U745">
            <v>0</v>
          </cell>
          <cell r="V745">
            <v>0</v>
          </cell>
          <cell r="W745">
            <v>0</v>
          </cell>
          <cell r="X745">
            <v>0</v>
          </cell>
          <cell r="Y745">
            <v>0</v>
          </cell>
          <cell r="Z745">
            <v>0</v>
          </cell>
          <cell r="AA745">
            <v>0</v>
          </cell>
          <cell r="AB745">
            <v>0</v>
          </cell>
          <cell r="AC745">
            <v>0</v>
          </cell>
          <cell r="AD745">
            <v>0</v>
          </cell>
          <cell r="AE745">
            <v>0</v>
          </cell>
          <cell r="AF745">
            <v>0</v>
          </cell>
          <cell r="AG745">
            <v>0</v>
          </cell>
          <cell r="AH745">
            <v>0</v>
          </cell>
          <cell r="AI745">
            <v>0</v>
          </cell>
          <cell r="AJ745">
            <v>0</v>
          </cell>
          <cell r="AK745">
            <v>0</v>
          </cell>
        </row>
        <row r="746">
          <cell r="A746">
            <v>0</v>
          </cell>
          <cell r="B746">
            <v>0</v>
          </cell>
          <cell r="C746">
            <v>0</v>
          </cell>
          <cell r="D746">
            <v>0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K746">
            <v>0</v>
          </cell>
          <cell r="L746">
            <v>0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>
            <v>0</v>
          </cell>
          <cell r="T746">
            <v>0</v>
          </cell>
          <cell r="U746">
            <v>0</v>
          </cell>
          <cell r="V746">
            <v>0</v>
          </cell>
          <cell r="W746">
            <v>0</v>
          </cell>
          <cell r="X746">
            <v>0</v>
          </cell>
          <cell r="Y746">
            <v>0</v>
          </cell>
          <cell r="Z746">
            <v>0</v>
          </cell>
          <cell r="AA746">
            <v>0</v>
          </cell>
          <cell r="AB746">
            <v>0</v>
          </cell>
          <cell r="AC746">
            <v>0</v>
          </cell>
          <cell r="AD746">
            <v>0</v>
          </cell>
          <cell r="AE746">
            <v>0</v>
          </cell>
          <cell r="AF746">
            <v>0</v>
          </cell>
          <cell r="AG746">
            <v>0</v>
          </cell>
          <cell r="AH746">
            <v>0</v>
          </cell>
          <cell r="AI746">
            <v>0</v>
          </cell>
          <cell r="AJ746">
            <v>0</v>
          </cell>
          <cell r="AK746">
            <v>0</v>
          </cell>
        </row>
        <row r="747">
          <cell r="A747">
            <v>0</v>
          </cell>
          <cell r="B747">
            <v>0</v>
          </cell>
          <cell r="C747">
            <v>0</v>
          </cell>
          <cell r="D747">
            <v>0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K747">
            <v>0</v>
          </cell>
          <cell r="L747">
            <v>0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>
            <v>0</v>
          </cell>
          <cell r="T747">
            <v>0</v>
          </cell>
          <cell r="U747">
            <v>0</v>
          </cell>
          <cell r="V747">
            <v>0</v>
          </cell>
          <cell r="W747">
            <v>0</v>
          </cell>
          <cell r="X747">
            <v>0</v>
          </cell>
          <cell r="Y747">
            <v>0</v>
          </cell>
          <cell r="Z747">
            <v>0</v>
          </cell>
          <cell r="AA747">
            <v>0</v>
          </cell>
          <cell r="AB747">
            <v>0</v>
          </cell>
          <cell r="AC747">
            <v>0</v>
          </cell>
          <cell r="AD747">
            <v>0</v>
          </cell>
          <cell r="AE747">
            <v>0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0</v>
          </cell>
          <cell r="AK747">
            <v>0</v>
          </cell>
        </row>
        <row r="748">
          <cell r="A748">
            <v>0</v>
          </cell>
          <cell r="B748">
            <v>0</v>
          </cell>
          <cell r="C748">
            <v>0</v>
          </cell>
          <cell r="D748">
            <v>0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0</v>
          </cell>
          <cell r="J748">
            <v>0</v>
          </cell>
          <cell r="K748">
            <v>0</v>
          </cell>
          <cell r="L748">
            <v>0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0</v>
          </cell>
          <cell r="R748">
            <v>0</v>
          </cell>
          <cell r="S748">
            <v>0</v>
          </cell>
          <cell r="T748">
            <v>0</v>
          </cell>
          <cell r="U748">
            <v>0</v>
          </cell>
          <cell r="V748">
            <v>0</v>
          </cell>
          <cell r="W748">
            <v>0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0</v>
          </cell>
          <cell r="AK748">
            <v>0</v>
          </cell>
        </row>
        <row r="749">
          <cell r="A749">
            <v>0</v>
          </cell>
          <cell r="B749">
            <v>0</v>
          </cell>
          <cell r="C749">
            <v>0</v>
          </cell>
          <cell r="D749">
            <v>0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K749">
            <v>0</v>
          </cell>
          <cell r="L749">
            <v>0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0</v>
          </cell>
          <cell r="R749">
            <v>0</v>
          </cell>
          <cell r="S749">
            <v>0</v>
          </cell>
          <cell r="T749">
            <v>0</v>
          </cell>
          <cell r="U749">
            <v>0</v>
          </cell>
          <cell r="V749">
            <v>0</v>
          </cell>
          <cell r="W749">
            <v>0</v>
          </cell>
          <cell r="X749">
            <v>0</v>
          </cell>
          <cell r="Y749">
            <v>0</v>
          </cell>
          <cell r="Z749">
            <v>0</v>
          </cell>
          <cell r="AA749">
            <v>0</v>
          </cell>
          <cell r="AB749">
            <v>0</v>
          </cell>
          <cell r="AC749">
            <v>0</v>
          </cell>
          <cell r="AD749">
            <v>0</v>
          </cell>
          <cell r="AE749">
            <v>0</v>
          </cell>
          <cell r="AF749">
            <v>0</v>
          </cell>
          <cell r="AG749">
            <v>0</v>
          </cell>
          <cell r="AH749">
            <v>0</v>
          </cell>
          <cell r="AI749">
            <v>0</v>
          </cell>
          <cell r="AJ749">
            <v>0</v>
          </cell>
          <cell r="AK749">
            <v>0</v>
          </cell>
        </row>
        <row r="750">
          <cell r="A750">
            <v>0</v>
          </cell>
          <cell r="B750">
            <v>0</v>
          </cell>
          <cell r="C750">
            <v>0</v>
          </cell>
          <cell r="D750">
            <v>0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0</v>
          </cell>
          <cell r="J750">
            <v>0</v>
          </cell>
          <cell r="K750">
            <v>0</v>
          </cell>
          <cell r="L750">
            <v>0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  <cell r="S750">
            <v>0</v>
          </cell>
          <cell r="T750">
            <v>0</v>
          </cell>
          <cell r="U750">
            <v>0</v>
          </cell>
          <cell r="V750">
            <v>0</v>
          </cell>
          <cell r="W750">
            <v>0</v>
          </cell>
          <cell r="X750">
            <v>0</v>
          </cell>
          <cell r="Y750">
            <v>0</v>
          </cell>
          <cell r="Z750">
            <v>0</v>
          </cell>
          <cell r="AA750">
            <v>0</v>
          </cell>
          <cell r="AB750">
            <v>0</v>
          </cell>
          <cell r="AC750">
            <v>0</v>
          </cell>
          <cell r="AD750">
            <v>0</v>
          </cell>
          <cell r="AE750">
            <v>0</v>
          </cell>
          <cell r="AF750">
            <v>0</v>
          </cell>
          <cell r="AG750">
            <v>0</v>
          </cell>
          <cell r="AH750">
            <v>0</v>
          </cell>
          <cell r="AI750">
            <v>0</v>
          </cell>
          <cell r="AJ750">
            <v>0</v>
          </cell>
          <cell r="AK750">
            <v>0</v>
          </cell>
        </row>
        <row r="751">
          <cell r="A751">
            <v>0</v>
          </cell>
          <cell r="B751">
            <v>0</v>
          </cell>
          <cell r="C751">
            <v>0</v>
          </cell>
          <cell r="D751">
            <v>0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>
            <v>0</v>
          </cell>
          <cell r="L751">
            <v>0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Q751">
            <v>0</v>
          </cell>
          <cell r="R751">
            <v>0</v>
          </cell>
          <cell r="S751">
            <v>0</v>
          </cell>
          <cell r="T751">
            <v>0</v>
          </cell>
          <cell r="U751">
            <v>0</v>
          </cell>
          <cell r="V751">
            <v>0</v>
          </cell>
          <cell r="W751">
            <v>0</v>
          </cell>
          <cell r="X751">
            <v>0</v>
          </cell>
          <cell r="Y751">
            <v>0</v>
          </cell>
          <cell r="Z751">
            <v>0</v>
          </cell>
          <cell r="AA751">
            <v>0</v>
          </cell>
          <cell r="AB751">
            <v>0</v>
          </cell>
          <cell r="AC751">
            <v>0</v>
          </cell>
          <cell r="AD751">
            <v>0</v>
          </cell>
          <cell r="AE751">
            <v>0</v>
          </cell>
          <cell r="AF751">
            <v>0</v>
          </cell>
          <cell r="AG751">
            <v>0</v>
          </cell>
          <cell r="AH751">
            <v>0</v>
          </cell>
          <cell r="AI751">
            <v>0</v>
          </cell>
          <cell r="AJ751">
            <v>0</v>
          </cell>
          <cell r="AK751">
            <v>0</v>
          </cell>
        </row>
        <row r="752">
          <cell r="A752">
            <v>0</v>
          </cell>
          <cell r="B752">
            <v>0</v>
          </cell>
          <cell r="C752">
            <v>0</v>
          </cell>
          <cell r="D752">
            <v>0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  <cell r="R752">
            <v>0</v>
          </cell>
          <cell r="S752">
            <v>0</v>
          </cell>
          <cell r="T752">
            <v>0</v>
          </cell>
          <cell r="U752">
            <v>0</v>
          </cell>
          <cell r="V752">
            <v>0</v>
          </cell>
          <cell r="W752">
            <v>0</v>
          </cell>
          <cell r="X752">
            <v>0</v>
          </cell>
          <cell r="Y752">
            <v>0</v>
          </cell>
          <cell r="Z752">
            <v>0</v>
          </cell>
          <cell r="AA752">
            <v>0</v>
          </cell>
          <cell r="AB752">
            <v>0</v>
          </cell>
          <cell r="AC752">
            <v>0</v>
          </cell>
          <cell r="AD752">
            <v>0</v>
          </cell>
          <cell r="AE752">
            <v>0</v>
          </cell>
          <cell r="AF752">
            <v>0</v>
          </cell>
          <cell r="AG752">
            <v>0</v>
          </cell>
          <cell r="AH752">
            <v>0</v>
          </cell>
          <cell r="AI752">
            <v>0</v>
          </cell>
          <cell r="AJ752">
            <v>0</v>
          </cell>
          <cell r="AK752">
            <v>0</v>
          </cell>
        </row>
        <row r="753">
          <cell r="A753">
            <v>0</v>
          </cell>
          <cell r="B753">
            <v>0</v>
          </cell>
          <cell r="C753">
            <v>0</v>
          </cell>
          <cell r="D753">
            <v>0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>
            <v>0</v>
          </cell>
          <cell r="T753">
            <v>0</v>
          </cell>
          <cell r="U753">
            <v>0</v>
          </cell>
          <cell r="V753">
            <v>0</v>
          </cell>
          <cell r="W753">
            <v>0</v>
          </cell>
          <cell r="X753">
            <v>0</v>
          </cell>
          <cell r="Y753">
            <v>0</v>
          </cell>
          <cell r="Z753">
            <v>0</v>
          </cell>
          <cell r="AA753">
            <v>0</v>
          </cell>
          <cell r="AB753">
            <v>0</v>
          </cell>
          <cell r="AC753">
            <v>0</v>
          </cell>
          <cell r="AD753">
            <v>0</v>
          </cell>
          <cell r="AE753">
            <v>0</v>
          </cell>
          <cell r="AF753">
            <v>0</v>
          </cell>
          <cell r="AG753">
            <v>0</v>
          </cell>
          <cell r="AH753">
            <v>0</v>
          </cell>
          <cell r="AI753">
            <v>0</v>
          </cell>
          <cell r="AJ753">
            <v>0</v>
          </cell>
          <cell r="AK753">
            <v>0</v>
          </cell>
        </row>
        <row r="754">
          <cell r="A754">
            <v>0</v>
          </cell>
          <cell r="B754">
            <v>0</v>
          </cell>
          <cell r="C754">
            <v>0</v>
          </cell>
          <cell r="D754">
            <v>0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  <cell r="L754">
            <v>0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0</v>
          </cell>
          <cell r="R754">
            <v>0</v>
          </cell>
          <cell r="S754">
            <v>0</v>
          </cell>
          <cell r="T754">
            <v>0</v>
          </cell>
          <cell r="U754">
            <v>0</v>
          </cell>
          <cell r="V754">
            <v>0</v>
          </cell>
          <cell r="W754">
            <v>0</v>
          </cell>
          <cell r="X754">
            <v>0</v>
          </cell>
          <cell r="Y754">
            <v>0</v>
          </cell>
          <cell r="Z754">
            <v>0</v>
          </cell>
          <cell r="AA754">
            <v>0</v>
          </cell>
          <cell r="AB754">
            <v>0</v>
          </cell>
          <cell r="AC754">
            <v>0</v>
          </cell>
          <cell r="AD754">
            <v>0</v>
          </cell>
          <cell r="AE754">
            <v>0</v>
          </cell>
          <cell r="AF754">
            <v>0</v>
          </cell>
          <cell r="AG754">
            <v>0</v>
          </cell>
          <cell r="AH754">
            <v>0</v>
          </cell>
          <cell r="AI754">
            <v>0</v>
          </cell>
          <cell r="AJ754">
            <v>0</v>
          </cell>
          <cell r="AK754">
            <v>0</v>
          </cell>
        </row>
        <row r="755">
          <cell r="A755">
            <v>0</v>
          </cell>
          <cell r="B755">
            <v>0</v>
          </cell>
          <cell r="C755">
            <v>0</v>
          </cell>
          <cell r="D755">
            <v>0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  <cell r="L755">
            <v>0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0</v>
          </cell>
          <cell r="R755">
            <v>0</v>
          </cell>
          <cell r="S755">
            <v>0</v>
          </cell>
          <cell r="T755">
            <v>0</v>
          </cell>
          <cell r="U755">
            <v>0</v>
          </cell>
          <cell r="V755">
            <v>0</v>
          </cell>
          <cell r="W755">
            <v>0</v>
          </cell>
          <cell r="X755">
            <v>0</v>
          </cell>
          <cell r="Y755">
            <v>0</v>
          </cell>
          <cell r="Z755">
            <v>0</v>
          </cell>
          <cell r="AA755">
            <v>0</v>
          </cell>
          <cell r="AB755">
            <v>0</v>
          </cell>
          <cell r="AC755">
            <v>0</v>
          </cell>
          <cell r="AD755">
            <v>0</v>
          </cell>
          <cell r="AE755">
            <v>0</v>
          </cell>
          <cell r="AF755">
            <v>0</v>
          </cell>
          <cell r="AG755">
            <v>0</v>
          </cell>
          <cell r="AH755">
            <v>0</v>
          </cell>
          <cell r="AI755">
            <v>0</v>
          </cell>
          <cell r="AJ755">
            <v>0</v>
          </cell>
          <cell r="AK755">
            <v>0</v>
          </cell>
        </row>
        <row r="756">
          <cell r="A756">
            <v>0</v>
          </cell>
          <cell r="B756">
            <v>0</v>
          </cell>
          <cell r="C756">
            <v>0</v>
          </cell>
          <cell r="D756">
            <v>0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0</v>
          </cell>
          <cell r="J756">
            <v>0</v>
          </cell>
          <cell r="K756">
            <v>0</v>
          </cell>
          <cell r="L756">
            <v>0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0</v>
          </cell>
          <cell r="R756">
            <v>0</v>
          </cell>
          <cell r="S756">
            <v>0</v>
          </cell>
          <cell r="T756">
            <v>0</v>
          </cell>
          <cell r="U756">
            <v>0</v>
          </cell>
          <cell r="V756">
            <v>0</v>
          </cell>
          <cell r="W756">
            <v>0</v>
          </cell>
          <cell r="X756">
            <v>0</v>
          </cell>
          <cell r="Y756">
            <v>0</v>
          </cell>
          <cell r="Z756">
            <v>0</v>
          </cell>
          <cell r="AA756">
            <v>0</v>
          </cell>
          <cell r="AB756">
            <v>0</v>
          </cell>
          <cell r="AC756">
            <v>0</v>
          </cell>
          <cell r="AD756">
            <v>0</v>
          </cell>
          <cell r="AE756">
            <v>0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0</v>
          </cell>
          <cell r="AK756">
            <v>0</v>
          </cell>
        </row>
        <row r="757">
          <cell r="A757">
            <v>0</v>
          </cell>
          <cell r="B757">
            <v>0</v>
          </cell>
          <cell r="C757">
            <v>0</v>
          </cell>
          <cell r="D757">
            <v>0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0</v>
          </cell>
          <cell r="J757">
            <v>0</v>
          </cell>
          <cell r="K757">
            <v>0</v>
          </cell>
          <cell r="L757">
            <v>0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0</v>
          </cell>
          <cell r="R757">
            <v>0</v>
          </cell>
          <cell r="S757">
            <v>0</v>
          </cell>
          <cell r="T757">
            <v>0</v>
          </cell>
          <cell r="U757">
            <v>0</v>
          </cell>
          <cell r="V757">
            <v>0</v>
          </cell>
          <cell r="W757">
            <v>0</v>
          </cell>
          <cell r="X757">
            <v>0</v>
          </cell>
          <cell r="Y757">
            <v>0</v>
          </cell>
          <cell r="Z757">
            <v>0</v>
          </cell>
          <cell r="AA757">
            <v>0</v>
          </cell>
          <cell r="AB757">
            <v>0</v>
          </cell>
          <cell r="AC757">
            <v>0</v>
          </cell>
          <cell r="AD757">
            <v>0</v>
          </cell>
          <cell r="AE757">
            <v>0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0</v>
          </cell>
          <cell r="AK757">
            <v>0</v>
          </cell>
        </row>
        <row r="758">
          <cell r="A758">
            <v>0</v>
          </cell>
          <cell r="B758">
            <v>0</v>
          </cell>
          <cell r="C758">
            <v>0</v>
          </cell>
          <cell r="D758">
            <v>0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0</v>
          </cell>
          <cell r="J758">
            <v>0</v>
          </cell>
          <cell r="K758">
            <v>0</v>
          </cell>
          <cell r="L758">
            <v>0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0</v>
          </cell>
          <cell r="R758">
            <v>0</v>
          </cell>
          <cell r="S758">
            <v>0</v>
          </cell>
          <cell r="T758">
            <v>0</v>
          </cell>
          <cell r="U758">
            <v>0</v>
          </cell>
          <cell r="V758">
            <v>0</v>
          </cell>
          <cell r="W758">
            <v>0</v>
          </cell>
          <cell r="X758">
            <v>0</v>
          </cell>
          <cell r="Y758">
            <v>0</v>
          </cell>
          <cell r="Z758">
            <v>0</v>
          </cell>
          <cell r="AA758">
            <v>0</v>
          </cell>
          <cell r="AB758">
            <v>0</v>
          </cell>
          <cell r="AC758">
            <v>0</v>
          </cell>
          <cell r="AD758">
            <v>0</v>
          </cell>
          <cell r="AE758">
            <v>0</v>
          </cell>
          <cell r="AF758">
            <v>0</v>
          </cell>
          <cell r="AG758">
            <v>0</v>
          </cell>
          <cell r="AH758">
            <v>0</v>
          </cell>
          <cell r="AI758">
            <v>0</v>
          </cell>
          <cell r="AJ758">
            <v>0</v>
          </cell>
          <cell r="AK758">
            <v>0</v>
          </cell>
        </row>
        <row r="759">
          <cell r="A759">
            <v>0</v>
          </cell>
          <cell r="B759">
            <v>0</v>
          </cell>
          <cell r="C759">
            <v>0</v>
          </cell>
          <cell r="D759">
            <v>0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K759">
            <v>0</v>
          </cell>
          <cell r="L759">
            <v>0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0</v>
          </cell>
          <cell r="R759">
            <v>0</v>
          </cell>
          <cell r="S759">
            <v>0</v>
          </cell>
          <cell r="T759">
            <v>0</v>
          </cell>
          <cell r="U759">
            <v>0</v>
          </cell>
          <cell r="V759">
            <v>0</v>
          </cell>
          <cell r="W759">
            <v>0</v>
          </cell>
          <cell r="X759">
            <v>0</v>
          </cell>
          <cell r="Y759">
            <v>0</v>
          </cell>
          <cell r="Z759">
            <v>0</v>
          </cell>
          <cell r="AA759">
            <v>0</v>
          </cell>
          <cell r="AB759">
            <v>0</v>
          </cell>
          <cell r="AC759">
            <v>0</v>
          </cell>
          <cell r="AD759">
            <v>0</v>
          </cell>
          <cell r="AE759">
            <v>0</v>
          </cell>
          <cell r="AF759">
            <v>0</v>
          </cell>
          <cell r="AG759">
            <v>0</v>
          </cell>
          <cell r="AH759">
            <v>0</v>
          </cell>
          <cell r="AI759">
            <v>0</v>
          </cell>
          <cell r="AJ759">
            <v>0</v>
          </cell>
          <cell r="AK759">
            <v>0</v>
          </cell>
        </row>
        <row r="760">
          <cell r="A760">
            <v>0</v>
          </cell>
          <cell r="B760">
            <v>0</v>
          </cell>
          <cell r="C760">
            <v>0</v>
          </cell>
          <cell r="D760">
            <v>0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K760">
            <v>0</v>
          </cell>
          <cell r="L760">
            <v>0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0</v>
          </cell>
          <cell r="R760">
            <v>0</v>
          </cell>
          <cell r="S760">
            <v>0</v>
          </cell>
          <cell r="T760">
            <v>0</v>
          </cell>
          <cell r="U760">
            <v>0</v>
          </cell>
          <cell r="V760">
            <v>0</v>
          </cell>
          <cell r="W760">
            <v>0</v>
          </cell>
          <cell r="X760">
            <v>0</v>
          </cell>
          <cell r="Y760">
            <v>0</v>
          </cell>
          <cell r="Z760">
            <v>0</v>
          </cell>
          <cell r="AA760">
            <v>0</v>
          </cell>
          <cell r="AB760">
            <v>0</v>
          </cell>
          <cell r="AC760">
            <v>0</v>
          </cell>
          <cell r="AD760">
            <v>0</v>
          </cell>
          <cell r="AE760">
            <v>0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0</v>
          </cell>
          <cell r="AK760">
            <v>0</v>
          </cell>
        </row>
        <row r="761">
          <cell r="A761">
            <v>0</v>
          </cell>
          <cell r="B761">
            <v>0</v>
          </cell>
          <cell r="C761">
            <v>0</v>
          </cell>
          <cell r="D761">
            <v>0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K761">
            <v>0</v>
          </cell>
          <cell r="L761">
            <v>0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0</v>
          </cell>
          <cell r="R761">
            <v>0</v>
          </cell>
          <cell r="S761">
            <v>0</v>
          </cell>
          <cell r="T761">
            <v>0</v>
          </cell>
          <cell r="U761">
            <v>0</v>
          </cell>
          <cell r="V761">
            <v>0</v>
          </cell>
          <cell r="W761">
            <v>0</v>
          </cell>
          <cell r="X761">
            <v>0</v>
          </cell>
          <cell r="Y761">
            <v>0</v>
          </cell>
          <cell r="Z761">
            <v>0</v>
          </cell>
          <cell r="AA761">
            <v>0</v>
          </cell>
          <cell r="AB761">
            <v>0</v>
          </cell>
          <cell r="AC761">
            <v>0</v>
          </cell>
          <cell r="AD761">
            <v>0</v>
          </cell>
          <cell r="AE761">
            <v>0</v>
          </cell>
          <cell r="AF761">
            <v>0</v>
          </cell>
          <cell r="AG761">
            <v>0</v>
          </cell>
          <cell r="AH761">
            <v>0</v>
          </cell>
          <cell r="AI761">
            <v>0</v>
          </cell>
          <cell r="AJ761">
            <v>0</v>
          </cell>
          <cell r="AK761">
            <v>0</v>
          </cell>
        </row>
        <row r="762">
          <cell r="A762">
            <v>0</v>
          </cell>
          <cell r="B762">
            <v>0</v>
          </cell>
          <cell r="C762">
            <v>0</v>
          </cell>
          <cell r="D762">
            <v>0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0</v>
          </cell>
          <cell r="L762">
            <v>0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0</v>
          </cell>
          <cell r="R762">
            <v>0</v>
          </cell>
          <cell r="S762">
            <v>0</v>
          </cell>
          <cell r="T762">
            <v>0</v>
          </cell>
          <cell r="U762">
            <v>0</v>
          </cell>
          <cell r="V762">
            <v>0</v>
          </cell>
          <cell r="W762">
            <v>0</v>
          </cell>
          <cell r="X762">
            <v>0</v>
          </cell>
          <cell r="Y762">
            <v>0</v>
          </cell>
          <cell r="Z762">
            <v>0</v>
          </cell>
          <cell r="AA762">
            <v>0</v>
          </cell>
          <cell r="AB762">
            <v>0</v>
          </cell>
          <cell r="AC762">
            <v>0</v>
          </cell>
          <cell r="AD762">
            <v>0</v>
          </cell>
          <cell r="AE762">
            <v>0</v>
          </cell>
          <cell r="AF762">
            <v>0</v>
          </cell>
          <cell r="AG762">
            <v>0</v>
          </cell>
          <cell r="AH762">
            <v>0</v>
          </cell>
          <cell r="AI762">
            <v>0</v>
          </cell>
          <cell r="AJ762">
            <v>0</v>
          </cell>
          <cell r="AK762">
            <v>0</v>
          </cell>
        </row>
        <row r="763">
          <cell r="A763">
            <v>0</v>
          </cell>
          <cell r="B763">
            <v>0</v>
          </cell>
          <cell r="C763">
            <v>0</v>
          </cell>
          <cell r="D763">
            <v>0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>
            <v>0</v>
          </cell>
          <cell r="T763">
            <v>0</v>
          </cell>
          <cell r="U763">
            <v>0</v>
          </cell>
          <cell r="V763">
            <v>0</v>
          </cell>
          <cell r="W763">
            <v>0</v>
          </cell>
          <cell r="X763">
            <v>0</v>
          </cell>
          <cell r="Y763">
            <v>0</v>
          </cell>
          <cell r="Z763">
            <v>0</v>
          </cell>
          <cell r="AA763">
            <v>0</v>
          </cell>
          <cell r="AB763">
            <v>0</v>
          </cell>
          <cell r="AC763">
            <v>0</v>
          </cell>
          <cell r="AD763">
            <v>0</v>
          </cell>
          <cell r="AE763">
            <v>0</v>
          </cell>
          <cell r="AF763">
            <v>0</v>
          </cell>
          <cell r="AG763">
            <v>0</v>
          </cell>
          <cell r="AH763">
            <v>0</v>
          </cell>
          <cell r="AI763">
            <v>0</v>
          </cell>
          <cell r="AJ763">
            <v>0</v>
          </cell>
          <cell r="AK763">
            <v>0</v>
          </cell>
        </row>
        <row r="764">
          <cell r="A764">
            <v>0</v>
          </cell>
          <cell r="B764">
            <v>0</v>
          </cell>
          <cell r="C764">
            <v>0</v>
          </cell>
          <cell r="D764">
            <v>0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0</v>
          </cell>
          <cell r="R764">
            <v>0</v>
          </cell>
          <cell r="S764">
            <v>0</v>
          </cell>
          <cell r="T764">
            <v>0</v>
          </cell>
          <cell r="U764">
            <v>0</v>
          </cell>
          <cell r="V764">
            <v>0</v>
          </cell>
          <cell r="W764">
            <v>0</v>
          </cell>
          <cell r="X764">
            <v>0</v>
          </cell>
          <cell r="Y764">
            <v>0</v>
          </cell>
          <cell r="Z764">
            <v>0</v>
          </cell>
          <cell r="AA764">
            <v>0</v>
          </cell>
          <cell r="AB764">
            <v>0</v>
          </cell>
          <cell r="AC764">
            <v>0</v>
          </cell>
          <cell r="AD764">
            <v>0</v>
          </cell>
          <cell r="AE764">
            <v>0</v>
          </cell>
          <cell r="AF764">
            <v>0</v>
          </cell>
          <cell r="AG764">
            <v>0</v>
          </cell>
          <cell r="AH764">
            <v>0</v>
          </cell>
          <cell r="AI764">
            <v>0</v>
          </cell>
          <cell r="AJ764">
            <v>0</v>
          </cell>
          <cell r="AK764">
            <v>0</v>
          </cell>
        </row>
        <row r="765">
          <cell r="A765">
            <v>0</v>
          </cell>
          <cell r="B765">
            <v>0</v>
          </cell>
          <cell r="C765">
            <v>0</v>
          </cell>
          <cell r="D765">
            <v>0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  <cell r="L765">
            <v>0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>
            <v>0</v>
          </cell>
          <cell r="T765">
            <v>0</v>
          </cell>
          <cell r="U765">
            <v>0</v>
          </cell>
          <cell r="V765">
            <v>0</v>
          </cell>
          <cell r="W765">
            <v>0</v>
          </cell>
          <cell r="X765">
            <v>0</v>
          </cell>
          <cell r="Y765">
            <v>0</v>
          </cell>
          <cell r="Z765">
            <v>0</v>
          </cell>
          <cell r="AA765">
            <v>0</v>
          </cell>
          <cell r="AB765">
            <v>0</v>
          </cell>
          <cell r="AC765">
            <v>0</v>
          </cell>
          <cell r="AD765">
            <v>0</v>
          </cell>
          <cell r="AE765">
            <v>0</v>
          </cell>
          <cell r="AF765">
            <v>0</v>
          </cell>
          <cell r="AG765">
            <v>0</v>
          </cell>
          <cell r="AH765">
            <v>0</v>
          </cell>
          <cell r="AI765">
            <v>0</v>
          </cell>
          <cell r="AJ765">
            <v>0</v>
          </cell>
          <cell r="AK765">
            <v>0</v>
          </cell>
        </row>
        <row r="766">
          <cell r="A766">
            <v>0</v>
          </cell>
          <cell r="B766">
            <v>0</v>
          </cell>
          <cell r="C766">
            <v>0</v>
          </cell>
          <cell r="D766">
            <v>0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>
            <v>0</v>
          </cell>
          <cell r="T766">
            <v>0</v>
          </cell>
          <cell r="U766">
            <v>0</v>
          </cell>
          <cell r="V766">
            <v>0</v>
          </cell>
          <cell r="W766">
            <v>0</v>
          </cell>
          <cell r="X766">
            <v>0</v>
          </cell>
          <cell r="Y766">
            <v>0</v>
          </cell>
          <cell r="Z766">
            <v>0</v>
          </cell>
          <cell r="AA766">
            <v>0</v>
          </cell>
          <cell r="AB766">
            <v>0</v>
          </cell>
          <cell r="AC766">
            <v>0</v>
          </cell>
          <cell r="AD766">
            <v>0</v>
          </cell>
          <cell r="AE766">
            <v>0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0</v>
          </cell>
          <cell r="AK766">
            <v>0</v>
          </cell>
        </row>
        <row r="767">
          <cell r="A767">
            <v>0</v>
          </cell>
          <cell r="B767">
            <v>0</v>
          </cell>
          <cell r="C767">
            <v>0</v>
          </cell>
          <cell r="D767">
            <v>0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0</v>
          </cell>
          <cell r="J767">
            <v>0</v>
          </cell>
          <cell r="K767">
            <v>0</v>
          </cell>
          <cell r="L767">
            <v>0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>
            <v>0</v>
          </cell>
          <cell r="T767">
            <v>0</v>
          </cell>
          <cell r="U767">
            <v>0</v>
          </cell>
          <cell r="V767">
            <v>0</v>
          </cell>
          <cell r="W767">
            <v>0</v>
          </cell>
          <cell r="X767">
            <v>0</v>
          </cell>
          <cell r="Y767">
            <v>0</v>
          </cell>
          <cell r="Z767">
            <v>0</v>
          </cell>
          <cell r="AA767">
            <v>0</v>
          </cell>
          <cell r="AB767">
            <v>0</v>
          </cell>
          <cell r="AC767">
            <v>0</v>
          </cell>
          <cell r="AD767">
            <v>0</v>
          </cell>
          <cell r="AE767">
            <v>0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0</v>
          </cell>
          <cell r="AK767">
            <v>0</v>
          </cell>
        </row>
        <row r="768">
          <cell r="A768">
            <v>0</v>
          </cell>
          <cell r="B768">
            <v>0</v>
          </cell>
          <cell r="C768">
            <v>0</v>
          </cell>
          <cell r="D768">
            <v>0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0</v>
          </cell>
          <cell r="J768">
            <v>0</v>
          </cell>
          <cell r="K768">
            <v>0</v>
          </cell>
          <cell r="L768">
            <v>0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0</v>
          </cell>
          <cell r="R768">
            <v>0</v>
          </cell>
          <cell r="S768">
            <v>0</v>
          </cell>
          <cell r="T768">
            <v>0</v>
          </cell>
          <cell r="U768">
            <v>0</v>
          </cell>
          <cell r="V768">
            <v>0</v>
          </cell>
          <cell r="W768">
            <v>0</v>
          </cell>
          <cell r="X768">
            <v>0</v>
          </cell>
          <cell r="Y768">
            <v>0</v>
          </cell>
          <cell r="Z768">
            <v>0</v>
          </cell>
          <cell r="AA768">
            <v>0</v>
          </cell>
          <cell r="AB768">
            <v>0</v>
          </cell>
          <cell r="AC768">
            <v>0</v>
          </cell>
          <cell r="AD768">
            <v>0</v>
          </cell>
          <cell r="AE768">
            <v>0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0</v>
          </cell>
          <cell r="AK768">
            <v>0</v>
          </cell>
        </row>
        <row r="769">
          <cell r="A769">
            <v>0</v>
          </cell>
          <cell r="B769">
            <v>0</v>
          </cell>
          <cell r="C769">
            <v>0</v>
          </cell>
          <cell r="D769">
            <v>0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0</v>
          </cell>
          <cell r="R769">
            <v>0</v>
          </cell>
          <cell r="S769">
            <v>0</v>
          </cell>
          <cell r="T769">
            <v>0</v>
          </cell>
          <cell r="U769">
            <v>0</v>
          </cell>
          <cell r="V769">
            <v>0</v>
          </cell>
          <cell r="W769">
            <v>0</v>
          </cell>
          <cell r="X769">
            <v>0</v>
          </cell>
          <cell r="Y769">
            <v>0</v>
          </cell>
          <cell r="Z769">
            <v>0</v>
          </cell>
          <cell r="AA769">
            <v>0</v>
          </cell>
          <cell r="AB769">
            <v>0</v>
          </cell>
          <cell r="AC769">
            <v>0</v>
          </cell>
          <cell r="AD769">
            <v>0</v>
          </cell>
          <cell r="AE769">
            <v>0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0</v>
          </cell>
          <cell r="AK769">
            <v>0</v>
          </cell>
        </row>
        <row r="770">
          <cell r="A770">
            <v>0</v>
          </cell>
          <cell r="B770">
            <v>0</v>
          </cell>
          <cell r="C770">
            <v>0</v>
          </cell>
          <cell r="D770">
            <v>0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  <cell r="S770">
            <v>0</v>
          </cell>
          <cell r="T770">
            <v>0</v>
          </cell>
          <cell r="U770">
            <v>0</v>
          </cell>
          <cell r="V770">
            <v>0</v>
          </cell>
          <cell r="W770">
            <v>0</v>
          </cell>
          <cell r="X770">
            <v>0</v>
          </cell>
          <cell r="Y770">
            <v>0</v>
          </cell>
          <cell r="Z770">
            <v>0</v>
          </cell>
          <cell r="AA770">
            <v>0</v>
          </cell>
          <cell r="AB770">
            <v>0</v>
          </cell>
          <cell r="AC770">
            <v>0</v>
          </cell>
          <cell r="AD770">
            <v>0</v>
          </cell>
          <cell r="AE770">
            <v>0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0</v>
          </cell>
          <cell r="AK770">
            <v>0</v>
          </cell>
        </row>
        <row r="771">
          <cell r="A771">
            <v>0</v>
          </cell>
          <cell r="B771">
            <v>0</v>
          </cell>
          <cell r="C771">
            <v>0</v>
          </cell>
          <cell r="D771">
            <v>0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>
            <v>0</v>
          </cell>
          <cell r="T771">
            <v>0</v>
          </cell>
          <cell r="U771">
            <v>0</v>
          </cell>
          <cell r="V771">
            <v>0</v>
          </cell>
          <cell r="W771">
            <v>0</v>
          </cell>
          <cell r="X771">
            <v>0</v>
          </cell>
          <cell r="Y771">
            <v>0</v>
          </cell>
          <cell r="Z771">
            <v>0</v>
          </cell>
          <cell r="AA771">
            <v>0</v>
          </cell>
          <cell r="AB771">
            <v>0</v>
          </cell>
          <cell r="AC771">
            <v>0</v>
          </cell>
          <cell r="AD771">
            <v>0</v>
          </cell>
          <cell r="AE771">
            <v>0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0</v>
          </cell>
          <cell r="AK771">
            <v>0</v>
          </cell>
        </row>
        <row r="772">
          <cell r="A772">
            <v>0</v>
          </cell>
          <cell r="B772">
            <v>0</v>
          </cell>
          <cell r="C772">
            <v>0</v>
          </cell>
          <cell r="D772">
            <v>0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  <cell r="L772">
            <v>0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0</v>
          </cell>
          <cell r="R772">
            <v>0</v>
          </cell>
          <cell r="S772">
            <v>0</v>
          </cell>
          <cell r="T772">
            <v>0</v>
          </cell>
          <cell r="U772">
            <v>0</v>
          </cell>
          <cell r="V772">
            <v>0</v>
          </cell>
          <cell r="W772">
            <v>0</v>
          </cell>
          <cell r="X772">
            <v>0</v>
          </cell>
          <cell r="Y772">
            <v>0</v>
          </cell>
          <cell r="Z772">
            <v>0</v>
          </cell>
          <cell r="AA772">
            <v>0</v>
          </cell>
          <cell r="AB772">
            <v>0</v>
          </cell>
          <cell r="AC772">
            <v>0</v>
          </cell>
          <cell r="AD772">
            <v>0</v>
          </cell>
          <cell r="AE772">
            <v>0</v>
          </cell>
          <cell r="AF772">
            <v>0</v>
          </cell>
          <cell r="AG772">
            <v>0</v>
          </cell>
          <cell r="AH772">
            <v>0</v>
          </cell>
          <cell r="AI772">
            <v>0</v>
          </cell>
          <cell r="AJ772">
            <v>0</v>
          </cell>
          <cell r="AK772">
            <v>0</v>
          </cell>
        </row>
        <row r="773">
          <cell r="A773">
            <v>0</v>
          </cell>
          <cell r="B773">
            <v>0</v>
          </cell>
          <cell r="C773">
            <v>0</v>
          </cell>
          <cell r="D773">
            <v>0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  <cell r="L773">
            <v>0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>
            <v>0</v>
          </cell>
          <cell r="T773">
            <v>0</v>
          </cell>
          <cell r="U773">
            <v>0</v>
          </cell>
          <cell r="V773">
            <v>0</v>
          </cell>
          <cell r="W773">
            <v>0</v>
          </cell>
          <cell r="X773">
            <v>0</v>
          </cell>
          <cell r="Y773">
            <v>0</v>
          </cell>
          <cell r="Z773">
            <v>0</v>
          </cell>
          <cell r="AA773">
            <v>0</v>
          </cell>
          <cell r="AB773">
            <v>0</v>
          </cell>
          <cell r="AC773">
            <v>0</v>
          </cell>
          <cell r="AD773">
            <v>0</v>
          </cell>
          <cell r="AE773">
            <v>0</v>
          </cell>
          <cell r="AF773">
            <v>0</v>
          </cell>
          <cell r="AG773">
            <v>0</v>
          </cell>
          <cell r="AH773">
            <v>0</v>
          </cell>
          <cell r="AI773">
            <v>0</v>
          </cell>
          <cell r="AJ773">
            <v>0</v>
          </cell>
          <cell r="AK773">
            <v>0</v>
          </cell>
        </row>
        <row r="774">
          <cell r="A774">
            <v>0</v>
          </cell>
          <cell r="B774">
            <v>0</v>
          </cell>
          <cell r="C774">
            <v>0</v>
          </cell>
          <cell r="D774">
            <v>0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  <cell r="S774">
            <v>0</v>
          </cell>
          <cell r="T774">
            <v>0</v>
          </cell>
          <cell r="U774">
            <v>0</v>
          </cell>
          <cell r="V774">
            <v>0</v>
          </cell>
          <cell r="W774">
            <v>0</v>
          </cell>
          <cell r="X774">
            <v>0</v>
          </cell>
          <cell r="Y774">
            <v>0</v>
          </cell>
          <cell r="Z774">
            <v>0</v>
          </cell>
          <cell r="AA774">
            <v>0</v>
          </cell>
          <cell r="AB774">
            <v>0</v>
          </cell>
          <cell r="AC774">
            <v>0</v>
          </cell>
          <cell r="AD774">
            <v>0</v>
          </cell>
          <cell r="AE774">
            <v>0</v>
          </cell>
          <cell r="AF774">
            <v>0</v>
          </cell>
          <cell r="AG774">
            <v>0</v>
          </cell>
          <cell r="AH774">
            <v>0</v>
          </cell>
          <cell r="AI774">
            <v>0</v>
          </cell>
          <cell r="AJ774">
            <v>0</v>
          </cell>
          <cell r="AK774">
            <v>0</v>
          </cell>
        </row>
        <row r="775">
          <cell r="A775">
            <v>0</v>
          </cell>
          <cell r="B775">
            <v>0</v>
          </cell>
          <cell r="C775">
            <v>0</v>
          </cell>
          <cell r="D775">
            <v>0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  <cell r="S775">
            <v>0</v>
          </cell>
          <cell r="T775">
            <v>0</v>
          </cell>
          <cell r="U775">
            <v>0</v>
          </cell>
          <cell r="V775">
            <v>0</v>
          </cell>
          <cell r="W775">
            <v>0</v>
          </cell>
          <cell r="X775">
            <v>0</v>
          </cell>
          <cell r="Y775">
            <v>0</v>
          </cell>
          <cell r="Z775">
            <v>0</v>
          </cell>
          <cell r="AA775">
            <v>0</v>
          </cell>
          <cell r="AB775">
            <v>0</v>
          </cell>
          <cell r="AC775">
            <v>0</v>
          </cell>
          <cell r="AD775">
            <v>0</v>
          </cell>
          <cell r="AE775">
            <v>0</v>
          </cell>
          <cell r="AF775">
            <v>0</v>
          </cell>
          <cell r="AG775">
            <v>0</v>
          </cell>
          <cell r="AH775">
            <v>0</v>
          </cell>
          <cell r="AI775">
            <v>0</v>
          </cell>
          <cell r="AJ775">
            <v>0</v>
          </cell>
          <cell r="AK775">
            <v>0</v>
          </cell>
        </row>
        <row r="776">
          <cell r="A776">
            <v>0</v>
          </cell>
          <cell r="B776">
            <v>0</v>
          </cell>
          <cell r="C776">
            <v>0</v>
          </cell>
          <cell r="D776">
            <v>0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  <cell r="S776">
            <v>0</v>
          </cell>
          <cell r="T776">
            <v>0</v>
          </cell>
          <cell r="U776">
            <v>0</v>
          </cell>
          <cell r="V776">
            <v>0</v>
          </cell>
          <cell r="W776">
            <v>0</v>
          </cell>
          <cell r="X776">
            <v>0</v>
          </cell>
          <cell r="Y776">
            <v>0</v>
          </cell>
          <cell r="Z776">
            <v>0</v>
          </cell>
          <cell r="AA776">
            <v>0</v>
          </cell>
          <cell r="AB776">
            <v>0</v>
          </cell>
          <cell r="AC776">
            <v>0</v>
          </cell>
          <cell r="AD776">
            <v>0</v>
          </cell>
          <cell r="AE776">
            <v>0</v>
          </cell>
          <cell r="AF776">
            <v>0</v>
          </cell>
          <cell r="AG776">
            <v>0</v>
          </cell>
          <cell r="AH776">
            <v>0</v>
          </cell>
          <cell r="AI776">
            <v>0</v>
          </cell>
          <cell r="AJ776">
            <v>0</v>
          </cell>
          <cell r="AK776">
            <v>0</v>
          </cell>
        </row>
        <row r="777">
          <cell r="A777">
            <v>0</v>
          </cell>
          <cell r="B777">
            <v>0</v>
          </cell>
          <cell r="C777">
            <v>0</v>
          </cell>
          <cell r="D777">
            <v>0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  <cell r="S777">
            <v>0</v>
          </cell>
          <cell r="T777">
            <v>0</v>
          </cell>
          <cell r="U777">
            <v>0</v>
          </cell>
          <cell r="V777">
            <v>0</v>
          </cell>
          <cell r="W777">
            <v>0</v>
          </cell>
          <cell r="X777">
            <v>0</v>
          </cell>
          <cell r="Y777">
            <v>0</v>
          </cell>
          <cell r="Z777">
            <v>0</v>
          </cell>
          <cell r="AA777">
            <v>0</v>
          </cell>
          <cell r="AB777">
            <v>0</v>
          </cell>
          <cell r="AC777">
            <v>0</v>
          </cell>
          <cell r="AD777">
            <v>0</v>
          </cell>
          <cell r="AE777">
            <v>0</v>
          </cell>
          <cell r="AF777">
            <v>0</v>
          </cell>
          <cell r="AG777">
            <v>0</v>
          </cell>
          <cell r="AH777">
            <v>0</v>
          </cell>
          <cell r="AI777">
            <v>0</v>
          </cell>
          <cell r="AJ777">
            <v>0</v>
          </cell>
          <cell r="AK777">
            <v>0</v>
          </cell>
        </row>
        <row r="778">
          <cell r="A778">
            <v>0</v>
          </cell>
          <cell r="B778">
            <v>0</v>
          </cell>
          <cell r="C778">
            <v>0</v>
          </cell>
          <cell r="D778">
            <v>0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  <cell r="S778">
            <v>0</v>
          </cell>
          <cell r="T778">
            <v>0</v>
          </cell>
          <cell r="U778">
            <v>0</v>
          </cell>
          <cell r="V778">
            <v>0</v>
          </cell>
          <cell r="W778">
            <v>0</v>
          </cell>
          <cell r="X778">
            <v>0</v>
          </cell>
          <cell r="Y778">
            <v>0</v>
          </cell>
          <cell r="Z778">
            <v>0</v>
          </cell>
          <cell r="AA778">
            <v>0</v>
          </cell>
          <cell r="AB778">
            <v>0</v>
          </cell>
          <cell r="AC778">
            <v>0</v>
          </cell>
          <cell r="AD778">
            <v>0</v>
          </cell>
          <cell r="AE778">
            <v>0</v>
          </cell>
          <cell r="AF778">
            <v>0</v>
          </cell>
          <cell r="AG778">
            <v>0</v>
          </cell>
          <cell r="AH778">
            <v>0</v>
          </cell>
          <cell r="AI778">
            <v>0</v>
          </cell>
          <cell r="AJ778">
            <v>0</v>
          </cell>
          <cell r="AK778">
            <v>0</v>
          </cell>
        </row>
        <row r="779">
          <cell r="A779">
            <v>0</v>
          </cell>
          <cell r="B779">
            <v>0</v>
          </cell>
          <cell r="C779">
            <v>0</v>
          </cell>
          <cell r="D779">
            <v>0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  <cell r="S779">
            <v>0</v>
          </cell>
          <cell r="T779">
            <v>0</v>
          </cell>
          <cell r="U779">
            <v>0</v>
          </cell>
          <cell r="V779">
            <v>0</v>
          </cell>
          <cell r="W779">
            <v>0</v>
          </cell>
          <cell r="X779">
            <v>0</v>
          </cell>
          <cell r="Y779">
            <v>0</v>
          </cell>
          <cell r="Z779">
            <v>0</v>
          </cell>
          <cell r="AA779">
            <v>0</v>
          </cell>
          <cell r="AB779">
            <v>0</v>
          </cell>
          <cell r="AC779">
            <v>0</v>
          </cell>
          <cell r="AD779">
            <v>0</v>
          </cell>
          <cell r="AE779">
            <v>0</v>
          </cell>
          <cell r="AF779">
            <v>0</v>
          </cell>
          <cell r="AG779">
            <v>0</v>
          </cell>
          <cell r="AH779">
            <v>0</v>
          </cell>
          <cell r="AI779">
            <v>0</v>
          </cell>
          <cell r="AJ779">
            <v>0</v>
          </cell>
          <cell r="AK779">
            <v>0</v>
          </cell>
        </row>
        <row r="780">
          <cell r="A780">
            <v>0</v>
          </cell>
          <cell r="B780">
            <v>0</v>
          </cell>
          <cell r="C780">
            <v>0</v>
          </cell>
          <cell r="D780">
            <v>0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R780">
            <v>0</v>
          </cell>
          <cell r="S780">
            <v>0</v>
          </cell>
          <cell r="T780">
            <v>0</v>
          </cell>
          <cell r="U780">
            <v>0</v>
          </cell>
          <cell r="V780">
            <v>0</v>
          </cell>
          <cell r="W780">
            <v>0</v>
          </cell>
          <cell r="X780">
            <v>0</v>
          </cell>
          <cell r="Y780">
            <v>0</v>
          </cell>
          <cell r="Z780">
            <v>0</v>
          </cell>
          <cell r="AA780">
            <v>0</v>
          </cell>
          <cell r="AB780">
            <v>0</v>
          </cell>
          <cell r="AC780">
            <v>0</v>
          </cell>
          <cell r="AD780">
            <v>0</v>
          </cell>
          <cell r="AE780">
            <v>0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0</v>
          </cell>
          <cell r="AK780">
            <v>0</v>
          </cell>
        </row>
        <row r="781">
          <cell r="A781">
            <v>0</v>
          </cell>
          <cell r="B781">
            <v>0</v>
          </cell>
          <cell r="C781">
            <v>0</v>
          </cell>
          <cell r="D781">
            <v>0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  <cell r="R781">
            <v>0</v>
          </cell>
          <cell r="S781">
            <v>0</v>
          </cell>
          <cell r="T781">
            <v>0</v>
          </cell>
          <cell r="U781">
            <v>0</v>
          </cell>
          <cell r="V781">
            <v>0</v>
          </cell>
          <cell r="W781">
            <v>0</v>
          </cell>
          <cell r="X781">
            <v>0</v>
          </cell>
          <cell r="Y781">
            <v>0</v>
          </cell>
          <cell r="Z781">
            <v>0</v>
          </cell>
          <cell r="AA781">
            <v>0</v>
          </cell>
          <cell r="AB781">
            <v>0</v>
          </cell>
          <cell r="AC781">
            <v>0</v>
          </cell>
          <cell r="AD781">
            <v>0</v>
          </cell>
          <cell r="AE781">
            <v>0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0</v>
          </cell>
          <cell r="AK781">
            <v>0</v>
          </cell>
        </row>
        <row r="782">
          <cell r="A782">
            <v>0</v>
          </cell>
          <cell r="B782">
            <v>0</v>
          </cell>
          <cell r="C782">
            <v>0</v>
          </cell>
          <cell r="D782">
            <v>0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  <cell r="S782">
            <v>0</v>
          </cell>
          <cell r="T782">
            <v>0</v>
          </cell>
          <cell r="U782">
            <v>0</v>
          </cell>
          <cell r="V782">
            <v>0</v>
          </cell>
          <cell r="W782">
            <v>0</v>
          </cell>
          <cell r="X782">
            <v>0</v>
          </cell>
          <cell r="Y782">
            <v>0</v>
          </cell>
          <cell r="Z782">
            <v>0</v>
          </cell>
          <cell r="AA782">
            <v>0</v>
          </cell>
          <cell r="AB782">
            <v>0</v>
          </cell>
          <cell r="AC782">
            <v>0</v>
          </cell>
          <cell r="AD782">
            <v>0</v>
          </cell>
          <cell r="AE782">
            <v>0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0</v>
          </cell>
          <cell r="AK782">
            <v>0</v>
          </cell>
        </row>
        <row r="783">
          <cell r="A783">
            <v>0</v>
          </cell>
          <cell r="B783">
            <v>0</v>
          </cell>
          <cell r="C783">
            <v>0</v>
          </cell>
          <cell r="D783">
            <v>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  <cell r="R783">
            <v>0</v>
          </cell>
          <cell r="S783">
            <v>0</v>
          </cell>
          <cell r="T783">
            <v>0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0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0</v>
          </cell>
          <cell r="AK783">
            <v>0</v>
          </cell>
        </row>
        <row r="784">
          <cell r="A784">
            <v>0</v>
          </cell>
          <cell r="B784">
            <v>0</v>
          </cell>
          <cell r="C784">
            <v>0</v>
          </cell>
          <cell r="D784">
            <v>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  <cell r="R784">
            <v>0</v>
          </cell>
          <cell r="S784">
            <v>0</v>
          </cell>
          <cell r="T784">
            <v>0</v>
          </cell>
          <cell r="U784">
            <v>0</v>
          </cell>
          <cell r="V784">
            <v>0</v>
          </cell>
          <cell r="W784">
            <v>0</v>
          </cell>
          <cell r="X784">
            <v>0</v>
          </cell>
          <cell r="Y784">
            <v>0</v>
          </cell>
          <cell r="Z784">
            <v>0</v>
          </cell>
          <cell r="AA784">
            <v>0</v>
          </cell>
          <cell r="AB784">
            <v>0</v>
          </cell>
          <cell r="AC784">
            <v>0</v>
          </cell>
          <cell r="AD784">
            <v>0</v>
          </cell>
          <cell r="AE784">
            <v>0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0</v>
          </cell>
          <cell r="AK784">
            <v>0</v>
          </cell>
        </row>
        <row r="785">
          <cell r="A785">
            <v>0</v>
          </cell>
          <cell r="B785">
            <v>0</v>
          </cell>
          <cell r="C785">
            <v>0</v>
          </cell>
          <cell r="D785">
            <v>0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X785">
            <v>0</v>
          </cell>
          <cell r="Y785">
            <v>0</v>
          </cell>
          <cell r="Z785">
            <v>0</v>
          </cell>
          <cell r="AA785">
            <v>0</v>
          </cell>
          <cell r="AB785">
            <v>0</v>
          </cell>
          <cell r="AC785">
            <v>0</v>
          </cell>
          <cell r="AD785">
            <v>0</v>
          </cell>
          <cell r="AE785">
            <v>0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0</v>
          </cell>
          <cell r="AK785">
            <v>0</v>
          </cell>
        </row>
        <row r="786">
          <cell r="A786">
            <v>0</v>
          </cell>
          <cell r="B786">
            <v>0</v>
          </cell>
          <cell r="C786">
            <v>0</v>
          </cell>
          <cell r="D786">
            <v>0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X786">
            <v>0</v>
          </cell>
          <cell r="Y786">
            <v>0</v>
          </cell>
          <cell r="Z786">
            <v>0</v>
          </cell>
          <cell r="AA786">
            <v>0</v>
          </cell>
          <cell r="AB786">
            <v>0</v>
          </cell>
          <cell r="AC786">
            <v>0</v>
          </cell>
          <cell r="AD786">
            <v>0</v>
          </cell>
          <cell r="AE786">
            <v>0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0</v>
          </cell>
          <cell r="AK786">
            <v>0</v>
          </cell>
        </row>
        <row r="787">
          <cell r="A787">
            <v>0</v>
          </cell>
          <cell r="B787">
            <v>0</v>
          </cell>
          <cell r="C787">
            <v>0</v>
          </cell>
          <cell r="D787">
            <v>0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  <cell r="R787">
            <v>0</v>
          </cell>
          <cell r="S787">
            <v>0</v>
          </cell>
          <cell r="T787">
            <v>0</v>
          </cell>
          <cell r="U787">
            <v>0</v>
          </cell>
          <cell r="V787">
            <v>0</v>
          </cell>
          <cell r="W787">
            <v>0</v>
          </cell>
          <cell r="X787">
            <v>0</v>
          </cell>
          <cell r="Y787">
            <v>0</v>
          </cell>
          <cell r="Z787">
            <v>0</v>
          </cell>
          <cell r="AA787">
            <v>0</v>
          </cell>
          <cell r="AB787">
            <v>0</v>
          </cell>
          <cell r="AC787">
            <v>0</v>
          </cell>
          <cell r="AD787">
            <v>0</v>
          </cell>
          <cell r="AE787">
            <v>0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0</v>
          </cell>
          <cell r="AK787">
            <v>0</v>
          </cell>
        </row>
        <row r="788">
          <cell r="A788">
            <v>0</v>
          </cell>
          <cell r="B788">
            <v>0</v>
          </cell>
          <cell r="C788">
            <v>0</v>
          </cell>
          <cell r="D788">
            <v>0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  <cell r="R788">
            <v>0</v>
          </cell>
          <cell r="S788">
            <v>0</v>
          </cell>
          <cell r="T788">
            <v>0</v>
          </cell>
          <cell r="U788">
            <v>0</v>
          </cell>
          <cell r="V788">
            <v>0</v>
          </cell>
          <cell r="W788">
            <v>0</v>
          </cell>
          <cell r="X788">
            <v>0</v>
          </cell>
          <cell r="Y788">
            <v>0</v>
          </cell>
          <cell r="Z788">
            <v>0</v>
          </cell>
          <cell r="AA788">
            <v>0</v>
          </cell>
          <cell r="AB788">
            <v>0</v>
          </cell>
          <cell r="AC788">
            <v>0</v>
          </cell>
          <cell r="AD788">
            <v>0</v>
          </cell>
          <cell r="AE788">
            <v>0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0</v>
          </cell>
          <cell r="AK788">
            <v>0</v>
          </cell>
        </row>
        <row r="789">
          <cell r="A789">
            <v>0</v>
          </cell>
          <cell r="B789">
            <v>0</v>
          </cell>
          <cell r="C789">
            <v>0</v>
          </cell>
          <cell r="D789">
            <v>0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  <cell r="R789">
            <v>0</v>
          </cell>
          <cell r="S789">
            <v>0</v>
          </cell>
          <cell r="T789">
            <v>0</v>
          </cell>
          <cell r="U789">
            <v>0</v>
          </cell>
          <cell r="V789">
            <v>0</v>
          </cell>
          <cell r="W789">
            <v>0</v>
          </cell>
          <cell r="X789">
            <v>0</v>
          </cell>
          <cell r="Y789">
            <v>0</v>
          </cell>
          <cell r="Z789">
            <v>0</v>
          </cell>
          <cell r="AA789">
            <v>0</v>
          </cell>
          <cell r="AB789">
            <v>0</v>
          </cell>
          <cell r="AC789">
            <v>0</v>
          </cell>
          <cell r="AD789">
            <v>0</v>
          </cell>
          <cell r="AE789">
            <v>0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0</v>
          </cell>
          <cell r="AK789">
            <v>0</v>
          </cell>
        </row>
        <row r="790">
          <cell r="A790">
            <v>0</v>
          </cell>
          <cell r="B790">
            <v>0</v>
          </cell>
          <cell r="C790">
            <v>0</v>
          </cell>
          <cell r="D790">
            <v>0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0</v>
          </cell>
          <cell r="V790">
            <v>0</v>
          </cell>
          <cell r="W790">
            <v>0</v>
          </cell>
          <cell r="X790">
            <v>0</v>
          </cell>
          <cell r="Y790">
            <v>0</v>
          </cell>
          <cell r="Z790">
            <v>0</v>
          </cell>
          <cell r="AA790">
            <v>0</v>
          </cell>
          <cell r="AB790">
            <v>0</v>
          </cell>
          <cell r="AC790">
            <v>0</v>
          </cell>
          <cell r="AD790">
            <v>0</v>
          </cell>
          <cell r="AE790">
            <v>0</v>
          </cell>
          <cell r="AF790">
            <v>0</v>
          </cell>
          <cell r="AG790">
            <v>0</v>
          </cell>
          <cell r="AH790">
            <v>0</v>
          </cell>
          <cell r="AI790">
            <v>0</v>
          </cell>
          <cell r="AJ790">
            <v>0</v>
          </cell>
          <cell r="AK790">
            <v>0</v>
          </cell>
        </row>
        <row r="791">
          <cell r="A791">
            <v>0</v>
          </cell>
          <cell r="B791">
            <v>0</v>
          </cell>
          <cell r="C791">
            <v>0</v>
          </cell>
          <cell r="D791">
            <v>0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0</v>
          </cell>
          <cell r="V791">
            <v>0</v>
          </cell>
          <cell r="W791">
            <v>0</v>
          </cell>
          <cell r="X791">
            <v>0</v>
          </cell>
          <cell r="Y791">
            <v>0</v>
          </cell>
          <cell r="Z791">
            <v>0</v>
          </cell>
          <cell r="AA791">
            <v>0</v>
          </cell>
          <cell r="AB791">
            <v>0</v>
          </cell>
          <cell r="AC791">
            <v>0</v>
          </cell>
          <cell r="AD791">
            <v>0</v>
          </cell>
          <cell r="AE791">
            <v>0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0</v>
          </cell>
          <cell r="AK791">
            <v>0</v>
          </cell>
        </row>
        <row r="792">
          <cell r="A792">
            <v>0</v>
          </cell>
          <cell r="B792">
            <v>0</v>
          </cell>
          <cell r="C792">
            <v>0</v>
          </cell>
          <cell r="D792">
            <v>0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K792">
            <v>0</v>
          </cell>
          <cell r="L792">
            <v>0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0</v>
          </cell>
          <cell r="R792">
            <v>0</v>
          </cell>
          <cell r="S792">
            <v>0</v>
          </cell>
          <cell r="T792">
            <v>0</v>
          </cell>
          <cell r="U792">
            <v>0</v>
          </cell>
          <cell r="V792">
            <v>0</v>
          </cell>
          <cell r="W792">
            <v>0</v>
          </cell>
          <cell r="X792">
            <v>0</v>
          </cell>
          <cell r="Y792">
            <v>0</v>
          </cell>
          <cell r="Z792">
            <v>0</v>
          </cell>
          <cell r="AA792">
            <v>0</v>
          </cell>
          <cell r="AB792">
            <v>0</v>
          </cell>
          <cell r="AC792">
            <v>0</v>
          </cell>
          <cell r="AD792">
            <v>0</v>
          </cell>
          <cell r="AE792">
            <v>0</v>
          </cell>
          <cell r="AF792">
            <v>0</v>
          </cell>
          <cell r="AG792">
            <v>0</v>
          </cell>
          <cell r="AH792">
            <v>0</v>
          </cell>
          <cell r="AI792">
            <v>0</v>
          </cell>
          <cell r="AJ792">
            <v>0</v>
          </cell>
          <cell r="AK792">
            <v>0</v>
          </cell>
        </row>
        <row r="793">
          <cell r="A793">
            <v>0</v>
          </cell>
          <cell r="B793">
            <v>0</v>
          </cell>
          <cell r="C793">
            <v>0</v>
          </cell>
          <cell r="D793">
            <v>0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0</v>
          </cell>
          <cell r="V793">
            <v>0</v>
          </cell>
          <cell r="W793">
            <v>0</v>
          </cell>
          <cell r="X793">
            <v>0</v>
          </cell>
          <cell r="Y793">
            <v>0</v>
          </cell>
          <cell r="Z793">
            <v>0</v>
          </cell>
          <cell r="AA793">
            <v>0</v>
          </cell>
          <cell r="AB793">
            <v>0</v>
          </cell>
          <cell r="AC793">
            <v>0</v>
          </cell>
          <cell r="AD793">
            <v>0</v>
          </cell>
          <cell r="AE793">
            <v>0</v>
          </cell>
          <cell r="AF793">
            <v>0</v>
          </cell>
          <cell r="AG793">
            <v>0</v>
          </cell>
          <cell r="AH793">
            <v>0</v>
          </cell>
          <cell r="AI793">
            <v>0</v>
          </cell>
          <cell r="AJ793">
            <v>0</v>
          </cell>
          <cell r="AK793">
            <v>0</v>
          </cell>
        </row>
        <row r="794">
          <cell r="A794">
            <v>0</v>
          </cell>
          <cell r="B794">
            <v>0</v>
          </cell>
          <cell r="C794">
            <v>0</v>
          </cell>
          <cell r="D794">
            <v>0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0</v>
          </cell>
          <cell r="V794">
            <v>0</v>
          </cell>
          <cell r="W794">
            <v>0</v>
          </cell>
          <cell r="X794">
            <v>0</v>
          </cell>
          <cell r="Y794">
            <v>0</v>
          </cell>
          <cell r="Z794">
            <v>0</v>
          </cell>
          <cell r="AA794">
            <v>0</v>
          </cell>
          <cell r="AB794">
            <v>0</v>
          </cell>
          <cell r="AC794">
            <v>0</v>
          </cell>
          <cell r="AD794">
            <v>0</v>
          </cell>
          <cell r="AE794">
            <v>0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0</v>
          </cell>
          <cell r="AK794">
            <v>0</v>
          </cell>
        </row>
        <row r="795">
          <cell r="A795">
            <v>0</v>
          </cell>
          <cell r="B795">
            <v>0</v>
          </cell>
          <cell r="C795">
            <v>0</v>
          </cell>
          <cell r="D795">
            <v>0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0</v>
          </cell>
          <cell r="L795">
            <v>0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  <cell r="S795">
            <v>0</v>
          </cell>
          <cell r="T795">
            <v>0</v>
          </cell>
          <cell r="U795">
            <v>0</v>
          </cell>
          <cell r="V795">
            <v>0</v>
          </cell>
          <cell r="W795">
            <v>0</v>
          </cell>
          <cell r="X795">
            <v>0</v>
          </cell>
          <cell r="Y795">
            <v>0</v>
          </cell>
          <cell r="Z795">
            <v>0</v>
          </cell>
          <cell r="AA795">
            <v>0</v>
          </cell>
          <cell r="AB795">
            <v>0</v>
          </cell>
          <cell r="AC795">
            <v>0</v>
          </cell>
          <cell r="AD795">
            <v>0</v>
          </cell>
          <cell r="AE795">
            <v>0</v>
          </cell>
          <cell r="AF795">
            <v>0</v>
          </cell>
          <cell r="AG795">
            <v>0</v>
          </cell>
          <cell r="AH795">
            <v>0</v>
          </cell>
          <cell r="AI795">
            <v>0</v>
          </cell>
          <cell r="AJ795">
            <v>0</v>
          </cell>
          <cell r="AK795">
            <v>0</v>
          </cell>
        </row>
        <row r="796">
          <cell r="A796">
            <v>0</v>
          </cell>
          <cell r="B796">
            <v>0</v>
          </cell>
          <cell r="C796">
            <v>0</v>
          </cell>
          <cell r="D796">
            <v>0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0</v>
          </cell>
          <cell r="V796">
            <v>0</v>
          </cell>
          <cell r="W796">
            <v>0</v>
          </cell>
          <cell r="X796">
            <v>0</v>
          </cell>
          <cell r="Y796">
            <v>0</v>
          </cell>
          <cell r="Z796">
            <v>0</v>
          </cell>
          <cell r="AA796">
            <v>0</v>
          </cell>
          <cell r="AB796">
            <v>0</v>
          </cell>
          <cell r="AC796">
            <v>0</v>
          </cell>
          <cell r="AD796">
            <v>0</v>
          </cell>
          <cell r="AE796">
            <v>0</v>
          </cell>
          <cell r="AF796">
            <v>0</v>
          </cell>
          <cell r="AG796">
            <v>0</v>
          </cell>
          <cell r="AH796">
            <v>0</v>
          </cell>
          <cell r="AI796">
            <v>0</v>
          </cell>
          <cell r="AJ796">
            <v>0</v>
          </cell>
          <cell r="AK796">
            <v>0</v>
          </cell>
        </row>
        <row r="797">
          <cell r="A797">
            <v>0</v>
          </cell>
          <cell r="B797">
            <v>0</v>
          </cell>
          <cell r="C797">
            <v>0</v>
          </cell>
          <cell r="D797">
            <v>0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0</v>
          </cell>
          <cell r="R797">
            <v>0</v>
          </cell>
          <cell r="S797">
            <v>0</v>
          </cell>
          <cell r="T797">
            <v>0</v>
          </cell>
          <cell r="U797">
            <v>0</v>
          </cell>
          <cell r="V797">
            <v>0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0</v>
          </cell>
          <cell r="AJ797">
            <v>0</v>
          </cell>
          <cell r="AK797">
            <v>0</v>
          </cell>
        </row>
        <row r="798">
          <cell r="A798">
            <v>0</v>
          </cell>
          <cell r="B798">
            <v>0</v>
          </cell>
          <cell r="C798">
            <v>0</v>
          </cell>
          <cell r="D798">
            <v>0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  <cell r="S798">
            <v>0</v>
          </cell>
          <cell r="T798">
            <v>0</v>
          </cell>
          <cell r="U798">
            <v>0</v>
          </cell>
          <cell r="V798">
            <v>0</v>
          </cell>
          <cell r="W798">
            <v>0</v>
          </cell>
          <cell r="X798">
            <v>0</v>
          </cell>
          <cell r="Y798">
            <v>0</v>
          </cell>
          <cell r="Z798">
            <v>0</v>
          </cell>
          <cell r="AA798">
            <v>0</v>
          </cell>
          <cell r="AB798">
            <v>0</v>
          </cell>
          <cell r="AC798">
            <v>0</v>
          </cell>
          <cell r="AD798">
            <v>0</v>
          </cell>
          <cell r="AE798">
            <v>0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0</v>
          </cell>
          <cell r="AK798">
            <v>0</v>
          </cell>
        </row>
        <row r="799">
          <cell r="A799">
            <v>0</v>
          </cell>
          <cell r="B799">
            <v>0</v>
          </cell>
          <cell r="C799">
            <v>0</v>
          </cell>
          <cell r="D799">
            <v>0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R799">
            <v>0</v>
          </cell>
          <cell r="S799">
            <v>0</v>
          </cell>
          <cell r="T799">
            <v>0</v>
          </cell>
          <cell r="U799">
            <v>0</v>
          </cell>
          <cell r="V799">
            <v>0</v>
          </cell>
          <cell r="W799">
            <v>0</v>
          </cell>
          <cell r="X799">
            <v>0</v>
          </cell>
          <cell r="Y799">
            <v>0</v>
          </cell>
          <cell r="Z799">
            <v>0</v>
          </cell>
          <cell r="AA799">
            <v>0</v>
          </cell>
          <cell r="AB799">
            <v>0</v>
          </cell>
          <cell r="AC799">
            <v>0</v>
          </cell>
          <cell r="AD799">
            <v>0</v>
          </cell>
          <cell r="AE799">
            <v>0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0</v>
          </cell>
          <cell r="AK799">
            <v>0</v>
          </cell>
        </row>
        <row r="800">
          <cell r="A800">
            <v>0</v>
          </cell>
          <cell r="B800">
            <v>0</v>
          </cell>
          <cell r="C800">
            <v>0</v>
          </cell>
          <cell r="D800">
            <v>0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0</v>
          </cell>
          <cell r="J800">
            <v>0</v>
          </cell>
          <cell r="K800">
            <v>0</v>
          </cell>
          <cell r="L800">
            <v>0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0</v>
          </cell>
          <cell r="R800">
            <v>0</v>
          </cell>
          <cell r="S800">
            <v>0</v>
          </cell>
          <cell r="T800">
            <v>0</v>
          </cell>
          <cell r="U800">
            <v>0</v>
          </cell>
          <cell r="V800">
            <v>0</v>
          </cell>
          <cell r="W800">
            <v>0</v>
          </cell>
          <cell r="X800">
            <v>0</v>
          </cell>
          <cell r="Y800">
            <v>0</v>
          </cell>
          <cell r="Z800">
            <v>0</v>
          </cell>
          <cell r="AA800">
            <v>0</v>
          </cell>
          <cell r="AB800">
            <v>0</v>
          </cell>
          <cell r="AC800">
            <v>0</v>
          </cell>
          <cell r="AD800">
            <v>0</v>
          </cell>
          <cell r="AE800">
            <v>0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0</v>
          </cell>
          <cell r="AK800">
            <v>0</v>
          </cell>
        </row>
        <row r="801">
          <cell r="A801">
            <v>0</v>
          </cell>
          <cell r="B801">
            <v>0</v>
          </cell>
          <cell r="C801">
            <v>0</v>
          </cell>
          <cell r="D801">
            <v>0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R801">
            <v>0</v>
          </cell>
          <cell r="S801">
            <v>0</v>
          </cell>
          <cell r="T801">
            <v>0</v>
          </cell>
          <cell r="U801">
            <v>0</v>
          </cell>
          <cell r="V801">
            <v>0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</row>
        <row r="802">
          <cell r="A802">
            <v>0</v>
          </cell>
          <cell r="B802">
            <v>0</v>
          </cell>
          <cell r="C802">
            <v>0</v>
          </cell>
          <cell r="D802">
            <v>0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0</v>
          </cell>
          <cell r="S802">
            <v>0</v>
          </cell>
          <cell r="T802">
            <v>0</v>
          </cell>
          <cell r="U802">
            <v>0</v>
          </cell>
          <cell r="V802">
            <v>0</v>
          </cell>
          <cell r="W802">
            <v>0</v>
          </cell>
          <cell r="X802">
            <v>0</v>
          </cell>
          <cell r="Y802">
            <v>0</v>
          </cell>
          <cell r="Z802">
            <v>0</v>
          </cell>
          <cell r="AA802">
            <v>0</v>
          </cell>
          <cell r="AB802">
            <v>0</v>
          </cell>
          <cell r="AC802">
            <v>0</v>
          </cell>
          <cell r="AD802">
            <v>0</v>
          </cell>
          <cell r="AE802">
            <v>0</v>
          </cell>
          <cell r="AF802">
            <v>0</v>
          </cell>
          <cell r="AG802">
            <v>0</v>
          </cell>
          <cell r="AH802">
            <v>0</v>
          </cell>
          <cell r="AI802">
            <v>0</v>
          </cell>
          <cell r="AJ802">
            <v>0</v>
          </cell>
          <cell r="AK802">
            <v>0</v>
          </cell>
        </row>
        <row r="803">
          <cell r="A803">
            <v>0</v>
          </cell>
          <cell r="B803">
            <v>0</v>
          </cell>
          <cell r="C803">
            <v>0</v>
          </cell>
          <cell r="D803">
            <v>0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0</v>
          </cell>
          <cell r="L803">
            <v>0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0</v>
          </cell>
          <cell r="R803">
            <v>0</v>
          </cell>
          <cell r="S803">
            <v>0</v>
          </cell>
          <cell r="T803">
            <v>0</v>
          </cell>
          <cell r="U803">
            <v>0</v>
          </cell>
          <cell r="V803">
            <v>0</v>
          </cell>
          <cell r="W803">
            <v>0</v>
          </cell>
          <cell r="X803">
            <v>0</v>
          </cell>
          <cell r="Y803">
            <v>0</v>
          </cell>
          <cell r="Z803">
            <v>0</v>
          </cell>
          <cell r="AA803">
            <v>0</v>
          </cell>
          <cell r="AB803">
            <v>0</v>
          </cell>
          <cell r="AC803">
            <v>0</v>
          </cell>
          <cell r="AD803">
            <v>0</v>
          </cell>
          <cell r="AE803">
            <v>0</v>
          </cell>
          <cell r="AF803">
            <v>0</v>
          </cell>
          <cell r="AG803">
            <v>0</v>
          </cell>
          <cell r="AH803">
            <v>0</v>
          </cell>
          <cell r="AI803">
            <v>0</v>
          </cell>
          <cell r="AJ803">
            <v>0</v>
          </cell>
          <cell r="AK803">
            <v>0</v>
          </cell>
        </row>
        <row r="804">
          <cell r="A804">
            <v>0</v>
          </cell>
          <cell r="B804">
            <v>0</v>
          </cell>
          <cell r="C804">
            <v>0</v>
          </cell>
          <cell r="D804">
            <v>0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0</v>
          </cell>
          <cell r="V804">
            <v>0</v>
          </cell>
          <cell r="W804">
            <v>0</v>
          </cell>
          <cell r="X804">
            <v>0</v>
          </cell>
          <cell r="Y804">
            <v>0</v>
          </cell>
          <cell r="Z804">
            <v>0</v>
          </cell>
          <cell r="AA804">
            <v>0</v>
          </cell>
          <cell r="AB804">
            <v>0</v>
          </cell>
          <cell r="AC804">
            <v>0</v>
          </cell>
          <cell r="AD804">
            <v>0</v>
          </cell>
          <cell r="AE804">
            <v>0</v>
          </cell>
          <cell r="AF804">
            <v>0</v>
          </cell>
          <cell r="AG804">
            <v>0</v>
          </cell>
          <cell r="AH804">
            <v>0</v>
          </cell>
          <cell r="AI804">
            <v>0</v>
          </cell>
          <cell r="AJ804">
            <v>0</v>
          </cell>
          <cell r="AK804">
            <v>0</v>
          </cell>
        </row>
        <row r="805">
          <cell r="A805">
            <v>0</v>
          </cell>
          <cell r="B805">
            <v>0</v>
          </cell>
          <cell r="C805">
            <v>0</v>
          </cell>
          <cell r="D805">
            <v>0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  <cell r="L805">
            <v>0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0</v>
          </cell>
          <cell r="R805">
            <v>0</v>
          </cell>
          <cell r="S805">
            <v>0</v>
          </cell>
          <cell r="T805">
            <v>0</v>
          </cell>
          <cell r="U805">
            <v>0</v>
          </cell>
          <cell r="V805">
            <v>0</v>
          </cell>
          <cell r="W805">
            <v>0</v>
          </cell>
          <cell r="X805">
            <v>0</v>
          </cell>
          <cell r="Y805">
            <v>0</v>
          </cell>
          <cell r="Z805">
            <v>0</v>
          </cell>
          <cell r="AA805">
            <v>0</v>
          </cell>
          <cell r="AB805">
            <v>0</v>
          </cell>
          <cell r="AC805">
            <v>0</v>
          </cell>
          <cell r="AD805">
            <v>0</v>
          </cell>
          <cell r="AE805">
            <v>0</v>
          </cell>
          <cell r="AF805">
            <v>0</v>
          </cell>
          <cell r="AG805">
            <v>0</v>
          </cell>
          <cell r="AH805">
            <v>0</v>
          </cell>
          <cell r="AI805">
            <v>0</v>
          </cell>
          <cell r="AJ805">
            <v>0</v>
          </cell>
          <cell r="AK805">
            <v>0</v>
          </cell>
        </row>
        <row r="806">
          <cell r="A806">
            <v>0</v>
          </cell>
          <cell r="B806">
            <v>0</v>
          </cell>
          <cell r="C806">
            <v>0</v>
          </cell>
          <cell r="D806">
            <v>0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0</v>
          </cell>
          <cell r="J806">
            <v>0</v>
          </cell>
          <cell r="K806">
            <v>0</v>
          </cell>
          <cell r="L806">
            <v>0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0</v>
          </cell>
          <cell r="R806">
            <v>0</v>
          </cell>
          <cell r="S806">
            <v>0</v>
          </cell>
          <cell r="T806">
            <v>0</v>
          </cell>
          <cell r="U806">
            <v>0</v>
          </cell>
          <cell r="V806">
            <v>0</v>
          </cell>
          <cell r="W806">
            <v>0</v>
          </cell>
          <cell r="X806">
            <v>0</v>
          </cell>
          <cell r="Y806">
            <v>0</v>
          </cell>
          <cell r="Z806">
            <v>0</v>
          </cell>
          <cell r="AA806">
            <v>0</v>
          </cell>
          <cell r="AB806">
            <v>0</v>
          </cell>
          <cell r="AC806">
            <v>0</v>
          </cell>
          <cell r="AD806">
            <v>0</v>
          </cell>
          <cell r="AE806">
            <v>0</v>
          </cell>
          <cell r="AF806">
            <v>0</v>
          </cell>
          <cell r="AG806">
            <v>0</v>
          </cell>
          <cell r="AH806">
            <v>0</v>
          </cell>
          <cell r="AI806">
            <v>0</v>
          </cell>
          <cell r="AJ806">
            <v>0</v>
          </cell>
          <cell r="AK806">
            <v>0</v>
          </cell>
        </row>
        <row r="807">
          <cell r="A807">
            <v>0</v>
          </cell>
          <cell r="B807">
            <v>0</v>
          </cell>
          <cell r="C807">
            <v>0</v>
          </cell>
          <cell r="D807">
            <v>0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0</v>
          </cell>
          <cell r="J807">
            <v>0</v>
          </cell>
          <cell r="K807">
            <v>0</v>
          </cell>
          <cell r="L807">
            <v>0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0</v>
          </cell>
          <cell r="R807">
            <v>0</v>
          </cell>
          <cell r="S807">
            <v>0</v>
          </cell>
          <cell r="T807">
            <v>0</v>
          </cell>
          <cell r="U807">
            <v>0</v>
          </cell>
          <cell r="V807">
            <v>0</v>
          </cell>
          <cell r="W807">
            <v>0</v>
          </cell>
          <cell r="X807">
            <v>0</v>
          </cell>
          <cell r="Y807">
            <v>0</v>
          </cell>
          <cell r="Z807">
            <v>0</v>
          </cell>
          <cell r="AA807">
            <v>0</v>
          </cell>
          <cell r="AB807">
            <v>0</v>
          </cell>
          <cell r="AC807">
            <v>0</v>
          </cell>
          <cell r="AD807">
            <v>0</v>
          </cell>
          <cell r="AE807">
            <v>0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0</v>
          </cell>
          <cell r="AK807">
            <v>0</v>
          </cell>
        </row>
        <row r="808">
          <cell r="A808">
            <v>0</v>
          </cell>
          <cell r="B808">
            <v>0</v>
          </cell>
          <cell r="C808">
            <v>0</v>
          </cell>
          <cell r="D808">
            <v>0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0</v>
          </cell>
          <cell r="V808">
            <v>0</v>
          </cell>
          <cell r="W808">
            <v>0</v>
          </cell>
          <cell r="X808">
            <v>0</v>
          </cell>
          <cell r="Y808">
            <v>0</v>
          </cell>
          <cell r="Z808">
            <v>0</v>
          </cell>
          <cell r="AA808">
            <v>0</v>
          </cell>
          <cell r="AB808">
            <v>0</v>
          </cell>
          <cell r="AC808">
            <v>0</v>
          </cell>
          <cell r="AD808">
            <v>0</v>
          </cell>
          <cell r="AE808">
            <v>0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0</v>
          </cell>
          <cell r="AK808">
            <v>0</v>
          </cell>
        </row>
        <row r="809">
          <cell r="A809">
            <v>0</v>
          </cell>
          <cell r="B809">
            <v>0</v>
          </cell>
          <cell r="C809">
            <v>0</v>
          </cell>
          <cell r="D809">
            <v>0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  <cell r="S809">
            <v>0</v>
          </cell>
          <cell r="T809">
            <v>0</v>
          </cell>
          <cell r="U809">
            <v>0</v>
          </cell>
          <cell r="V809">
            <v>0</v>
          </cell>
          <cell r="W809">
            <v>0</v>
          </cell>
          <cell r="X809">
            <v>0</v>
          </cell>
          <cell r="Y809">
            <v>0</v>
          </cell>
          <cell r="Z809">
            <v>0</v>
          </cell>
          <cell r="AA809">
            <v>0</v>
          </cell>
          <cell r="AB809">
            <v>0</v>
          </cell>
          <cell r="AC809">
            <v>0</v>
          </cell>
          <cell r="AD809">
            <v>0</v>
          </cell>
          <cell r="AE809">
            <v>0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0</v>
          </cell>
          <cell r="AK809">
            <v>0</v>
          </cell>
        </row>
        <row r="810">
          <cell r="A810">
            <v>0</v>
          </cell>
          <cell r="B810">
            <v>0</v>
          </cell>
          <cell r="C810">
            <v>0</v>
          </cell>
          <cell r="D810">
            <v>0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  <cell r="S810">
            <v>0</v>
          </cell>
          <cell r="T810">
            <v>0</v>
          </cell>
          <cell r="U810">
            <v>0</v>
          </cell>
          <cell r="V810">
            <v>0</v>
          </cell>
          <cell r="W810">
            <v>0</v>
          </cell>
          <cell r="X810">
            <v>0</v>
          </cell>
          <cell r="Y810">
            <v>0</v>
          </cell>
          <cell r="Z810">
            <v>0</v>
          </cell>
          <cell r="AA810">
            <v>0</v>
          </cell>
          <cell r="AB810">
            <v>0</v>
          </cell>
          <cell r="AC810">
            <v>0</v>
          </cell>
          <cell r="AD810">
            <v>0</v>
          </cell>
          <cell r="AE810">
            <v>0</v>
          </cell>
          <cell r="AF810">
            <v>0</v>
          </cell>
          <cell r="AG810">
            <v>0</v>
          </cell>
          <cell r="AH810">
            <v>0</v>
          </cell>
          <cell r="AI810">
            <v>0</v>
          </cell>
          <cell r="AJ810">
            <v>0</v>
          </cell>
          <cell r="AK810">
            <v>0</v>
          </cell>
        </row>
        <row r="811">
          <cell r="A811">
            <v>0</v>
          </cell>
          <cell r="B811">
            <v>0</v>
          </cell>
          <cell r="C811">
            <v>0</v>
          </cell>
          <cell r="D811">
            <v>0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  <cell r="R811">
            <v>0</v>
          </cell>
          <cell r="S811">
            <v>0</v>
          </cell>
          <cell r="T811">
            <v>0</v>
          </cell>
          <cell r="U811">
            <v>0</v>
          </cell>
          <cell r="V811">
            <v>0</v>
          </cell>
          <cell r="W811">
            <v>0</v>
          </cell>
          <cell r="X811">
            <v>0</v>
          </cell>
          <cell r="Y811">
            <v>0</v>
          </cell>
          <cell r="Z811">
            <v>0</v>
          </cell>
          <cell r="AA811">
            <v>0</v>
          </cell>
          <cell r="AB811">
            <v>0</v>
          </cell>
          <cell r="AC811">
            <v>0</v>
          </cell>
          <cell r="AD811">
            <v>0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0</v>
          </cell>
          <cell r="AJ811">
            <v>0</v>
          </cell>
          <cell r="AK811">
            <v>0</v>
          </cell>
        </row>
        <row r="812">
          <cell r="A812">
            <v>0</v>
          </cell>
          <cell r="B812">
            <v>0</v>
          </cell>
          <cell r="C812">
            <v>0</v>
          </cell>
          <cell r="D812">
            <v>0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  <cell r="R812">
            <v>0</v>
          </cell>
          <cell r="S812">
            <v>0</v>
          </cell>
          <cell r="T812">
            <v>0</v>
          </cell>
          <cell r="U812">
            <v>0</v>
          </cell>
          <cell r="V812">
            <v>0</v>
          </cell>
          <cell r="W812">
            <v>0</v>
          </cell>
          <cell r="X812">
            <v>0</v>
          </cell>
          <cell r="Y812">
            <v>0</v>
          </cell>
          <cell r="Z812">
            <v>0</v>
          </cell>
          <cell r="AA812">
            <v>0</v>
          </cell>
          <cell r="AB812">
            <v>0</v>
          </cell>
          <cell r="AC812">
            <v>0</v>
          </cell>
          <cell r="AD812">
            <v>0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0</v>
          </cell>
          <cell r="AK812">
            <v>0</v>
          </cell>
        </row>
        <row r="813">
          <cell r="A813">
            <v>0</v>
          </cell>
          <cell r="B813">
            <v>0</v>
          </cell>
          <cell r="C813">
            <v>0</v>
          </cell>
          <cell r="D813">
            <v>0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0</v>
          </cell>
          <cell r="V813">
            <v>0</v>
          </cell>
          <cell r="W813">
            <v>0</v>
          </cell>
          <cell r="X813">
            <v>0</v>
          </cell>
          <cell r="Y813">
            <v>0</v>
          </cell>
          <cell r="Z813">
            <v>0</v>
          </cell>
          <cell r="AA813">
            <v>0</v>
          </cell>
          <cell r="AB813">
            <v>0</v>
          </cell>
          <cell r="AC813">
            <v>0</v>
          </cell>
          <cell r="AD813">
            <v>0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0</v>
          </cell>
          <cell r="AK813">
            <v>0</v>
          </cell>
        </row>
        <row r="814">
          <cell r="A814">
            <v>0</v>
          </cell>
          <cell r="B814">
            <v>0</v>
          </cell>
          <cell r="C814">
            <v>0</v>
          </cell>
          <cell r="D814">
            <v>0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  <cell r="R814">
            <v>0</v>
          </cell>
          <cell r="S814">
            <v>0</v>
          </cell>
          <cell r="T814">
            <v>0</v>
          </cell>
          <cell r="U814">
            <v>0</v>
          </cell>
          <cell r="V814">
            <v>0</v>
          </cell>
          <cell r="W814">
            <v>0</v>
          </cell>
          <cell r="X814">
            <v>0</v>
          </cell>
          <cell r="Y814">
            <v>0</v>
          </cell>
          <cell r="Z814">
            <v>0</v>
          </cell>
          <cell r="AA814">
            <v>0</v>
          </cell>
          <cell r="AB814">
            <v>0</v>
          </cell>
          <cell r="AC814">
            <v>0</v>
          </cell>
          <cell r="AD814">
            <v>0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0</v>
          </cell>
          <cell r="AK814">
            <v>0</v>
          </cell>
        </row>
        <row r="815">
          <cell r="A815">
            <v>0</v>
          </cell>
          <cell r="B815">
            <v>0</v>
          </cell>
          <cell r="C815">
            <v>0</v>
          </cell>
          <cell r="D815">
            <v>0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  <cell r="R815">
            <v>0</v>
          </cell>
          <cell r="S815">
            <v>0</v>
          </cell>
          <cell r="T815">
            <v>0</v>
          </cell>
          <cell r="U815">
            <v>0</v>
          </cell>
          <cell r="V815">
            <v>0</v>
          </cell>
          <cell r="W815">
            <v>0</v>
          </cell>
          <cell r="X815">
            <v>0</v>
          </cell>
          <cell r="Y815">
            <v>0</v>
          </cell>
          <cell r="Z815">
            <v>0</v>
          </cell>
          <cell r="AA815">
            <v>0</v>
          </cell>
          <cell r="AB815">
            <v>0</v>
          </cell>
          <cell r="AC815">
            <v>0</v>
          </cell>
          <cell r="AD815">
            <v>0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0</v>
          </cell>
          <cell r="AK815">
            <v>0</v>
          </cell>
        </row>
        <row r="816">
          <cell r="A816">
            <v>0</v>
          </cell>
          <cell r="B816">
            <v>0</v>
          </cell>
          <cell r="C816">
            <v>0</v>
          </cell>
          <cell r="D816">
            <v>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  <cell r="S816">
            <v>0</v>
          </cell>
          <cell r="T816">
            <v>0</v>
          </cell>
          <cell r="U816">
            <v>0</v>
          </cell>
          <cell r="V816">
            <v>0</v>
          </cell>
          <cell r="W816">
            <v>0</v>
          </cell>
          <cell r="X816">
            <v>0</v>
          </cell>
          <cell r="Y816">
            <v>0</v>
          </cell>
          <cell r="Z816">
            <v>0</v>
          </cell>
          <cell r="AA816">
            <v>0</v>
          </cell>
          <cell r="AB816">
            <v>0</v>
          </cell>
          <cell r="AC816">
            <v>0</v>
          </cell>
          <cell r="AD816">
            <v>0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0</v>
          </cell>
          <cell r="AK816">
            <v>0</v>
          </cell>
        </row>
        <row r="817">
          <cell r="A817">
            <v>0</v>
          </cell>
          <cell r="B817">
            <v>0</v>
          </cell>
          <cell r="C817">
            <v>0</v>
          </cell>
          <cell r="D817">
            <v>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  <cell r="R817">
            <v>0</v>
          </cell>
          <cell r="S817">
            <v>0</v>
          </cell>
          <cell r="T817">
            <v>0</v>
          </cell>
          <cell r="U817">
            <v>0</v>
          </cell>
          <cell r="V817">
            <v>0</v>
          </cell>
          <cell r="W817">
            <v>0</v>
          </cell>
          <cell r="X817">
            <v>0</v>
          </cell>
          <cell r="Y817">
            <v>0</v>
          </cell>
          <cell r="Z817">
            <v>0</v>
          </cell>
          <cell r="AA817">
            <v>0</v>
          </cell>
          <cell r="AB817">
            <v>0</v>
          </cell>
          <cell r="AC817">
            <v>0</v>
          </cell>
          <cell r="AD817">
            <v>0</v>
          </cell>
          <cell r="AE817">
            <v>0</v>
          </cell>
          <cell r="AF817">
            <v>0</v>
          </cell>
          <cell r="AG817">
            <v>0</v>
          </cell>
          <cell r="AH817">
            <v>0</v>
          </cell>
          <cell r="AI817">
            <v>0</v>
          </cell>
          <cell r="AJ817">
            <v>0</v>
          </cell>
          <cell r="AK817">
            <v>0</v>
          </cell>
        </row>
        <row r="818">
          <cell r="A818">
            <v>0</v>
          </cell>
          <cell r="B818">
            <v>0</v>
          </cell>
          <cell r="C818">
            <v>0</v>
          </cell>
          <cell r="D818">
            <v>0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  <cell r="R818">
            <v>0</v>
          </cell>
          <cell r="S818">
            <v>0</v>
          </cell>
          <cell r="T818">
            <v>0</v>
          </cell>
          <cell r="U818">
            <v>0</v>
          </cell>
          <cell r="V818">
            <v>0</v>
          </cell>
          <cell r="W818">
            <v>0</v>
          </cell>
          <cell r="X818">
            <v>0</v>
          </cell>
          <cell r="Y818">
            <v>0</v>
          </cell>
          <cell r="Z818">
            <v>0</v>
          </cell>
          <cell r="AA818">
            <v>0</v>
          </cell>
          <cell r="AB818">
            <v>0</v>
          </cell>
          <cell r="AC818">
            <v>0</v>
          </cell>
          <cell r="AD818">
            <v>0</v>
          </cell>
          <cell r="AE818">
            <v>0</v>
          </cell>
          <cell r="AF818">
            <v>0</v>
          </cell>
          <cell r="AG818">
            <v>0</v>
          </cell>
          <cell r="AH818">
            <v>0</v>
          </cell>
          <cell r="AI818">
            <v>0</v>
          </cell>
          <cell r="AJ818">
            <v>0</v>
          </cell>
          <cell r="AK818">
            <v>0</v>
          </cell>
        </row>
        <row r="819">
          <cell r="A819">
            <v>0</v>
          </cell>
          <cell r="B819">
            <v>0</v>
          </cell>
          <cell r="C819">
            <v>0</v>
          </cell>
          <cell r="D819">
            <v>0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0</v>
          </cell>
          <cell r="V819">
            <v>0</v>
          </cell>
          <cell r="W819">
            <v>0</v>
          </cell>
          <cell r="X819">
            <v>0</v>
          </cell>
          <cell r="Y819">
            <v>0</v>
          </cell>
          <cell r="Z819">
            <v>0</v>
          </cell>
          <cell r="AA819">
            <v>0</v>
          </cell>
          <cell r="AB819">
            <v>0</v>
          </cell>
          <cell r="AC819">
            <v>0</v>
          </cell>
          <cell r="AD819">
            <v>0</v>
          </cell>
          <cell r="AE819">
            <v>0</v>
          </cell>
          <cell r="AF819">
            <v>0</v>
          </cell>
          <cell r="AG819">
            <v>0</v>
          </cell>
          <cell r="AH819">
            <v>0</v>
          </cell>
          <cell r="AI819">
            <v>0</v>
          </cell>
          <cell r="AJ819">
            <v>0</v>
          </cell>
          <cell r="AK819">
            <v>0</v>
          </cell>
        </row>
        <row r="820">
          <cell r="A820">
            <v>0</v>
          </cell>
          <cell r="B820">
            <v>0</v>
          </cell>
          <cell r="C820">
            <v>0</v>
          </cell>
          <cell r="D820">
            <v>0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  <cell r="R820">
            <v>0</v>
          </cell>
          <cell r="S820">
            <v>0</v>
          </cell>
          <cell r="T820">
            <v>0</v>
          </cell>
          <cell r="U820">
            <v>0</v>
          </cell>
          <cell r="V820">
            <v>0</v>
          </cell>
          <cell r="W820">
            <v>0</v>
          </cell>
          <cell r="X820">
            <v>0</v>
          </cell>
          <cell r="Y820">
            <v>0</v>
          </cell>
          <cell r="Z820">
            <v>0</v>
          </cell>
          <cell r="AA820">
            <v>0</v>
          </cell>
          <cell r="AB820">
            <v>0</v>
          </cell>
          <cell r="AC820">
            <v>0</v>
          </cell>
          <cell r="AD820">
            <v>0</v>
          </cell>
          <cell r="AE820">
            <v>0</v>
          </cell>
          <cell r="AF820">
            <v>0</v>
          </cell>
          <cell r="AG820">
            <v>0</v>
          </cell>
          <cell r="AH820">
            <v>0</v>
          </cell>
          <cell r="AI820">
            <v>0</v>
          </cell>
          <cell r="AJ820">
            <v>0</v>
          </cell>
          <cell r="AK820">
            <v>0</v>
          </cell>
        </row>
        <row r="821">
          <cell r="A821">
            <v>0</v>
          </cell>
          <cell r="B821">
            <v>0</v>
          </cell>
          <cell r="C821">
            <v>0</v>
          </cell>
          <cell r="D821">
            <v>0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  <cell r="R821">
            <v>0</v>
          </cell>
          <cell r="S821">
            <v>0</v>
          </cell>
          <cell r="T821">
            <v>0</v>
          </cell>
          <cell r="U821">
            <v>0</v>
          </cell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Z821">
            <v>0</v>
          </cell>
          <cell r="AA821">
            <v>0</v>
          </cell>
          <cell r="AB821">
            <v>0</v>
          </cell>
          <cell r="AC821">
            <v>0</v>
          </cell>
          <cell r="AD821">
            <v>0</v>
          </cell>
          <cell r="AE821">
            <v>0</v>
          </cell>
          <cell r="AF821">
            <v>0</v>
          </cell>
          <cell r="AG821">
            <v>0</v>
          </cell>
          <cell r="AH821">
            <v>0</v>
          </cell>
          <cell r="AI821">
            <v>0</v>
          </cell>
          <cell r="AJ821">
            <v>0</v>
          </cell>
          <cell r="AK821">
            <v>0</v>
          </cell>
        </row>
        <row r="822">
          <cell r="A822">
            <v>0</v>
          </cell>
          <cell r="B822">
            <v>0</v>
          </cell>
          <cell r="C822">
            <v>0</v>
          </cell>
          <cell r="D822">
            <v>0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0</v>
          </cell>
          <cell r="S822">
            <v>0</v>
          </cell>
          <cell r="T822">
            <v>0</v>
          </cell>
          <cell r="U822">
            <v>0</v>
          </cell>
          <cell r="V822">
            <v>0</v>
          </cell>
          <cell r="W822">
            <v>0</v>
          </cell>
          <cell r="X822">
            <v>0</v>
          </cell>
          <cell r="Y822">
            <v>0</v>
          </cell>
          <cell r="Z822">
            <v>0</v>
          </cell>
          <cell r="AA822">
            <v>0</v>
          </cell>
          <cell r="AB822">
            <v>0</v>
          </cell>
          <cell r="AC822">
            <v>0</v>
          </cell>
          <cell r="AD822">
            <v>0</v>
          </cell>
          <cell r="AE822">
            <v>0</v>
          </cell>
          <cell r="AF822">
            <v>0</v>
          </cell>
          <cell r="AG822">
            <v>0</v>
          </cell>
          <cell r="AH822">
            <v>0</v>
          </cell>
          <cell r="AI822">
            <v>0</v>
          </cell>
          <cell r="AJ822">
            <v>0</v>
          </cell>
          <cell r="AK822">
            <v>0</v>
          </cell>
        </row>
        <row r="823">
          <cell r="A823">
            <v>0</v>
          </cell>
          <cell r="B823">
            <v>0</v>
          </cell>
          <cell r="C823">
            <v>0</v>
          </cell>
          <cell r="D823">
            <v>0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0</v>
          </cell>
          <cell r="V823">
            <v>0</v>
          </cell>
          <cell r="W823">
            <v>0</v>
          </cell>
          <cell r="X823">
            <v>0</v>
          </cell>
          <cell r="Y823">
            <v>0</v>
          </cell>
          <cell r="Z823">
            <v>0</v>
          </cell>
          <cell r="AA823">
            <v>0</v>
          </cell>
          <cell r="AB823">
            <v>0</v>
          </cell>
          <cell r="AC823">
            <v>0</v>
          </cell>
          <cell r="AD823">
            <v>0</v>
          </cell>
          <cell r="AE823">
            <v>0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0</v>
          </cell>
          <cell r="AK823">
            <v>0</v>
          </cell>
        </row>
        <row r="824">
          <cell r="A824">
            <v>0</v>
          </cell>
          <cell r="B824">
            <v>0</v>
          </cell>
          <cell r="C824">
            <v>0</v>
          </cell>
          <cell r="D824">
            <v>0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  <cell r="R824">
            <v>0</v>
          </cell>
          <cell r="S824">
            <v>0</v>
          </cell>
          <cell r="T824">
            <v>0</v>
          </cell>
          <cell r="U824">
            <v>0</v>
          </cell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Z824">
            <v>0</v>
          </cell>
          <cell r="AA824">
            <v>0</v>
          </cell>
          <cell r="AB824">
            <v>0</v>
          </cell>
          <cell r="AC824">
            <v>0</v>
          </cell>
          <cell r="AD824">
            <v>0</v>
          </cell>
          <cell r="AE824">
            <v>0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0</v>
          </cell>
          <cell r="AK824">
            <v>0</v>
          </cell>
        </row>
        <row r="825">
          <cell r="A825">
            <v>0</v>
          </cell>
          <cell r="B825">
            <v>0</v>
          </cell>
          <cell r="C825">
            <v>0</v>
          </cell>
          <cell r="D825">
            <v>0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0</v>
          </cell>
          <cell r="V825">
            <v>0</v>
          </cell>
          <cell r="W825">
            <v>0</v>
          </cell>
          <cell r="X825">
            <v>0</v>
          </cell>
          <cell r="Y825">
            <v>0</v>
          </cell>
          <cell r="Z825">
            <v>0</v>
          </cell>
          <cell r="AA825">
            <v>0</v>
          </cell>
          <cell r="AB825">
            <v>0</v>
          </cell>
          <cell r="AC825">
            <v>0</v>
          </cell>
          <cell r="AD825">
            <v>0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0</v>
          </cell>
          <cell r="AJ825">
            <v>0</v>
          </cell>
          <cell r="AK825">
            <v>0</v>
          </cell>
        </row>
        <row r="826">
          <cell r="A826">
            <v>0</v>
          </cell>
          <cell r="B826">
            <v>0</v>
          </cell>
          <cell r="C826">
            <v>0</v>
          </cell>
          <cell r="D826">
            <v>0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  <cell r="S826">
            <v>0</v>
          </cell>
          <cell r="T826">
            <v>0</v>
          </cell>
          <cell r="U826">
            <v>0</v>
          </cell>
          <cell r="V826">
            <v>0</v>
          </cell>
          <cell r="W826">
            <v>0</v>
          </cell>
          <cell r="X826">
            <v>0</v>
          </cell>
          <cell r="Y826">
            <v>0</v>
          </cell>
          <cell r="Z826">
            <v>0</v>
          </cell>
          <cell r="AA826">
            <v>0</v>
          </cell>
          <cell r="AB826">
            <v>0</v>
          </cell>
          <cell r="AC826">
            <v>0</v>
          </cell>
          <cell r="AD826">
            <v>0</v>
          </cell>
          <cell r="AE826">
            <v>0</v>
          </cell>
          <cell r="AF826">
            <v>0</v>
          </cell>
          <cell r="AG826">
            <v>0</v>
          </cell>
          <cell r="AH826">
            <v>0</v>
          </cell>
          <cell r="AI826">
            <v>0</v>
          </cell>
          <cell r="AJ826">
            <v>0</v>
          </cell>
          <cell r="AK826">
            <v>0</v>
          </cell>
        </row>
        <row r="827">
          <cell r="A827">
            <v>0</v>
          </cell>
          <cell r="B827">
            <v>0</v>
          </cell>
          <cell r="C827">
            <v>0</v>
          </cell>
          <cell r="D827">
            <v>0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  <cell r="R827">
            <v>0</v>
          </cell>
          <cell r="S827">
            <v>0</v>
          </cell>
          <cell r="T827">
            <v>0</v>
          </cell>
          <cell r="U827">
            <v>0</v>
          </cell>
          <cell r="V827">
            <v>0</v>
          </cell>
          <cell r="W827">
            <v>0</v>
          </cell>
          <cell r="X827">
            <v>0</v>
          </cell>
          <cell r="Y827">
            <v>0</v>
          </cell>
          <cell r="Z827">
            <v>0</v>
          </cell>
          <cell r="AA827">
            <v>0</v>
          </cell>
          <cell r="AB827">
            <v>0</v>
          </cell>
          <cell r="AC827">
            <v>0</v>
          </cell>
          <cell r="AD827">
            <v>0</v>
          </cell>
          <cell r="AE827">
            <v>0</v>
          </cell>
          <cell r="AF827">
            <v>0</v>
          </cell>
          <cell r="AG827">
            <v>0</v>
          </cell>
          <cell r="AH827">
            <v>0</v>
          </cell>
          <cell r="AI827">
            <v>0</v>
          </cell>
          <cell r="AJ827">
            <v>0</v>
          </cell>
          <cell r="AK827">
            <v>0</v>
          </cell>
        </row>
        <row r="828">
          <cell r="A828">
            <v>0</v>
          </cell>
          <cell r="B828">
            <v>0</v>
          </cell>
          <cell r="C828">
            <v>0</v>
          </cell>
          <cell r="D828">
            <v>0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0</v>
          </cell>
          <cell r="R828">
            <v>0</v>
          </cell>
          <cell r="S828">
            <v>0</v>
          </cell>
          <cell r="T828">
            <v>0</v>
          </cell>
          <cell r="U828">
            <v>0</v>
          </cell>
          <cell r="V828">
            <v>0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0</v>
          </cell>
          <cell r="AJ828">
            <v>0</v>
          </cell>
          <cell r="AK828">
            <v>0</v>
          </cell>
        </row>
        <row r="829">
          <cell r="A829">
            <v>0</v>
          </cell>
          <cell r="B829">
            <v>0</v>
          </cell>
          <cell r="C829">
            <v>0</v>
          </cell>
          <cell r="D829">
            <v>0</v>
          </cell>
          <cell r="E829">
            <v>0</v>
          </cell>
          <cell r="F829">
            <v>0</v>
          </cell>
          <cell r="G829">
            <v>0</v>
          </cell>
          <cell r="H829">
            <v>0</v>
          </cell>
          <cell r="I829">
            <v>0</v>
          </cell>
          <cell r="J829">
            <v>0</v>
          </cell>
          <cell r="K829">
            <v>0</v>
          </cell>
          <cell r="L829">
            <v>0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Q829">
            <v>0</v>
          </cell>
          <cell r="R829">
            <v>0</v>
          </cell>
          <cell r="S829">
            <v>0</v>
          </cell>
          <cell r="T829">
            <v>0</v>
          </cell>
          <cell r="U829">
            <v>0</v>
          </cell>
          <cell r="V829">
            <v>0</v>
          </cell>
          <cell r="W829">
            <v>0</v>
          </cell>
          <cell r="X829">
            <v>0</v>
          </cell>
          <cell r="Y829">
            <v>0</v>
          </cell>
          <cell r="Z829">
            <v>0</v>
          </cell>
          <cell r="AA829">
            <v>0</v>
          </cell>
          <cell r="AB829">
            <v>0</v>
          </cell>
          <cell r="AC829">
            <v>0</v>
          </cell>
          <cell r="AD829">
            <v>0</v>
          </cell>
          <cell r="AE829">
            <v>0</v>
          </cell>
          <cell r="AF829">
            <v>0</v>
          </cell>
          <cell r="AG829">
            <v>0</v>
          </cell>
          <cell r="AH829">
            <v>0</v>
          </cell>
          <cell r="AI829">
            <v>0</v>
          </cell>
          <cell r="AJ829">
            <v>0</v>
          </cell>
          <cell r="AK829">
            <v>0</v>
          </cell>
        </row>
        <row r="830">
          <cell r="A830">
            <v>0</v>
          </cell>
          <cell r="B830">
            <v>0</v>
          </cell>
          <cell r="C830">
            <v>0</v>
          </cell>
          <cell r="D830">
            <v>0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0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Z830">
            <v>0</v>
          </cell>
          <cell r="AA830">
            <v>0</v>
          </cell>
          <cell r="AB830">
            <v>0</v>
          </cell>
          <cell r="AC830">
            <v>0</v>
          </cell>
          <cell r="AD830">
            <v>0</v>
          </cell>
          <cell r="AE830">
            <v>0</v>
          </cell>
          <cell r="AF830">
            <v>0</v>
          </cell>
          <cell r="AG830">
            <v>0</v>
          </cell>
          <cell r="AH830">
            <v>0</v>
          </cell>
          <cell r="AI830">
            <v>0</v>
          </cell>
          <cell r="AJ830">
            <v>0</v>
          </cell>
          <cell r="AK830">
            <v>0</v>
          </cell>
        </row>
        <row r="831">
          <cell r="A831">
            <v>0</v>
          </cell>
          <cell r="B831">
            <v>0</v>
          </cell>
          <cell r="C831">
            <v>0</v>
          </cell>
          <cell r="D831">
            <v>0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Z831">
            <v>0</v>
          </cell>
          <cell r="AA831">
            <v>0</v>
          </cell>
          <cell r="AB831">
            <v>0</v>
          </cell>
          <cell r="AC831">
            <v>0</v>
          </cell>
          <cell r="AD831">
            <v>0</v>
          </cell>
          <cell r="AE831">
            <v>0</v>
          </cell>
          <cell r="AF831">
            <v>0</v>
          </cell>
          <cell r="AG831">
            <v>0</v>
          </cell>
          <cell r="AH831">
            <v>0</v>
          </cell>
          <cell r="AI831">
            <v>0</v>
          </cell>
          <cell r="AJ831">
            <v>0</v>
          </cell>
          <cell r="AK831">
            <v>0</v>
          </cell>
        </row>
        <row r="832">
          <cell r="A832">
            <v>0</v>
          </cell>
          <cell r="B832">
            <v>0</v>
          </cell>
          <cell r="C832">
            <v>0</v>
          </cell>
          <cell r="D832">
            <v>0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  <cell r="L832">
            <v>0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0</v>
          </cell>
          <cell r="R832">
            <v>0</v>
          </cell>
          <cell r="S832">
            <v>0</v>
          </cell>
          <cell r="T832">
            <v>0</v>
          </cell>
          <cell r="U832">
            <v>0</v>
          </cell>
          <cell r="V832">
            <v>0</v>
          </cell>
          <cell r="W832">
            <v>0</v>
          </cell>
          <cell r="X832">
            <v>0</v>
          </cell>
          <cell r="Y832">
            <v>0</v>
          </cell>
          <cell r="Z832">
            <v>0</v>
          </cell>
          <cell r="AA832">
            <v>0</v>
          </cell>
          <cell r="AB832">
            <v>0</v>
          </cell>
          <cell r="AC832">
            <v>0</v>
          </cell>
          <cell r="AD832">
            <v>0</v>
          </cell>
          <cell r="AE832">
            <v>0</v>
          </cell>
          <cell r="AF832">
            <v>0</v>
          </cell>
          <cell r="AG832">
            <v>0</v>
          </cell>
          <cell r="AH832">
            <v>0</v>
          </cell>
          <cell r="AI832">
            <v>0</v>
          </cell>
          <cell r="AJ832">
            <v>0</v>
          </cell>
          <cell r="AK832">
            <v>0</v>
          </cell>
        </row>
        <row r="833">
          <cell r="A833">
            <v>0</v>
          </cell>
          <cell r="B833">
            <v>0</v>
          </cell>
          <cell r="C833">
            <v>0</v>
          </cell>
          <cell r="D833">
            <v>0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0</v>
          </cell>
          <cell r="R833">
            <v>0</v>
          </cell>
          <cell r="S833">
            <v>0</v>
          </cell>
          <cell r="T833">
            <v>0</v>
          </cell>
          <cell r="U833">
            <v>0</v>
          </cell>
          <cell r="V833">
            <v>0</v>
          </cell>
          <cell r="W833">
            <v>0</v>
          </cell>
          <cell r="X833">
            <v>0</v>
          </cell>
          <cell r="Y833">
            <v>0</v>
          </cell>
          <cell r="Z833">
            <v>0</v>
          </cell>
          <cell r="AA833">
            <v>0</v>
          </cell>
          <cell r="AB833">
            <v>0</v>
          </cell>
          <cell r="AC833">
            <v>0</v>
          </cell>
          <cell r="AD833">
            <v>0</v>
          </cell>
          <cell r="AE833">
            <v>0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0</v>
          </cell>
          <cell r="AK833">
            <v>0</v>
          </cell>
        </row>
        <row r="834">
          <cell r="A834">
            <v>0</v>
          </cell>
          <cell r="B834">
            <v>0</v>
          </cell>
          <cell r="C834">
            <v>0</v>
          </cell>
          <cell r="D834">
            <v>0</v>
          </cell>
          <cell r="E834">
            <v>0</v>
          </cell>
          <cell r="F834">
            <v>0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K834">
            <v>0</v>
          </cell>
          <cell r="L834">
            <v>0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0</v>
          </cell>
          <cell r="V834">
            <v>0</v>
          </cell>
          <cell r="W834">
            <v>0</v>
          </cell>
          <cell r="X834">
            <v>0</v>
          </cell>
          <cell r="Y834">
            <v>0</v>
          </cell>
          <cell r="Z834">
            <v>0</v>
          </cell>
          <cell r="AA834">
            <v>0</v>
          </cell>
          <cell r="AB834">
            <v>0</v>
          </cell>
          <cell r="AC834">
            <v>0</v>
          </cell>
          <cell r="AD834">
            <v>0</v>
          </cell>
          <cell r="AE834">
            <v>0</v>
          </cell>
          <cell r="AF834">
            <v>0</v>
          </cell>
          <cell r="AG834">
            <v>0</v>
          </cell>
          <cell r="AH834">
            <v>0</v>
          </cell>
          <cell r="AI834">
            <v>0</v>
          </cell>
          <cell r="AJ834">
            <v>0</v>
          </cell>
          <cell r="AK834">
            <v>0</v>
          </cell>
        </row>
        <row r="835">
          <cell r="A835">
            <v>0</v>
          </cell>
          <cell r="B835">
            <v>0</v>
          </cell>
          <cell r="C835">
            <v>0</v>
          </cell>
          <cell r="D835">
            <v>0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>
            <v>0</v>
          </cell>
          <cell r="R835">
            <v>0</v>
          </cell>
          <cell r="S835">
            <v>0</v>
          </cell>
          <cell r="T835">
            <v>0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0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0</v>
          </cell>
          <cell r="AK835">
            <v>0</v>
          </cell>
        </row>
        <row r="836">
          <cell r="A836">
            <v>0</v>
          </cell>
          <cell r="B836">
            <v>0</v>
          </cell>
          <cell r="C836">
            <v>0</v>
          </cell>
          <cell r="D836">
            <v>0</v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  <cell r="I836">
            <v>0</v>
          </cell>
          <cell r="J836">
            <v>0</v>
          </cell>
          <cell r="K836">
            <v>0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0</v>
          </cell>
          <cell r="R836">
            <v>0</v>
          </cell>
          <cell r="S836">
            <v>0</v>
          </cell>
          <cell r="T836">
            <v>0</v>
          </cell>
          <cell r="U836">
            <v>0</v>
          </cell>
          <cell r="V836">
            <v>0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</row>
        <row r="837">
          <cell r="A837">
            <v>0</v>
          </cell>
          <cell r="B837">
            <v>0</v>
          </cell>
          <cell r="C837">
            <v>0</v>
          </cell>
          <cell r="D837">
            <v>0</v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</row>
        <row r="838">
          <cell r="A838">
            <v>0</v>
          </cell>
          <cell r="B838">
            <v>0</v>
          </cell>
          <cell r="C838">
            <v>0</v>
          </cell>
          <cell r="D838">
            <v>0</v>
          </cell>
          <cell r="E838">
            <v>0</v>
          </cell>
          <cell r="F838">
            <v>0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  <cell r="L838">
            <v>0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  <cell r="Q838">
            <v>0</v>
          </cell>
          <cell r="R838">
            <v>0</v>
          </cell>
          <cell r="S838">
            <v>0</v>
          </cell>
          <cell r="T838">
            <v>0</v>
          </cell>
          <cell r="U838">
            <v>0</v>
          </cell>
          <cell r="V838">
            <v>0</v>
          </cell>
          <cell r="W838">
            <v>0</v>
          </cell>
          <cell r="X838">
            <v>0</v>
          </cell>
          <cell r="Y838">
            <v>0</v>
          </cell>
          <cell r="Z838">
            <v>0</v>
          </cell>
          <cell r="AA838">
            <v>0</v>
          </cell>
          <cell r="AB838">
            <v>0</v>
          </cell>
          <cell r="AC838">
            <v>0</v>
          </cell>
          <cell r="AD838">
            <v>0</v>
          </cell>
          <cell r="AE838">
            <v>0</v>
          </cell>
          <cell r="AF838">
            <v>0</v>
          </cell>
          <cell r="AG838">
            <v>0</v>
          </cell>
          <cell r="AH838">
            <v>0</v>
          </cell>
          <cell r="AI838">
            <v>0</v>
          </cell>
          <cell r="AJ838">
            <v>0</v>
          </cell>
          <cell r="AK838">
            <v>0</v>
          </cell>
        </row>
        <row r="839">
          <cell r="A839">
            <v>0</v>
          </cell>
          <cell r="B839">
            <v>0</v>
          </cell>
          <cell r="C839">
            <v>0</v>
          </cell>
          <cell r="D839">
            <v>0</v>
          </cell>
          <cell r="E839">
            <v>0</v>
          </cell>
          <cell r="F839">
            <v>0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R839">
            <v>0</v>
          </cell>
          <cell r="S839">
            <v>0</v>
          </cell>
          <cell r="T839">
            <v>0</v>
          </cell>
          <cell r="U839">
            <v>0</v>
          </cell>
          <cell r="V839">
            <v>0</v>
          </cell>
          <cell r="W839">
            <v>0</v>
          </cell>
          <cell r="X839">
            <v>0</v>
          </cell>
          <cell r="Y839">
            <v>0</v>
          </cell>
          <cell r="Z839">
            <v>0</v>
          </cell>
          <cell r="AA839">
            <v>0</v>
          </cell>
          <cell r="AB839">
            <v>0</v>
          </cell>
          <cell r="AC839">
            <v>0</v>
          </cell>
          <cell r="AD839">
            <v>0</v>
          </cell>
          <cell r="AE839">
            <v>0</v>
          </cell>
          <cell r="AF839">
            <v>0</v>
          </cell>
          <cell r="AG839">
            <v>0</v>
          </cell>
          <cell r="AH839">
            <v>0</v>
          </cell>
          <cell r="AI839">
            <v>0</v>
          </cell>
          <cell r="AJ839">
            <v>0</v>
          </cell>
          <cell r="AK839">
            <v>0</v>
          </cell>
        </row>
        <row r="840">
          <cell r="A840">
            <v>0</v>
          </cell>
          <cell r="B840">
            <v>0</v>
          </cell>
          <cell r="C840">
            <v>0</v>
          </cell>
          <cell r="D840">
            <v>0</v>
          </cell>
          <cell r="E840">
            <v>0</v>
          </cell>
          <cell r="F840">
            <v>0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  <cell r="S840">
            <v>0</v>
          </cell>
          <cell r="T840">
            <v>0</v>
          </cell>
          <cell r="U840">
            <v>0</v>
          </cell>
          <cell r="V840">
            <v>0</v>
          </cell>
          <cell r="W840">
            <v>0</v>
          </cell>
          <cell r="X840">
            <v>0</v>
          </cell>
          <cell r="Y840">
            <v>0</v>
          </cell>
          <cell r="Z840">
            <v>0</v>
          </cell>
          <cell r="AA840">
            <v>0</v>
          </cell>
          <cell r="AB840">
            <v>0</v>
          </cell>
          <cell r="AC840">
            <v>0</v>
          </cell>
          <cell r="AD840">
            <v>0</v>
          </cell>
          <cell r="AE840">
            <v>0</v>
          </cell>
          <cell r="AF840">
            <v>0</v>
          </cell>
          <cell r="AG840">
            <v>0</v>
          </cell>
          <cell r="AH840">
            <v>0</v>
          </cell>
          <cell r="AI840">
            <v>0</v>
          </cell>
          <cell r="AJ840">
            <v>0</v>
          </cell>
          <cell r="AK840">
            <v>0</v>
          </cell>
        </row>
        <row r="841">
          <cell r="A841">
            <v>0</v>
          </cell>
          <cell r="B841">
            <v>0</v>
          </cell>
          <cell r="C841">
            <v>0</v>
          </cell>
          <cell r="D841">
            <v>0</v>
          </cell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  <cell r="S841">
            <v>0</v>
          </cell>
          <cell r="T841">
            <v>0</v>
          </cell>
          <cell r="U841">
            <v>0</v>
          </cell>
          <cell r="V841">
            <v>0</v>
          </cell>
          <cell r="W841">
            <v>0</v>
          </cell>
          <cell r="X841">
            <v>0</v>
          </cell>
          <cell r="Y841">
            <v>0</v>
          </cell>
          <cell r="Z841">
            <v>0</v>
          </cell>
          <cell r="AA841">
            <v>0</v>
          </cell>
          <cell r="AB841">
            <v>0</v>
          </cell>
          <cell r="AC841">
            <v>0</v>
          </cell>
          <cell r="AD841">
            <v>0</v>
          </cell>
          <cell r="AE841">
            <v>0</v>
          </cell>
          <cell r="AF841">
            <v>0</v>
          </cell>
          <cell r="AG841">
            <v>0</v>
          </cell>
          <cell r="AH841">
            <v>0</v>
          </cell>
          <cell r="AI841">
            <v>0</v>
          </cell>
          <cell r="AJ841">
            <v>0</v>
          </cell>
          <cell r="AK841">
            <v>0</v>
          </cell>
        </row>
        <row r="842">
          <cell r="A842">
            <v>0</v>
          </cell>
          <cell r="B842">
            <v>0</v>
          </cell>
          <cell r="C842">
            <v>0</v>
          </cell>
          <cell r="D842">
            <v>0</v>
          </cell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0</v>
          </cell>
          <cell r="V842">
            <v>0</v>
          </cell>
          <cell r="W842">
            <v>0</v>
          </cell>
          <cell r="X842">
            <v>0</v>
          </cell>
          <cell r="Y842">
            <v>0</v>
          </cell>
          <cell r="Z842">
            <v>0</v>
          </cell>
          <cell r="AA842">
            <v>0</v>
          </cell>
          <cell r="AB842">
            <v>0</v>
          </cell>
          <cell r="AC842">
            <v>0</v>
          </cell>
          <cell r="AD842">
            <v>0</v>
          </cell>
          <cell r="AE842">
            <v>0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0</v>
          </cell>
          <cell r="AK842">
            <v>0</v>
          </cell>
        </row>
        <row r="843">
          <cell r="A843">
            <v>0</v>
          </cell>
          <cell r="B843">
            <v>0</v>
          </cell>
          <cell r="C843">
            <v>0</v>
          </cell>
          <cell r="D843">
            <v>0</v>
          </cell>
          <cell r="E843">
            <v>0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0</v>
          </cell>
          <cell r="V843">
            <v>0</v>
          </cell>
          <cell r="W843">
            <v>0</v>
          </cell>
          <cell r="X843">
            <v>0</v>
          </cell>
          <cell r="Y843">
            <v>0</v>
          </cell>
          <cell r="Z843">
            <v>0</v>
          </cell>
          <cell r="AA843">
            <v>0</v>
          </cell>
          <cell r="AB843">
            <v>0</v>
          </cell>
          <cell r="AC843">
            <v>0</v>
          </cell>
          <cell r="AD843">
            <v>0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0</v>
          </cell>
          <cell r="AJ843">
            <v>0</v>
          </cell>
          <cell r="AK843">
            <v>0</v>
          </cell>
        </row>
        <row r="844">
          <cell r="A844">
            <v>0</v>
          </cell>
          <cell r="B844">
            <v>0</v>
          </cell>
          <cell r="C844">
            <v>0</v>
          </cell>
          <cell r="D844">
            <v>0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0</v>
          </cell>
          <cell r="V844">
            <v>0</v>
          </cell>
          <cell r="W844">
            <v>0</v>
          </cell>
          <cell r="X844">
            <v>0</v>
          </cell>
          <cell r="Y844">
            <v>0</v>
          </cell>
          <cell r="Z844">
            <v>0</v>
          </cell>
          <cell r="AA844">
            <v>0</v>
          </cell>
          <cell r="AB844">
            <v>0</v>
          </cell>
          <cell r="AC844">
            <v>0</v>
          </cell>
          <cell r="AD844">
            <v>0</v>
          </cell>
          <cell r="AE844">
            <v>0</v>
          </cell>
          <cell r="AF844">
            <v>0</v>
          </cell>
          <cell r="AG844">
            <v>0</v>
          </cell>
          <cell r="AH844">
            <v>0</v>
          </cell>
          <cell r="AI844">
            <v>0</v>
          </cell>
          <cell r="AJ844">
            <v>0</v>
          </cell>
          <cell r="AK844">
            <v>0</v>
          </cell>
        </row>
        <row r="845">
          <cell r="A845">
            <v>0</v>
          </cell>
          <cell r="B845">
            <v>0</v>
          </cell>
          <cell r="C845">
            <v>0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0</v>
          </cell>
          <cell r="V845">
            <v>0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0</v>
          </cell>
          <cell r="AJ845">
            <v>0</v>
          </cell>
          <cell r="AK845">
            <v>0</v>
          </cell>
        </row>
        <row r="846">
          <cell r="A846">
            <v>0</v>
          </cell>
          <cell r="B846">
            <v>0</v>
          </cell>
          <cell r="C846">
            <v>0</v>
          </cell>
          <cell r="D846">
            <v>0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0</v>
          </cell>
          <cell r="V846">
            <v>0</v>
          </cell>
          <cell r="W846">
            <v>0</v>
          </cell>
          <cell r="X846">
            <v>0</v>
          </cell>
          <cell r="Y846">
            <v>0</v>
          </cell>
          <cell r="Z846">
            <v>0</v>
          </cell>
          <cell r="AA846">
            <v>0</v>
          </cell>
          <cell r="AB846">
            <v>0</v>
          </cell>
          <cell r="AC846">
            <v>0</v>
          </cell>
          <cell r="AD846">
            <v>0</v>
          </cell>
          <cell r="AE846">
            <v>0</v>
          </cell>
          <cell r="AF846">
            <v>0</v>
          </cell>
          <cell r="AG846">
            <v>0</v>
          </cell>
          <cell r="AH846">
            <v>0</v>
          </cell>
          <cell r="AI846">
            <v>0</v>
          </cell>
          <cell r="AJ846">
            <v>0</v>
          </cell>
          <cell r="AK846">
            <v>0</v>
          </cell>
        </row>
        <row r="847">
          <cell r="A847">
            <v>0</v>
          </cell>
          <cell r="B847">
            <v>0</v>
          </cell>
          <cell r="C847">
            <v>0</v>
          </cell>
          <cell r="D847">
            <v>0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  <cell r="S847">
            <v>0</v>
          </cell>
          <cell r="T847">
            <v>0</v>
          </cell>
          <cell r="U847">
            <v>0</v>
          </cell>
          <cell r="V847">
            <v>0</v>
          </cell>
          <cell r="W847">
            <v>0</v>
          </cell>
          <cell r="X847">
            <v>0</v>
          </cell>
          <cell r="Y847">
            <v>0</v>
          </cell>
          <cell r="Z847">
            <v>0</v>
          </cell>
          <cell r="AA847">
            <v>0</v>
          </cell>
          <cell r="AB847">
            <v>0</v>
          </cell>
          <cell r="AC847">
            <v>0</v>
          </cell>
          <cell r="AD847">
            <v>0</v>
          </cell>
          <cell r="AE847">
            <v>0</v>
          </cell>
          <cell r="AF847">
            <v>0</v>
          </cell>
          <cell r="AG847">
            <v>0</v>
          </cell>
          <cell r="AH847">
            <v>0</v>
          </cell>
          <cell r="AI847">
            <v>0</v>
          </cell>
          <cell r="AJ847">
            <v>0</v>
          </cell>
          <cell r="AK847">
            <v>0</v>
          </cell>
        </row>
        <row r="848">
          <cell r="A848">
            <v>0</v>
          </cell>
          <cell r="B848">
            <v>0</v>
          </cell>
          <cell r="C848">
            <v>0</v>
          </cell>
          <cell r="D848">
            <v>0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0</v>
          </cell>
          <cell r="V848">
            <v>0</v>
          </cell>
          <cell r="W848">
            <v>0</v>
          </cell>
          <cell r="X848">
            <v>0</v>
          </cell>
          <cell r="Y848">
            <v>0</v>
          </cell>
          <cell r="Z848">
            <v>0</v>
          </cell>
          <cell r="AA848">
            <v>0</v>
          </cell>
          <cell r="AB848">
            <v>0</v>
          </cell>
          <cell r="AC848">
            <v>0</v>
          </cell>
          <cell r="AD848">
            <v>0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0</v>
          </cell>
          <cell r="AJ848">
            <v>0</v>
          </cell>
          <cell r="AK848">
            <v>0</v>
          </cell>
        </row>
        <row r="849">
          <cell r="A849">
            <v>0</v>
          </cell>
          <cell r="B849">
            <v>0</v>
          </cell>
          <cell r="C849">
            <v>0</v>
          </cell>
          <cell r="D849">
            <v>0</v>
          </cell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0</v>
          </cell>
          <cell r="J849">
            <v>0</v>
          </cell>
          <cell r="K849">
            <v>0</v>
          </cell>
          <cell r="L849">
            <v>0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0</v>
          </cell>
          <cell r="R849">
            <v>0</v>
          </cell>
          <cell r="S849">
            <v>0</v>
          </cell>
          <cell r="T849">
            <v>0</v>
          </cell>
          <cell r="U849">
            <v>0</v>
          </cell>
          <cell r="V849">
            <v>0</v>
          </cell>
          <cell r="W849">
            <v>0</v>
          </cell>
          <cell r="X849">
            <v>0</v>
          </cell>
          <cell r="Y849">
            <v>0</v>
          </cell>
          <cell r="Z849">
            <v>0</v>
          </cell>
          <cell r="AA849">
            <v>0</v>
          </cell>
          <cell r="AB849">
            <v>0</v>
          </cell>
          <cell r="AC849">
            <v>0</v>
          </cell>
          <cell r="AD849">
            <v>0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0</v>
          </cell>
          <cell r="AJ849">
            <v>0</v>
          </cell>
          <cell r="AK849">
            <v>0</v>
          </cell>
        </row>
        <row r="850">
          <cell r="A850">
            <v>0</v>
          </cell>
          <cell r="B850">
            <v>0</v>
          </cell>
          <cell r="C850">
            <v>0</v>
          </cell>
          <cell r="D850">
            <v>0</v>
          </cell>
          <cell r="E850">
            <v>0</v>
          </cell>
          <cell r="F850">
            <v>0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0</v>
          </cell>
          <cell r="L850">
            <v>0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0</v>
          </cell>
          <cell r="R850">
            <v>0</v>
          </cell>
          <cell r="S850">
            <v>0</v>
          </cell>
          <cell r="T850">
            <v>0</v>
          </cell>
          <cell r="U850">
            <v>0</v>
          </cell>
          <cell r="V850">
            <v>0</v>
          </cell>
          <cell r="W850">
            <v>0</v>
          </cell>
          <cell r="X850">
            <v>0</v>
          </cell>
          <cell r="Y850">
            <v>0</v>
          </cell>
          <cell r="Z850">
            <v>0</v>
          </cell>
          <cell r="AA850">
            <v>0</v>
          </cell>
          <cell r="AB850">
            <v>0</v>
          </cell>
          <cell r="AC850">
            <v>0</v>
          </cell>
          <cell r="AD850">
            <v>0</v>
          </cell>
          <cell r="AE850">
            <v>0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0</v>
          </cell>
          <cell r="AK850">
            <v>0</v>
          </cell>
        </row>
        <row r="851">
          <cell r="A851">
            <v>0</v>
          </cell>
          <cell r="B851">
            <v>0</v>
          </cell>
          <cell r="C851">
            <v>0</v>
          </cell>
          <cell r="D851">
            <v>0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  <cell r="S851">
            <v>0</v>
          </cell>
          <cell r="T851">
            <v>0</v>
          </cell>
          <cell r="U851">
            <v>0</v>
          </cell>
          <cell r="V851">
            <v>0</v>
          </cell>
          <cell r="W851">
            <v>0</v>
          </cell>
          <cell r="X851">
            <v>0</v>
          </cell>
          <cell r="Y851">
            <v>0</v>
          </cell>
          <cell r="Z851">
            <v>0</v>
          </cell>
          <cell r="AA851">
            <v>0</v>
          </cell>
          <cell r="AB851">
            <v>0</v>
          </cell>
          <cell r="AC851">
            <v>0</v>
          </cell>
          <cell r="AD851">
            <v>0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0</v>
          </cell>
          <cell r="AJ851">
            <v>0</v>
          </cell>
          <cell r="AK851">
            <v>0</v>
          </cell>
        </row>
        <row r="852">
          <cell r="A852">
            <v>0</v>
          </cell>
          <cell r="B852">
            <v>0</v>
          </cell>
          <cell r="C852">
            <v>0</v>
          </cell>
          <cell r="D852">
            <v>0</v>
          </cell>
          <cell r="E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  <cell r="S852">
            <v>0</v>
          </cell>
          <cell r="T852">
            <v>0</v>
          </cell>
          <cell r="U852">
            <v>0</v>
          </cell>
          <cell r="V852">
            <v>0</v>
          </cell>
          <cell r="W852">
            <v>0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0</v>
          </cell>
          <cell r="AJ852">
            <v>0</v>
          </cell>
          <cell r="AK852">
            <v>0</v>
          </cell>
        </row>
        <row r="853">
          <cell r="A853">
            <v>0</v>
          </cell>
          <cell r="B853">
            <v>0</v>
          </cell>
          <cell r="C853">
            <v>0</v>
          </cell>
          <cell r="D853">
            <v>0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0</v>
          </cell>
          <cell r="R853">
            <v>0</v>
          </cell>
          <cell r="S853">
            <v>0</v>
          </cell>
          <cell r="T853">
            <v>0</v>
          </cell>
          <cell r="U853">
            <v>0</v>
          </cell>
          <cell r="V853">
            <v>0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0</v>
          </cell>
          <cell r="AJ853">
            <v>0</v>
          </cell>
          <cell r="AK853">
            <v>0</v>
          </cell>
        </row>
        <row r="854">
          <cell r="A854">
            <v>0</v>
          </cell>
          <cell r="B854">
            <v>0</v>
          </cell>
          <cell r="C854">
            <v>0</v>
          </cell>
          <cell r="D854">
            <v>0</v>
          </cell>
          <cell r="E854">
            <v>0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0</v>
          </cell>
          <cell r="U854">
            <v>0</v>
          </cell>
          <cell r="V854">
            <v>0</v>
          </cell>
          <cell r="W854">
            <v>0</v>
          </cell>
          <cell r="X854">
            <v>0</v>
          </cell>
          <cell r="Y854">
            <v>0</v>
          </cell>
          <cell r="Z854">
            <v>0</v>
          </cell>
          <cell r="AA854">
            <v>0</v>
          </cell>
          <cell r="AB854">
            <v>0</v>
          </cell>
          <cell r="AC854">
            <v>0</v>
          </cell>
          <cell r="AD854">
            <v>0</v>
          </cell>
          <cell r="AE854">
            <v>0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0</v>
          </cell>
          <cell r="AK854">
            <v>0</v>
          </cell>
        </row>
        <row r="855">
          <cell r="A855">
            <v>0</v>
          </cell>
          <cell r="B855">
            <v>0</v>
          </cell>
          <cell r="C855">
            <v>0</v>
          </cell>
          <cell r="D855">
            <v>0</v>
          </cell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  <cell r="S855">
            <v>0</v>
          </cell>
          <cell r="T855">
            <v>0</v>
          </cell>
          <cell r="U855">
            <v>0</v>
          </cell>
          <cell r="V855">
            <v>0</v>
          </cell>
          <cell r="W855">
            <v>0</v>
          </cell>
          <cell r="X855">
            <v>0</v>
          </cell>
          <cell r="Y855">
            <v>0</v>
          </cell>
          <cell r="Z855">
            <v>0</v>
          </cell>
          <cell r="AA855">
            <v>0</v>
          </cell>
          <cell r="AB855">
            <v>0</v>
          </cell>
          <cell r="AC855">
            <v>0</v>
          </cell>
          <cell r="AD855">
            <v>0</v>
          </cell>
          <cell r="AE855">
            <v>0</v>
          </cell>
          <cell r="AF855">
            <v>0</v>
          </cell>
          <cell r="AG855">
            <v>0</v>
          </cell>
          <cell r="AH855">
            <v>0</v>
          </cell>
          <cell r="AI855">
            <v>0</v>
          </cell>
          <cell r="AJ855">
            <v>0</v>
          </cell>
          <cell r="AK855">
            <v>0</v>
          </cell>
        </row>
        <row r="856">
          <cell r="A856">
            <v>0</v>
          </cell>
          <cell r="B856">
            <v>0</v>
          </cell>
          <cell r="C856">
            <v>0</v>
          </cell>
          <cell r="D856">
            <v>0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0</v>
          </cell>
          <cell r="W856">
            <v>0</v>
          </cell>
          <cell r="X856">
            <v>0</v>
          </cell>
          <cell r="Y856">
            <v>0</v>
          </cell>
          <cell r="Z856">
            <v>0</v>
          </cell>
          <cell r="AA856">
            <v>0</v>
          </cell>
          <cell r="AB856">
            <v>0</v>
          </cell>
          <cell r="AC856">
            <v>0</v>
          </cell>
          <cell r="AD856">
            <v>0</v>
          </cell>
          <cell r="AE856">
            <v>0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0</v>
          </cell>
          <cell r="AK856">
            <v>0</v>
          </cell>
        </row>
        <row r="857">
          <cell r="A857">
            <v>0</v>
          </cell>
          <cell r="B857">
            <v>0</v>
          </cell>
          <cell r="C857">
            <v>0</v>
          </cell>
          <cell r="D857">
            <v>0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0</v>
          </cell>
          <cell r="J857">
            <v>0</v>
          </cell>
          <cell r="K857">
            <v>0</v>
          </cell>
          <cell r="L857">
            <v>0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0</v>
          </cell>
          <cell r="R857">
            <v>0</v>
          </cell>
          <cell r="S857">
            <v>0</v>
          </cell>
          <cell r="T857">
            <v>0</v>
          </cell>
          <cell r="U857">
            <v>0</v>
          </cell>
          <cell r="V857">
            <v>0</v>
          </cell>
          <cell r="W857">
            <v>0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0</v>
          </cell>
          <cell r="AK857">
            <v>0</v>
          </cell>
        </row>
        <row r="858">
          <cell r="A858">
            <v>0</v>
          </cell>
          <cell r="B858">
            <v>0</v>
          </cell>
          <cell r="C858">
            <v>0</v>
          </cell>
          <cell r="D858">
            <v>0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  <cell r="S858">
            <v>0</v>
          </cell>
          <cell r="T858">
            <v>0</v>
          </cell>
          <cell r="U858">
            <v>0</v>
          </cell>
          <cell r="V858">
            <v>0</v>
          </cell>
          <cell r="W858">
            <v>0</v>
          </cell>
          <cell r="X858">
            <v>0</v>
          </cell>
          <cell r="Y858">
            <v>0</v>
          </cell>
          <cell r="Z858">
            <v>0</v>
          </cell>
          <cell r="AA858">
            <v>0</v>
          </cell>
          <cell r="AB858">
            <v>0</v>
          </cell>
          <cell r="AC858">
            <v>0</v>
          </cell>
          <cell r="AD858">
            <v>0</v>
          </cell>
          <cell r="AE858">
            <v>0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0</v>
          </cell>
          <cell r="AK858">
            <v>0</v>
          </cell>
        </row>
        <row r="859">
          <cell r="A859">
            <v>0</v>
          </cell>
          <cell r="B859">
            <v>0</v>
          </cell>
          <cell r="C859">
            <v>0</v>
          </cell>
          <cell r="D859">
            <v>0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0</v>
          </cell>
          <cell r="J859">
            <v>0</v>
          </cell>
          <cell r="K859">
            <v>0</v>
          </cell>
          <cell r="L859">
            <v>0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0</v>
          </cell>
          <cell r="R859">
            <v>0</v>
          </cell>
          <cell r="S859">
            <v>0</v>
          </cell>
          <cell r="T859">
            <v>0</v>
          </cell>
          <cell r="U859">
            <v>0</v>
          </cell>
          <cell r="V859">
            <v>0</v>
          </cell>
          <cell r="W859">
            <v>0</v>
          </cell>
          <cell r="X859">
            <v>0</v>
          </cell>
          <cell r="Y859">
            <v>0</v>
          </cell>
          <cell r="Z859">
            <v>0</v>
          </cell>
          <cell r="AA859">
            <v>0</v>
          </cell>
          <cell r="AB859">
            <v>0</v>
          </cell>
          <cell r="AC859">
            <v>0</v>
          </cell>
          <cell r="AD859">
            <v>0</v>
          </cell>
          <cell r="AE859">
            <v>0</v>
          </cell>
          <cell r="AF859">
            <v>0</v>
          </cell>
          <cell r="AG859">
            <v>0</v>
          </cell>
          <cell r="AH859">
            <v>0</v>
          </cell>
          <cell r="AI859">
            <v>0</v>
          </cell>
          <cell r="AJ859">
            <v>0</v>
          </cell>
          <cell r="AK859">
            <v>0</v>
          </cell>
        </row>
        <row r="860">
          <cell r="A860">
            <v>0</v>
          </cell>
          <cell r="B860">
            <v>0</v>
          </cell>
          <cell r="C860">
            <v>0</v>
          </cell>
          <cell r="D860">
            <v>0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0</v>
          </cell>
          <cell r="V860">
            <v>0</v>
          </cell>
          <cell r="W860">
            <v>0</v>
          </cell>
          <cell r="X860">
            <v>0</v>
          </cell>
          <cell r="Y860">
            <v>0</v>
          </cell>
          <cell r="Z860">
            <v>0</v>
          </cell>
          <cell r="AA860">
            <v>0</v>
          </cell>
          <cell r="AB860">
            <v>0</v>
          </cell>
          <cell r="AC860">
            <v>0</v>
          </cell>
          <cell r="AD860">
            <v>0</v>
          </cell>
          <cell r="AE860">
            <v>0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0</v>
          </cell>
          <cell r="AK860">
            <v>0</v>
          </cell>
        </row>
        <row r="861">
          <cell r="A861">
            <v>0</v>
          </cell>
          <cell r="B861">
            <v>0</v>
          </cell>
          <cell r="C861">
            <v>0</v>
          </cell>
          <cell r="D861">
            <v>0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0</v>
          </cell>
          <cell r="V861">
            <v>0</v>
          </cell>
          <cell r="W861">
            <v>0</v>
          </cell>
          <cell r="X861">
            <v>0</v>
          </cell>
          <cell r="Y861">
            <v>0</v>
          </cell>
          <cell r="Z861">
            <v>0</v>
          </cell>
          <cell r="AA861">
            <v>0</v>
          </cell>
          <cell r="AB861">
            <v>0</v>
          </cell>
          <cell r="AC861">
            <v>0</v>
          </cell>
          <cell r="AD861">
            <v>0</v>
          </cell>
          <cell r="AE861">
            <v>0</v>
          </cell>
          <cell r="AF861">
            <v>0</v>
          </cell>
          <cell r="AG861">
            <v>0</v>
          </cell>
          <cell r="AH861">
            <v>0</v>
          </cell>
          <cell r="AI861">
            <v>0</v>
          </cell>
          <cell r="AJ861">
            <v>0</v>
          </cell>
          <cell r="AK861">
            <v>0</v>
          </cell>
        </row>
        <row r="862">
          <cell r="A862">
            <v>0</v>
          </cell>
          <cell r="B862">
            <v>0</v>
          </cell>
          <cell r="C862">
            <v>0</v>
          </cell>
          <cell r="D862">
            <v>0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0</v>
          </cell>
          <cell r="J862">
            <v>0</v>
          </cell>
          <cell r="K862">
            <v>0</v>
          </cell>
          <cell r="L862">
            <v>0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0</v>
          </cell>
          <cell r="R862">
            <v>0</v>
          </cell>
          <cell r="S862">
            <v>0</v>
          </cell>
          <cell r="T862">
            <v>0</v>
          </cell>
          <cell r="U862">
            <v>0</v>
          </cell>
          <cell r="V862">
            <v>0</v>
          </cell>
          <cell r="W862">
            <v>0</v>
          </cell>
          <cell r="X862">
            <v>0</v>
          </cell>
          <cell r="Y862">
            <v>0</v>
          </cell>
          <cell r="Z862">
            <v>0</v>
          </cell>
          <cell r="AA862">
            <v>0</v>
          </cell>
          <cell r="AB862">
            <v>0</v>
          </cell>
          <cell r="AC862">
            <v>0</v>
          </cell>
          <cell r="AD862">
            <v>0</v>
          </cell>
          <cell r="AE862">
            <v>0</v>
          </cell>
          <cell r="AF862">
            <v>0</v>
          </cell>
          <cell r="AG862">
            <v>0</v>
          </cell>
          <cell r="AH862">
            <v>0</v>
          </cell>
          <cell r="AI862">
            <v>0</v>
          </cell>
          <cell r="AJ862">
            <v>0</v>
          </cell>
          <cell r="AK862">
            <v>0</v>
          </cell>
        </row>
        <row r="863">
          <cell r="A863">
            <v>0</v>
          </cell>
          <cell r="B863">
            <v>0</v>
          </cell>
          <cell r="C863">
            <v>0</v>
          </cell>
          <cell r="D863">
            <v>0</v>
          </cell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K863">
            <v>0</v>
          </cell>
          <cell r="L863">
            <v>0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0</v>
          </cell>
          <cell r="R863">
            <v>0</v>
          </cell>
          <cell r="S863">
            <v>0</v>
          </cell>
          <cell r="T863">
            <v>0</v>
          </cell>
          <cell r="U863">
            <v>0</v>
          </cell>
          <cell r="V863">
            <v>0</v>
          </cell>
          <cell r="W863">
            <v>0</v>
          </cell>
          <cell r="X863">
            <v>0</v>
          </cell>
          <cell r="Y863">
            <v>0</v>
          </cell>
          <cell r="Z863">
            <v>0</v>
          </cell>
          <cell r="AA863">
            <v>0</v>
          </cell>
          <cell r="AB863">
            <v>0</v>
          </cell>
          <cell r="AC863">
            <v>0</v>
          </cell>
          <cell r="AD863">
            <v>0</v>
          </cell>
          <cell r="AE863">
            <v>0</v>
          </cell>
          <cell r="AF863">
            <v>0</v>
          </cell>
          <cell r="AG863">
            <v>0</v>
          </cell>
          <cell r="AH863">
            <v>0</v>
          </cell>
          <cell r="AI863">
            <v>0</v>
          </cell>
          <cell r="AJ863">
            <v>0</v>
          </cell>
          <cell r="AK863">
            <v>0</v>
          </cell>
        </row>
        <row r="864">
          <cell r="A864">
            <v>0</v>
          </cell>
          <cell r="B864">
            <v>0</v>
          </cell>
          <cell r="C864">
            <v>0</v>
          </cell>
          <cell r="D864">
            <v>0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K864">
            <v>0</v>
          </cell>
          <cell r="L864">
            <v>0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0</v>
          </cell>
          <cell r="R864">
            <v>0</v>
          </cell>
          <cell r="S864">
            <v>0</v>
          </cell>
          <cell r="T864">
            <v>0</v>
          </cell>
          <cell r="U864">
            <v>0</v>
          </cell>
          <cell r="V864">
            <v>0</v>
          </cell>
          <cell r="W864">
            <v>0</v>
          </cell>
          <cell r="X864">
            <v>0</v>
          </cell>
          <cell r="Y864">
            <v>0</v>
          </cell>
          <cell r="Z864">
            <v>0</v>
          </cell>
          <cell r="AA864">
            <v>0</v>
          </cell>
          <cell r="AB864">
            <v>0</v>
          </cell>
          <cell r="AC864">
            <v>0</v>
          </cell>
          <cell r="AD864">
            <v>0</v>
          </cell>
          <cell r="AE864">
            <v>0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0</v>
          </cell>
          <cell r="AK864">
            <v>0</v>
          </cell>
        </row>
        <row r="865">
          <cell r="A865">
            <v>0</v>
          </cell>
          <cell r="B865">
            <v>0</v>
          </cell>
          <cell r="C865">
            <v>0</v>
          </cell>
          <cell r="D865">
            <v>0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  <cell r="V865">
            <v>0</v>
          </cell>
          <cell r="W865">
            <v>0</v>
          </cell>
          <cell r="X865">
            <v>0</v>
          </cell>
          <cell r="Y865">
            <v>0</v>
          </cell>
          <cell r="Z865">
            <v>0</v>
          </cell>
          <cell r="AA865">
            <v>0</v>
          </cell>
          <cell r="AB865">
            <v>0</v>
          </cell>
          <cell r="AC865">
            <v>0</v>
          </cell>
          <cell r="AD865">
            <v>0</v>
          </cell>
          <cell r="AE865">
            <v>0</v>
          </cell>
          <cell r="AF865">
            <v>0</v>
          </cell>
          <cell r="AG865">
            <v>0</v>
          </cell>
          <cell r="AH865">
            <v>0</v>
          </cell>
          <cell r="AI865">
            <v>0</v>
          </cell>
          <cell r="AJ865">
            <v>0</v>
          </cell>
          <cell r="AK865">
            <v>0</v>
          </cell>
        </row>
        <row r="866">
          <cell r="A866">
            <v>0</v>
          </cell>
          <cell r="B866">
            <v>0</v>
          </cell>
          <cell r="C866">
            <v>0</v>
          </cell>
          <cell r="D866">
            <v>0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  <cell r="L866">
            <v>0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0</v>
          </cell>
          <cell r="R866">
            <v>0</v>
          </cell>
          <cell r="S866">
            <v>0</v>
          </cell>
          <cell r="T866">
            <v>0</v>
          </cell>
          <cell r="U866">
            <v>0</v>
          </cell>
          <cell r="V866">
            <v>0</v>
          </cell>
          <cell r="W866">
            <v>0</v>
          </cell>
          <cell r="X866">
            <v>0</v>
          </cell>
          <cell r="Y866">
            <v>0</v>
          </cell>
          <cell r="Z866">
            <v>0</v>
          </cell>
          <cell r="AA866">
            <v>0</v>
          </cell>
          <cell r="AB866">
            <v>0</v>
          </cell>
          <cell r="AC866">
            <v>0</v>
          </cell>
          <cell r="AD866">
            <v>0</v>
          </cell>
          <cell r="AE866">
            <v>0</v>
          </cell>
          <cell r="AF866">
            <v>0</v>
          </cell>
          <cell r="AG866">
            <v>0</v>
          </cell>
          <cell r="AH866">
            <v>0</v>
          </cell>
          <cell r="AI866">
            <v>0</v>
          </cell>
          <cell r="AJ866">
            <v>0</v>
          </cell>
          <cell r="AK866">
            <v>0</v>
          </cell>
        </row>
        <row r="867">
          <cell r="A867">
            <v>0</v>
          </cell>
          <cell r="B867">
            <v>0</v>
          </cell>
          <cell r="C867">
            <v>0</v>
          </cell>
          <cell r="D867">
            <v>0</v>
          </cell>
          <cell r="E867">
            <v>0</v>
          </cell>
          <cell r="F867">
            <v>0</v>
          </cell>
          <cell r="G867">
            <v>0</v>
          </cell>
          <cell r="H867">
            <v>0</v>
          </cell>
          <cell r="I867">
            <v>0</v>
          </cell>
          <cell r="J867">
            <v>0</v>
          </cell>
          <cell r="K867">
            <v>0</v>
          </cell>
          <cell r="L867">
            <v>0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0</v>
          </cell>
          <cell r="R867">
            <v>0</v>
          </cell>
          <cell r="S867">
            <v>0</v>
          </cell>
          <cell r="T867">
            <v>0</v>
          </cell>
          <cell r="U867">
            <v>0</v>
          </cell>
          <cell r="V867">
            <v>0</v>
          </cell>
          <cell r="W867">
            <v>0</v>
          </cell>
          <cell r="X867">
            <v>0</v>
          </cell>
          <cell r="Y867">
            <v>0</v>
          </cell>
          <cell r="Z867">
            <v>0</v>
          </cell>
          <cell r="AA867">
            <v>0</v>
          </cell>
          <cell r="AB867">
            <v>0</v>
          </cell>
          <cell r="AC867">
            <v>0</v>
          </cell>
          <cell r="AD867">
            <v>0</v>
          </cell>
          <cell r="AE867">
            <v>0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0</v>
          </cell>
          <cell r="AK867">
            <v>0</v>
          </cell>
        </row>
        <row r="868">
          <cell r="A868">
            <v>0</v>
          </cell>
          <cell r="B868">
            <v>0</v>
          </cell>
          <cell r="C868">
            <v>0</v>
          </cell>
          <cell r="D868">
            <v>0</v>
          </cell>
          <cell r="E868">
            <v>0</v>
          </cell>
          <cell r="F868">
            <v>0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  <cell r="L868">
            <v>0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0</v>
          </cell>
          <cell r="R868">
            <v>0</v>
          </cell>
          <cell r="S868">
            <v>0</v>
          </cell>
          <cell r="T868">
            <v>0</v>
          </cell>
          <cell r="U868">
            <v>0</v>
          </cell>
          <cell r="V868">
            <v>0</v>
          </cell>
          <cell r="W868">
            <v>0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0</v>
          </cell>
          <cell r="AK868">
            <v>0</v>
          </cell>
        </row>
        <row r="869">
          <cell r="A869">
            <v>0</v>
          </cell>
          <cell r="B869">
            <v>0</v>
          </cell>
          <cell r="C869">
            <v>0</v>
          </cell>
          <cell r="D869">
            <v>0</v>
          </cell>
          <cell r="E869">
            <v>0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0</v>
          </cell>
          <cell r="K869">
            <v>0</v>
          </cell>
          <cell r="L869">
            <v>0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0</v>
          </cell>
          <cell r="R869">
            <v>0</v>
          </cell>
          <cell r="S869">
            <v>0</v>
          </cell>
          <cell r="T869">
            <v>0</v>
          </cell>
          <cell r="U869">
            <v>0</v>
          </cell>
          <cell r="V869">
            <v>0</v>
          </cell>
          <cell r="W869">
            <v>0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0</v>
          </cell>
          <cell r="AK869">
            <v>0</v>
          </cell>
        </row>
        <row r="870">
          <cell r="A870">
            <v>0</v>
          </cell>
          <cell r="B870">
            <v>0</v>
          </cell>
          <cell r="C870">
            <v>0</v>
          </cell>
          <cell r="D870">
            <v>0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0</v>
          </cell>
          <cell r="J870">
            <v>0</v>
          </cell>
          <cell r="K870">
            <v>0</v>
          </cell>
          <cell r="L870">
            <v>0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0</v>
          </cell>
          <cell r="R870">
            <v>0</v>
          </cell>
          <cell r="S870">
            <v>0</v>
          </cell>
          <cell r="T870">
            <v>0</v>
          </cell>
          <cell r="U870">
            <v>0</v>
          </cell>
          <cell r="V870">
            <v>0</v>
          </cell>
          <cell r="W870">
            <v>0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0</v>
          </cell>
          <cell r="AK870">
            <v>0</v>
          </cell>
        </row>
        <row r="871">
          <cell r="A871">
            <v>0</v>
          </cell>
          <cell r="B871">
            <v>0</v>
          </cell>
          <cell r="C871">
            <v>0</v>
          </cell>
          <cell r="D871">
            <v>0</v>
          </cell>
          <cell r="E871">
            <v>0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0</v>
          </cell>
          <cell r="V871">
            <v>0</v>
          </cell>
          <cell r="W871">
            <v>0</v>
          </cell>
          <cell r="X871">
            <v>0</v>
          </cell>
          <cell r="Y871">
            <v>0</v>
          </cell>
          <cell r="Z871">
            <v>0</v>
          </cell>
          <cell r="AA871">
            <v>0</v>
          </cell>
          <cell r="AB871">
            <v>0</v>
          </cell>
          <cell r="AC871">
            <v>0</v>
          </cell>
          <cell r="AD871">
            <v>0</v>
          </cell>
          <cell r="AE871">
            <v>0</v>
          </cell>
          <cell r="AF871">
            <v>0</v>
          </cell>
          <cell r="AG871">
            <v>0</v>
          </cell>
          <cell r="AH871">
            <v>0</v>
          </cell>
          <cell r="AI871">
            <v>0</v>
          </cell>
          <cell r="AJ871">
            <v>0</v>
          </cell>
          <cell r="AK871">
            <v>0</v>
          </cell>
        </row>
        <row r="872">
          <cell r="A872">
            <v>0</v>
          </cell>
          <cell r="B872">
            <v>0</v>
          </cell>
          <cell r="C872">
            <v>0</v>
          </cell>
          <cell r="D872">
            <v>0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0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0</v>
          </cell>
          <cell r="R872">
            <v>0</v>
          </cell>
          <cell r="S872">
            <v>0</v>
          </cell>
          <cell r="T872">
            <v>0</v>
          </cell>
          <cell r="U872">
            <v>0</v>
          </cell>
          <cell r="V872">
            <v>0</v>
          </cell>
          <cell r="W872">
            <v>0</v>
          </cell>
          <cell r="X872">
            <v>0</v>
          </cell>
          <cell r="Y872">
            <v>0</v>
          </cell>
          <cell r="Z872">
            <v>0</v>
          </cell>
          <cell r="AA872">
            <v>0</v>
          </cell>
          <cell r="AB872">
            <v>0</v>
          </cell>
          <cell r="AC872">
            <v>0</v>
          </cell>
          <cell r="AD872">
            <v>0</v>
          </cell>
          <cell r="AE872">
            <v>0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0</v>
          </cell>
          <cell r="AK872">
            <v>0</v>
          </cell>
        </row>
        <row r="873">
          <cell r="A873">
            <v>0</v>
          </cell>
          <cell r="B873">
            <v>0</v>
          </cell>
          <cell r="C873">
            <v>0</v>
          </cell>
          <cell r="D873">
            <v>0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  <cell r="K873">
            <v>0</v>
          </cell>
          <cell r="L873">
            <v>0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Q873">
            <v>0</v>
          </cell>
          <cell r="R873">
            <v>0</v>
          </cell>
          <cell r="S873">
            <v>0</v>
          </cell>
          <cell r="T873">
            <v>0</v>
          </cell>
          <cell r="U873">
            <v>0</v>
          </cell>
          <cell r="V873">
            <v>0</v>
          </cell>
          <cell r="W873">
            <v>0</v>
          </cell>
          <cell r="X873">
            <v>0</v>
          </cell>
          <cell r="Y873">
            <v>0</v>
          </cell>
          <cell r="Z873">
            <v>0</v>
          </cell>
          <cell r="AA873">
            <v>0</v>
          </cell>
          <cell r="AB873">
            <v>0</v>
          </cell>
          <cell r="AC873">
            <v>0</v>
          </cell>
          <cell r="AD873">
            <v>0</v>
          </cell>
          <cell r="AE873">
            <v>0</v>
          </cell>
          <cell r="AF873">
            <v>0</v>
          </cell>
          <cell r="AG873">
            <v>0</v>
          </cell>
          <cell r="AH873">
            <v>0</v>
          </cell>
          <cell r="AI873">
            <v>0</v>
          </cell>
          <cell r="AJ873">
            <v>0</v>
          </cell>
          <cell r="AK873">
            <v>0</v>
          </cell>
        </row>
        <row r="874">
          <cell r="A874">
            <v>0</v>
          </cell>
          <cell r="B874">
            <v>0</v>
          </cell>
          <cell r="C874">
            <v>0</v>
          </cell>
          <cell r="D874">
            <v>0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0</v>
          </cell>
          <cell r="U874">
            <v>0</v>
          </cell>
          <cell r="V874">
            <v>0</v>
          </cell>
          <cell r="W874">
            <v>0</v>
          </cell>
          <cell r="X874">
            <v>0</v>
          </cell>
          <cell r="Y874">
            <v>0</v>
          </cell>
          <cell r="Z874">
            <v>0</v>
          </cell>
          <cell r="AA874">
            <v>0</v>
          </cell>
          <cell r="AB874">
            <v>0</v>
          </cell>
          <cell r="AC874">
            <v>0</v>
          </cell>
          <cell r="AD874">
            <v>0</v>
          </cell>
          <cell r="AE874">
            <v>0</v>
          </cell>
          <cell r="AF874">
            <v>0</v>
          </cell>
          <cell r="AG874">
            <v>0</v>
          </cell>
          <cell r="AH874">
            <v>0</v>
          </cell>
          <cell r="AI874">
            <v>0</v>
          </cell>
          <cell r="AJ874">
            <v>0</v>
          </cell>
          <cell r="AK874">
            <v>0</v>
          </cell>
        </row>
        <row r="875">
          <cell r="A875">
            <v>0</v>
          </cell>
          <cell r="B875">
            <v>0</v>
          </cell>
          <cell r="C875">
            <v>0</v>
          </cell>
          <cell r="D875">
            <v>0</v>
          </cell>
          <cell r="E875">
            <v>0</v>
          </cell>
          <cell r="F875">
            <v>0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0</v>
          </cell>
          <cell r="V875">
            <v>0</v>
          </cell>
          <cell r="W875">
            <v>0</v>
          </cell>
          <cell r="X875">
            <v>0</v>
          </cell>
          <cell r="Y875">
            <v>0</v>
          </cell>
          <cell r="Z875">
            <v>0</v>
          </cell>
          <cell r="AA875">
            <v>0</v>
          </cell>
          <cell r="AB875">
            <v>0</v>
          </cell>
          <cell r="AC875">
            <v>0</v>
          </cell>
          <cell r="AD875">
            <v>0</v>
          </cell>
          <cell r="AE875">
            <v>0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0</v>
          </cell>
          <cell r="AK875">
            <v>0</v>
          </cell>
        </row>
        <row r="876">
          <cell r="A876">
            <v>0</v>
          </cell>
          <cell r="B876">
            <v>0</v>
          </cell>
          <cell r="C876">
            <v>0</v>
          </cell>
          <cell r="D876">
            <v>0</v>
          </cell>
          <cell r="E876">
            <v>0</v>
          </cell>
          <cell r="F876">
            <v>0</v>
          </cell>
          <cell r="G876">
            <v>0</v>
          </cell>
          <cell r="H876">
            <v>0</v>
          </cell>
          <cell r="I876">
            <v>0</v>
          </cell>
          <cell r="J876">
            <v>0</v>
          </cell>
          <cell r="K876">
            <v>0</v>
          </cell>
          <cell r="L876">
            <v>0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>
            <v>0</v>
          </cell>
          <cell r="R876">
            <v>0</v>
          </cell>
          <cell r="S876">
            <v>0</v>
          </cell>
          <cell r="T876">
            <v>0</v>
          </cell>
          <cell r="U876">
            <v>0</v>
          </cell>
          <cell r="V876">
            <v>0</v>
          </cell>
          <cell r="W876">
            <v>0</v>
          </cell>
          <cell r="X876">
            <v>0</v>
          </cell>
          <cell r="Y876">
            <v>0</v>
          </cell>
          <cell r="Z876">
            <v>0</v>
          </cell>
          <cell r="AA876">
            <v>0</v>
          </cell>
          <cell r="AB876">
            <v>0</v>
          </cell>
          <cell r="AC876">
            <v>0</v>
          </cell>
          <cell r="AD876">
            <v>0</v>
          </cell>
          <cell r="AE876">
            <v>0</v>
          </cell>
          <cell r="AF876">
            <v>0</v>
          </cell>
          <cell r="AG876">
            <v>0</v>
          </cell>
          <cell r="AH876">
            <v>0</v>
          </cell>
          <cell r="AI876">
            <v>0</v>
          </cell>
          <cell r="AJ876">
            <v>0</v>
          </cell>
          <cell r="AK876">
            <v>0</v>
          </cell>
        </row>
        <row r="877">
          <cell r="A877">
            <v>0</v>
          </cell>
          <cell r="B877">
            <v>0</v>
          </cell>
          <cell r="C877">
            <v>0</v>
          </cell>
          <cell r="D877">
            <v>0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0</v>
          </cell>
          <cell r="V877">
            <v>0</v>
          </cell>
          <cell r="W877">
            <v>0</v>
          </cell>
          <cell r="X877">
            <v>0</v>
          </cell>
          <cell r="Y877">
            <v>0</v>
          </cell>
          <cell r="Z877">
            <v>0</v>
          </cell>
          <cell r="AA877">
            <v>0</v>
          </cell>
          <cell r="AB877">
            <v>0</v>
          </cell>
          <cell r="AC877">
            <v>0</v>
          </cell>
          <cell r="AD877">
            <v>0</v>
          </cell>
          <cell r="AE877">
            <v>0</v>
          </cell>
          <cell r="AF877">
            <v>0</v>
          </cell>
          <cell r="AG877">
            <v>0</v>
          </cell>
          <cell r="AH877">
            <v>0</v>
          </cell>
          <cell r="AI877">
            <v>0</v>
          </cell>
          <cell r="AJ877">
            <v>0</v>
          </cell>
          <cell r="AK877">
            <v>0</v>
          </cell>
        </row>
        <row r="878">
          <cell r="A878">
            <v>0</v>
          </cell>
          <cell r="B878">
            <v>0</v>
          </cell>
          <cell r="C878">
            <v>0</v>
          </cell>
          <cell r="D878">
            <v>0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K878">
            <v>0</v>
          </cell>
          <cell r="L878">
            <v>0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0</v>
          </cell>
          <cell r="R878">
            <v>0</v>
          </cell>
          <cell r="S878">
            <v>0</v>
          </cell>
          <cell r="T878">
            <v>0</v>
          </cell>
          <cell r="U878">
            <v>0</v>
          </cell>
          <cell r="V878">
            <v>0</v>
          </cell>
          <cell r="W878">
            <v>0</v>
          </cell>
          <cell r="X878">
            <v>0</v>
          </cell>
          <cell r="Y878">
            <v>0</v>
          </cell>
          <cell r="Z878">
            <v>0</v>
          </cell>
          <cell r="AA878">
            <v>0</v>
          </cell>
          <cell r="AB878">
            <v>0</v>
          </cell>
          <cell r="AC878">
            <v>0</v>
          </cell>
          <cell r="AD878">
            <v>0</v>
          </cell>
          <cell r="AE878">
            <v>0</v>
          </cell>
          <cell r="AF878">
            <v>0</v>
          </cell>
          <cell r="AG878">
            <v>0</v>
          </cell>
          <cell r="AH878">
            <v>0</v>
          </cell>
          <cell r="AI878">
            <v>0</v>
          </cell>
          <cell r="AJ878">
            <v>0</v>
          </cell>
          <cell r="AK878">
            <v>0</v>
          </cell>
        </row>
        <row r="879">
          <cell r="A879">
            <v>0</v>
          </cell>
          <cell r="B879">
            <v>0</v>
          </cell>
          <cell r="C879">
            <v>0</v>
          </cell>
          <cell r="D879">
            <v>0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K879">
            <v>0</v>
          </cell>
          <cell r="L879">
            <v>0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0</v>
          </cell>
          <cell r="R879">
            <v>0</v>
          </cell>
          <cell r="S879">
            <v>0</v>
          </cell>
          <cell r="T879">
            <v>0</v>
          </cell>
          <cell r="U879">
            <v>0</v>
          </cell>
          <cell r="V879">
            <v>0</v>
          </cell>
          <cell r="W879">
            <v>0</v>
          </cell>
          <cell r="X879">
            <v>0</v>
          </cell>
          <cell r="Y879">
            <v>0</v>
          </cell>
          <cell r="Z879">
            <v>0</v>
          </cell>
          <cell r="AA879">
            <v>0</v>
          </cell>
          <cell r="AB879">
            <v>0</v>
          </cell>
          <cell r="AC879">
            <v>0</v>
          </cell>
          <cell r="AD879">
            <v>0</v>
          </cell>
          <cell r="AE879">
            <v>0</v>
          </cell>
          <cell r="AF879">
            <v>0</v>
          </cell>
          <cell r="AG879">
            <v>0</v>
          </cell>
          <cell r="AH879">
            <v>0</v>
          </cell>
          <cell r="AI879">
            <v>0</v>
          </cell>
          <cell r="AJ879">
            <v>0</v>
          </cell>
          <cell r="AK879">
            <v>0</v>
          </cell>
        </row>
        <row r="880">
          <cell r="A880">
            <v>0</v>
          </cell>
          <cell r="B880">
            <v>0</v>
          </cell>
          <cell r="C880">
            <v>0</v>
          </cell>
          <cell r="D880">
            <v>0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  <cell r="S880">
            <v>0</v>
          </cell>
          <cell r="T880">
            <v>0</v>
          </cell>
          <cell r="U880">
            <v>0</v>
          </cell>
          <cell r="V880">
            <v>0</v>
          </cell>
          <cell r="W880">
            <v>0</v>
          </cell>
          <cell r="X880">
            <v>0</v>
          </cell>
          <cell r="Y880">
            <v>0</v>
          </cell>
          <cell r="Z880">
            <v>0</v>
          </cell>
          <cell r="AA880">
            <v>0</v>
          </cell>
          <cell r="AB880">
            <v>0</v>
          </cell>
          <cell r="AC880">
            <v>0</v>
          </cell>
          <cell r="AD880">
            <v>0</v>
          </cell>
          <cell r="AE880">
            <v>0</v>
          </cell>
          <cell r="AF880">
            <v>0</v>
          </cell>
          <cell r="AG880">
            <v>0</v>
          </cell>
          <cell r="AH880">
            <v>0</v>
          </cell>
          <cell r="AI880">
            <v>0</v>
          </cell>
          <cell r="AJ880">
            <v>0</v>
          </cell>
          <cell r="AK880">
            <v>0</v>
          </cell>
        </row>
        <row r="881">
          <cell r="A881">
            <v>0</v>
          </cell>
          <cell r="B881">
            <v>0</v>
          </cell>
          <cell r="C881">
            <v>0</v>
          </cell>
          <cell r="D881">
            <v>0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  <cell r="L881">
            <v>0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0</v>
          </cell>
          <cell r="R881">
            <v>0</v>
          </cell>
          <cell r="S881">
            <v>0</v>
          </cell>
          <cell r="T881">
            <v>0</v>
          </cell>
          <cell r="U881">
            <v>0</v>
          </cell>
          <cell r="V881">
            <v>0</v>
          </cell>
          <cell r="W881">
            <v>0</v>
          </cell>
          <cell r="X881">
            <v>0</v>
          </cell>
          <cell r="Y881">
            <v>0</v>
          </cell>
          <cell r="Z881">
            <v>0</v>
          </cell>
          <cell r="AA881">
            <v>0</v>
          </cell>
          <cell r="AB881">
            <v>0</v>
          </cell>
          <cell r="AC881">
            <v>0</v>
          </cell>
          <cell r="AD881">
            <v>0</v>
          </cell>
          <cell r="AE881">
            <v>0</v>
          </cell>
          <cell r="AF881">
            <v>0</v>
          </cell>
          <cell r="AG881">
            <v>0</v>
          </cell>
          <cell r="AH881">
            <v>0</v>
          </cell>
          <cell r="AI881">
            <v>0</v>
          </cell>
          <cell r="AJ881">
            <v>0</v>
          </cell>
          <cell r="AK881">
            <v>0</v>
          </cell>
        </row>
        <row r="882">
          <cell r="A882">
            <v>0</v>
          </cell>
          <cell r="B882">
            <v>0</v>
          </cell>
          <cell r="C882">
            <v>0</v>
          </cell>
          <cell r="D882">
            <v>0</v>
          </cell>
          <cell r="E882">
            <v>0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0</v>
          </cell>
          <cell r="Y882">
            <v>0</v>
          </cell>
          <cell r="Z882">
            <v>0</v>
          </cell>
          <cell r="AA882">
            <v>0</v>
          </cell>
          <cell r="AB882">
            <v>0</v>
          </cell>
          <cell r="AC882">
            <v>0</v>
          </cell>
          <cell r="AD882">
            <v>0</v>
          </cell>
          <cell r="AE882">
            <v>0</v>
          </cell>
          <cell r="AF882">
            <v>0</v>
          </cell>
          <cell r="AG882">
            <v>0</v>
          </cell>
          <cell r="AH882">
            <v>0</v>
          </cell>
          <cell r="AI882">
            <v>0</v>
          </cell>
          <cell r="AJ882">
            <v>0</v>
          </cell>
          <cell r="AK882">
            <v>0</v>
          </cell>
        </row>
        <row r="883">
          <cell r="A883">
            <v>0</v>
          </cell>
          <cell r="B883">
            <v>0</v>
          </cell>
          <cell r="C883">
            <v>0</v>
          </cell>
          <cell r="D883">
            <v>0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  <cell r="R883">
            <v>0</v>
          </cell>
          <cell r="S883">
            <v>0</v>
          </cell>
          <cell r="T883">
            <v>0</v>
          </cell>
          <cell r="U883">
            <v>0</v>
          </cell>
          <cell r="V883">
            <v>0</v>
          </cell>
          <cell r="W883">
            <v>0</v>
          </cell>
          <cell r="X883">
            <v>0</v>
          </cell>
          <cell r="Y883">
            <v>0</v>
          </cell>
          <cell r="Z883">
            <v>0</v>
          </cell>
          <cell r="AA883">
            <v>0</v>
          </cell>
          <cell r="AB883">
            <v>0</v>
          </cell>
          <cell r="AC883">
            <v>0</v>
          </cell>
          <cell r="AD883">
            <v>0</v>
          </cell>
          <cell r="AE883">
            <v>0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0</v>
          </cell>
          <cell r="AK883">
            <v>0</v>
          </cell>
        </row>
        <row r="884">
          <cell r="A884">
            <v>0</v>
          </cell>
          <cell r="B884">
            <v>0</v>
          </cell>
          <cell r="C884">
            <v>0</v>
          </cell>
          <cell r="D884">
            <v>0</v>
          </cell>
          <cell r="E884">
            <v>0</v>
          </cell>
          <cell r="F884">
            <v>0</v>
          </cell>
          <cell r="G884">
            <v>0</v>
          </cell>
          <cell r="H884">
            <v>0</v>
          </cell>
          <cell r="I884">
            <v>0</v>
          </cell>
          <cell r="J884">
            <v>0</v>
          </cell>
          <cell r="K884">
            <v>0</v>
          </cell>
          <cell r="L884">
            <v>0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0</v>
          </cell>
          <cell r="R884">
            <v>0</v>
          </cell>
          <cell r="S884">
            <v>0</v>
          </cell>
          <cell r="T884">
            <v>0</v>
          </cell>
          <cell r="U884">
            <v>0</v>
          </cell>
          <cell r="V884">
            <v>0</v>
          </cell>
          <cell r="W884">
            <v>0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0</v>
          </cell>
          <cell r="AK884">
            <v>0</v>
          </cell>
        </row>
        <row r="885">
          <cell r="A885">
            <v>0</v>
          </cell>
          <cell r="B885">
            <v>0</v>
          </cell>
          <cell r="C885">
            <v>0</v>
          </cell>
          <cell r="D885">
            <v>0</v>
          </cell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0</v>
          </cell>
          <cell r="S885">
            <v>0</v>
          </cell>
          <cell r="T885">
            <v>0</v>
          </cell>
          <cell r="U885">
            <v>0</v>
          </cell>
          <cell r="V885">
            <v>0</v>
          </cell>
          <cell r="W885">
            <v>0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0</v>
          </cell>
          <cell r="AK885">
            <v>0</v>
          </cell>
        </row>
        <row r="886">
          <cell r="A886">
            <v>0</v>
          </cell>
          <cell r="B886">
            <v>0</v>
          </cell>
          <cell r="C886">
            <v>0</v>
          </cell>
          <cell r="D886">
            <v>0</v>
          </cell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K886">
            <v>0</v>
          </cell>
          <cell r="L886">
            <v>0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0</v>
          </cell>
          <cell r="V886">
            <v>0</v>
          </cell>
          <cell r="W886">
            <v>0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0</v>
          </cell>
          <cell r="AK886">
            <v>0</v>
          </cell>
        </row>
        <row r="887">
          <cell r="A887">
            <v>0</v>
          </cell>
          <cell r="B887">
            <v>0</v>
          </cell>
          <cell r="C887">
            <v>0</v>
          </cell>
          <cell r="D887">
            <v>0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0</v>
          </cell>
          <cell r="L887">
            <v>0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0</v>
          </cell>
          <cell r="R887">
            <v>0</v>
          </cell>
          <cell r="S887">
            <v>0</v>
          </cell>
          <cell r="T887">
            <v>0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0</v>
          </cell>
          <cell r="AK887">
            <v>0</v>
          </cell>
        </row>
        <row r="888">
          <cell r="A888">
            <v>0</v>
          </cell>
          <cell r="B888">
            <v>0</v>
          </cell>
          <cell r="C888">
            <v>0</v>
          </cell>
          <cell r="D888">
            <v>0</v>
          </cell>
          <cell r="E888">
            <v>0</v>
          </cell>
          <cell r="F888">
            <v>0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  <cell r="L888">
            <v>0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0</v>
          </cell>
          <cell r="R888">
            <v>0</v>
          </cell>
          <cell r="S888">
            <v>0</v>
          </cell>
          <cell r="T888">
            <v>0</v>
          </cell>
          <cell r="U888">
            <v>0</v>
          </cell>
          <cell r="V888">
            <v>0</v>
          </cell>
          <cell r="W888">
            <v>0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0</v>
          </cell>
          <cell r="AK888">
            <v>0</v>
          </cell>
        </row>
        <row r="889">
          <cell r="A889">
            <v>0</v>
          </cell>
          <cell r="B889">
            <v>0</v>
          </cell>
          <cell r="C889">
            <v>0</v>
          </cell>
          <cell r="D889">
            <v>0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0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0</v>
          </cell>
          <cell r="V889">
            <v>0</v>
          </cell>
          <cell r="W889">
            <v>0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0</v>
          </cell>
          <cell r="AK889">
            <v>0</v>
          </cell>
        </row>
        <row r="890">
          <cell r="A890">
            <v>0</v>
          </cell>
          <cell r="B890">
            <v>0</v>
          </cell>
          <cell r="C890">
            <v>0</v>
          </cell>
          <cell r="D890">
            <v>0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  <cell r="K890">
            <v>0</v>
          </cell>
          <cell r="L890">
            <v>0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0</v>
          </cell>
          <cell r="R890">
            <v>0</v>
          </cell>
          <cell r="S890">
            <v>0</v>
          </cell>
          <cell r="T890">
            <v>0</v>
          </cell>
          <cell r="U890">
            <v>0</v>
          </cell>
          <cell r="V890">
            <v>0</v>
          </cell>
          <cell r="W890">
            <v>0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</row>
        <row r="891">
          <cell r="A891">
            <v>0</v>
          </cell>
          <cell r="B891">
            <v>0</v>
          </cell>
          <cell r="C891">
            <v>0</v>
          </cell>
          <cell r="D891">
            <v>0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  <cell r="L891">
            <v>0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0</v>
          </cell>
          <cell r="R891">
            <v>0</v>
          </cell>
          <cell r="S891">
            <v>0</v>
          </cell>
          <cell r="T891">
            <v>0</v>
          </cell>
          <cell r="U891">
            <v>0</v>
          </cell>
          <cell r="V891">
            <v>0</v>
          </cell>
          <cell r="W891">
            <v>0</v>
          </cell>
          <cell r="X891">
            <v>0</v>
          </cell>
          <cell r="Y891">
            <v>0</v>
          </cell>
          <cell r="Z891">
            <v>0</v>
          </cell>
          <cell r="AA891">
            <v>0</v>
          </cell>
          <cell r="AB891">
            <v>0</v>
          </cell>
          <cell r="AC891">
            <v>0</v>
          </cell>
          <cell r="AD891">
            <v>0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0</v>
          </cell>
          <cell r="AJ891">
            <v>0</v>
          </cell>
          <cell r="AK891">
            <v>0</v>
          </cell>
        </row>
        <row r="892">
          <cell r="A892">
            <v>0</v>
          </cell>
          <cell r="B892">
            <v>0</v>
          </cell>
          <cell r="C892">
            <v>0</v>
          </cell>
          <cell r="D892">
            <v>0</v>
          </cell>
          <cell r="E892">
            <v>0</v>
          </cell>
          <cell r="F892">
            <v>0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  <cell r="K892">
            <v>0</v>
          </cell>
          <cell r="L892">
            <v>0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0</v>
          </cell>
          <cell r="R892">
            <v>0</v>
          </cell>
          <cell r="S892">
            <v>0</v>
          </cell>
          <cell r="T892">
            <v>0</v>
          </cell>
          <cell r="U892">
            <v>0</v>
          </cell>
          <cell r="V892">
            <v>0</v>
          </cell>
          <cell r="W892">
            <v>0</v>
          </cell>
          <cell r="X892">
            <v>0</v>
          </cell>
          <cell r="Y892">
            <v>0</v>
          </cell>
          <cell r="Z892">
            <v>0</v>
          </cell>
          <cell r="AA892">
            <v>0</v>
          </cell>
          <cell r="AB892">
            <v>0</v>
          </cell>
          <cell r="AC892">
            <v>0</v>
          </cell>
          <cell r="AD892">
            <v>0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0</v>
          </cell>
          <cell r="AJ892">
            <v>0</v>
          </cell>
          <cell r="AK892">
            <v>0</v>
          </cell>
        </row>
        <row r="893">
          <cell r="A893">
            <v>0</v>
          </cell>
          <cell r="B893">
            <v>0</v>
          </cell>
          <cell r="C893">
            <v>0</v>
          </cell>
          <cell r="D893">
            <v>0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  <cell r="L893">
            <v>0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0</v>
          </cell>
          <cell r="R893">
            <v>0</v>
          </cell>
          <cell r="S893">
            <v>0</v>
          </cell>
          <cell r="T893">
            <v>0</v>
          </cell>
          <cell r="U893">
            <v>0</v>
          </cell>
          <cell r="V893">
            <v>0</v>
          </cell>
          <cell r="W893">
            <v>0</v>
          </cell>
          <cell r="X893">
            <v>0</v>
          </cell>
          <cell r="Y893">
            <v>0</v>
          </cell>
          <cell r="Z893">
            <v>0</v>
          </cell>
          <cell r="AA893">
            <v>0</v>
          </cell>
          <cell r="AB893">
            <v>0</v>
          </cell>
          <cell r="AC893">
            <v>0</v>
          </cell>
          <cell r="AD893">
            <v>0</v>
          </cell>
          <cell r="AE893">
            <v>0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0</v>
          </cell>
          <cell r="AK893">
            <v>0</v>
          </cell>
        </row>
        <row r="894">
          <cell r="A894">
            <v>0</v>
          </cell>
          <cell r="B894">
            <v>0</v>
          </cell>
          <cell r="C894">
            <v>0</v>
          </cell>
          <cell r="D894">
            <v>0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0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Z894">
            <v>0</v>
          </cell>
          <cell r="AA894">
            <v>0</v>
          </cell>
          <cell r="AB894">
            <v>0</v>
          </cell>
          <cell r="AC894">
            <v>0</v>
          </cell>
          <cell r="AD894">
            <v>0</v>
          </cell>
          <cell r="AE894">
            <v>0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0</v>
          </cell>
          <cell r="AK894">
            <v>0</v>
          </cell>
        </row>
        <row r="895">
          <cell r="A895">
            <v>0</v>
          </cell>
          <cell r="B895">
            <v>0</v>
          </cell>
          <cell r="C895">
            <v>0</v>
          </cell>
          <cell r="D895">
            <v>0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0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Z895">
            <v>0</v>
          </cell>
          <cell r="AA895">
            <v>0</v>
          </cell>
          <cell r="AB895">
            <v>0</v>
          </cell>
          <cell r="AC895">
            <v>0</v>
          </cell>
          <cell r="AD895">
            <v>0</v>
          </cell>
          <cell r="AE895">
            <v>0</v>
          </cell>
          <cell r="AF895">
            <v>0</v>
          </cell>
          <cell r="AG895">
            <v>0</v>
          </cell>
          <cell r="AH895">
            <v>0</v>
          </cell>
          <cell r="AI895">
            <v>0</v>
          </cell>
          <cell r="AJ895">
            <v>0</v>
          </cell>
          <cell r="AK895">
            <v>0</v>
          </cell>
        </row>
        <row r="896">
          <cell r="A896">
            <v>0</v>
          </cell>
          <cell r="B896">
            <v>0</v>
          </cell>
          <cell r="C896">
            <v>0</v>
          </cell>
          <cell r="D896">
            <v>0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K896">
            <v>0</v>
          </cell>
          <cell r="L896">
            <v>0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0</v>
          </cell>
          <cell r="R896">
            <v>0</v>
          </cell>
          <cell r="S896">
            <v>0</v>
          </cell>
          <cell r="T896">
            <v>0</v>
          </cell>
          <cell r="U896">
            <v>0</v>
          </cell>
          <cell r="V896">
            <v>0</v>
          </cell>
          <cell r="W896">
            <v>0</v>
          </cell>
          <cell r="X896">
            <v>0</v>
          </cell>
          <cell r="Y896">
            <v>0</v>
          </cell>
          <cell r="Z896">
            <v>0</v>
          </cell>
          <cell r="AA896">
            <v>0</v>
          </cell>
          <cell r="AB896">
            <v>0</v>
          </cell>
          <cell r="AC896">
            <v>0</v>
          </cell>
          <cell r="AD896">
            <v>0</v>
          </cell>
          <cell r="AE896">
            <v>0</v>
          </cell>
          <cell r="AF896">
            <v>0</v>
          </cell>
          <cell r="AG896">
            <v>0</v>
          </cell>
          <cell r="AH896">
            <v>0</v>
          </cell>
          <cell r="AI896">
            <v>0</v>
          </cell>
          <cell r="AJ896">
            <v>0</v>
          </cell>
          <cell r="AK896">
            <v>0</v>
          </cell>
        </row>
        <row r="897">
          <cell r="A897">
            <v>0</v>
          </cell>
          <cell r="B897">
            <v>0</v>
          </cell>
          <cell r="C897">
            <v>0</v>
          </cell>
          <cell r="D897">
            <v>0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0</v>
          </cell>
          <cell r="V897">
            <v>0</v>
          </cell>
          <cell r="W897">
            <v>0</v>
          </cell>
          <cell r="X897">
            <v>0</v>
          </cell>
          <cell r="Y897">
            <v>0</v>
          </cell>
          <cell r="Z897">
            <v>0</v>
          </cell>
          <cell r="AA897">
            <v>0</v>
          </cell>
          <cell r="AB897">
            <v>0</v>
          </cell>
          <cell r="AC897">
            <v>0</v>
          </cell>
          <cell r="AD897">
            <v>0</v>
          </cell>
          <cell r="AE897">
            <v>0</v>
          </cell>
          <cell r="AF897">
            <v>0</v>
          </cell>
          <cell r="AG897">
            <v>0</v>
          </cell>
          <cell r="AH897">
            <v>0</v>
          </cell>
          <cell r="AI897">
            <v>0</v>
          </cell>
          <cell r="AJ897">
            <v>0</v>
          </cell>
          <cell r="AK897">
            <v>0</v>
          </cell>
        </row>
        <row r="898">
          <cell r="A898">
            <v>0</v>
          </cell>
          <cell r="B898">
            <v>0</v>
          </cell>
          <cell r="C898">
            <v>0</v>
          </cell>
          <cell r="D898">
            <v>0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0</v>
          </cell>
          <cell r="V898">
            <v>0</v>
          </cell>
          <cell r="W898">
            <v>0</v>
          </cell>
          <cell r="X898">
            <v>0</v>
          </cell>
          <cell r="Y898">
            <v>0</v>
          </cell>
          <cell r="Z898">
            <v>0</v>
          </cell>
          <cell r="AA898">
            <v>0</v>
          </cell>
          <cell r="AB898">
            <v>0</v>
          </cell>
          <cell r="AC898">
            <v>0</v>
          </cell>
          <cell r="AD898">
            <v>0</v>
          </cell>
          <cell r="AE898">
            <v>0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0</v>
          </cell>
          <cell r="AK898">
            <v>0</v>
          </cell>
        </row>
        <row r="899">
          <cell r="A899">
            <v>0</v>
          </cell>
          <cell r="B899">
            <v>0</v>
          </cell>
          <cell r="C899">
            <v>0</v>
          </cell>
          <cell r="D899">
            <v>0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0</v>
          </cell>
          <cell r="J899">
            <v>0</v>
          </cell>
          <cell r="K899">
            <v>0</v>
          </cell>
          <cell r="L899">
            <v>0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0</v>
          </cell>
          <cell r="R899">
            <v>0</v>
          </cell>
          <cell r="S899">
            <v>0</v>
          </cell>
          <cell r="T899">
            <v>0</v>
          </cell>
          <cell r="U899">
            <v>0</v>
          </cell>
          <cell r="V899">
            <v>0</v>
          </cell>
          <cell r="W899">
            <v>0</v>
          </cell>
          <cell r="X899">
            <v>0</v>
          </cell>
          <cell r="Y899">
            <v>0</v>
          </cell>
          <cell r="Z899">
            <v>0</v>
          </cell>
          <cell r="AA899">
            <v>0</v>
          </cell>
          <cell r="AB899">
            <v>0</v>
          </cell>
          <cell r="AC899">
            <v>0</v>
          </cell>
          <cell r="AD899">
            <v>0</v>
          </cell>
          <cell r="AE899">
            <v>0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0</v>
          </cell>
          <cell r="AK899">
            <v>0</v>
          </cell>
        </row>
        <row r="900">
          <cell r="A900">
            <v>0</v>
          </cell>
          <cell r="B900">
            <v>0</v>
          </cell>
          <cell r="C900">
            <v>0</v>
          </cell>
          <cell r="D900">
            <v>0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0</v>
          </cell>
          <cell r="V900">
            <v>0</v>
          </cell>
          <cell r="W900">
            <v>0</v>
          </cell>
          <cell r="X900">
            <v>0</v>
          </cell>
          <cell r="Y900">
            <v>0</v>
          </cell>
          <cell r="Z900">
            <v>0</v>
          </cell>
          <cell r="AA900">
            <v>0</v>
          </cell>
          <cell r="AB900">
            <v>0</v>
          </cell>
          <cell r="AC900">
            <v>0</v>
          </cell>
          <cell r="AD900">
            <v>0</v>
          </cell>
          <cell r="AE900">
            <v>0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0</v>
          </cell>
          <cell r="AK900">
            <v>0</v>
          </cell>
        </row>
        <row r="901">
          <cell r="A901">
            <v>0</v>
          </cell>
          <cell r="B901">
            <v>0</v>
          </cell>
          <cell r="C901">
            <v>0</v>
          </cell>
          <cell r="D901">
            <v>0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  <cell r="L901">
            <v>0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0</v>
          </cell>
          <cell r="R901">
            <v>0</v>
          </cell>
          <cell r="S901">
            <v>0</v>
          </cell>
          <cell r="T901">
            <v>0</v>
          </cell>
          <cell r="U901">
            <v>0</v>
          </cell>
          <cell r="V901">
            <v>0</v>
          </cell>
          <cell r="W901">
            <v>0</v>
          </cell>
          <cell r="X901">
            <v>0</v>
          </cell>
          <cell r="Y901">
            <v>0</v>
          </cell>
          <cell r="Z901">
            <v>0</v>
          </cell>
          <cell r="AA901">
            <v>0</v>
          </cell>
          <cell r="AB901">
            <v>0</v>
          </cell>
          <cell r="AC901">
            <v>0</v>
          </cell>
          <cell r="AD901">
            <v>0</v>
          </cell>
          <cell r="AE901">
            <v>0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0</v>
          </cell>
          <cell r="AK901">
            <v>0</v>
          </cell>
        </row>
        <row r="902">
          <cell r="A902">
            <v>0</v>
          </cell>
          <cell r="B902">
            <v>0</v>
          </cell>
          <cell r="C902">
            <v>0</v>
          </cell>
          <cell r="D902">
            <v>0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0</v>
          </cell>
          <cell r="J902">
            <v>0</v>
          </cell>
          <cell r="K902">
            <v>0</v>
          </cell>
          <cell r="L902">
            <v>0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Q902">
            <v>0</v>
          </cell>
          <cell r="R902">
            <v>0</v>
          </cell>
          <cell r="S902">
            <v>0</v>
          </cell>
          <cell r="T902">
            <v>0</v>
          </cell>
          <cell r="U902">
            <v>0</v>
          </cell>
          <cell r="V902">
            <v>0</v>
          </cell>
          <cell r="W902">
            <v>0</v>
          </cell>
          <cell r="X902">
            <v>0</v>
          </cell>
          <cell r="Y902">
            <v>0</v>
          </cell>
          <cell r="Z902">
            <v>0</v>
          </cell>
          <cell r="AA902">
            <v>0</v>
          </cell>
          <cell r="AB902">
            <v>0</v>
          </cell>
          <cell r="AC902">
            <v>0</v>
          </cell>
          <cell r="AD902">
            <v>0</v>
          </cell>
          <cell r="AE902">
            <v>0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0</v>
          </cell>
          <cell r="AK902">
            <v>0</v>
          </cell>
        </row>
        <row r="903">
          <cell r="A903">
            <v>0</v>
          </cell>
          <cell r="B903">
            <v>0</v>
          </cell>
          <cell r="C903">
            <v>0</v>
          </cell>
          <cell r="D903">
            <v>0</v>
          </cell>
          <cell r="E903">
            <v>0</v>
          </cell>
          <cell r="F903">
            <v>0</v>
          </cell>
          <cell r="G903">
            <v>0</v>
          </cell>
          <cell r="H903">
            <v>0</v>
          </cell>
          <cell r="I903">
            <v>0</v>
          </cell>
          <cell r="J903">
            <v>0</v>
          </cell>
          <cell r="K903">
            <v>0</v>
          </cell>
          <cell r="L903">
            <v>0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0</v>
          </cell>
          <cell r="R903">
            <v>0</v>
          </cell>
          <cell r="S903">
            <v>0</v>
          </cell>
          <cell r="T903">
            <v>0</v>
          </cell>
          <cell r="U903">
            <v>0</v>
          </cell>
          <cell r="V903">
            <v>0</v>
          </cell>
          <cell r="W903">
            <v>0</v>
          </cell>
          <cell r="X903">
            <v>0</v>
          </cell>
          <cell r="Y903">
            <v>0</v>
          </cell>
          <cell r="Z903">
            <v>0</v>
          </cell>
          <cell r="AA903">
            <v>0</v>
          </cell>
          <cell r="AB903">
            <v>0</v>
          </cell>
          <cell r="AC903">
            <v>0</v>
          </cell>
          <cell r="AD903">
            <v>0</v>
          </cell>
          <cell r="AE903">
            <v>0</v>
          </cell>
          <cell r="AF903">
            <v>0</v>
          </cell>
          <cell r="AG903">
            <v>0</v>
          </cell>
          <cell r="AH903">
            <v>0</v>
          </cell>
          <cell r="AI903">
            <v>0</v>
          </cell>
          <cell r="AJ903">
            <v>0</v>
          </cell>
          <cell r="AK903">
            <v>0</v>
          </cell>
        </row>
        <row r="904">
          <cell r="A904">
            <v>0</v>
          </cell>
          <cell r="B904">
            <v>0</v>
          </cell>
          <cell r="C904">
            <v>0</v>
          </cell>
          <cell r="D904">
            <v>0</v>
          </cell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  <cell r="K904">
            <v>0</v>
          </cell>
          <cell r="L904">
            <v>0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0</v>
          </cell>
          <cell r="R904">
            <v>0</v>
          </cell>
          <cell r="S904">
            <v>0</v>
          </cell>
          <cell r="T904">
            <v>0</v>
          </cell>
          <cell r="U904">
            <v>0</v>
          </cell>
          <cell r="V904">
            <v>0</v>
          </cell>
          <cell r="W904">
            <v>0</v>
          </cell>
          <cell r="X904">
            <v>0</v>
          </cell>
          <cell r="Y904">
            <v>0</v>
          </cell>
          <cell r="Z904">
            <v>0</v>
          </cell>
          <cell r="AA904">
            <v>0</v>
          </cell>
          <cell r="AB904">
            <v>0</v>
          </cell>
          <cell r="AC904">
            <v>0</v>
          </cell>
          <cell r="AD904">
            <v>0</v>
          </cell>
          <cell r="AE904">
            <v>0</v>
          </cell>
          <cell r="AF904">
            <v>0</v>
          </cell>
          <cell r="AG904">
            <v>0</v>
          </cell>
          <cell r="AH904">
            <v>0</v>
          </cell>
          <cell r="AI904">
            <v>0</v>
          </cell>
          <cell r="AJ904">
            <v>0</v>
          </cell>
          <cell r="AK904">
            <v>0</v>
          </cell>
        </row>
        <row r="905">
          <cell r="A905">
            <v>0</v>
          </cell>
          <cell r="B905">
            <v>0</v>
          </cell>
          <cell r="C905">
            <v>0</v>
          </cell>
          <cell r="D905">
            <v>0</v>
          </cell>
          <cell r="E905">
            <v>0</v>
          </cell>
          <cell r="F905">
            <v>0</v>
          </cell>
          <cell r="G905">
            <v>0</v>
          </cell>
          <cell r="H905">
            <v>0</v>
          </cell>
          <cell r="I905">
            <v>0</v>
          </cell>
          <cell r="J905">
            <v>0</v>
          </cell>
          <cell r="K905">
            <v>0</v>
          </cell>
          <cell r="L905">
            <v>0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0</v>
          </cell>
          <cell r="R905">
            <v>0</v>
          </cell>
          <cell r="S905">
            <v>0</v>
          </cell>
          <cell r="T905">
            <v>0</v>
          </cell>
          <cell r="U905">
            <v>0</v>
          </cell>
          <cell r="V905">
            <v>0</v>
          </cell>
          <cell r="W905">
            <v>0</v>
          </cell>
          <cell r="X905">
            <v>0</v>
          </cell>
          <cell r="Y905">
            <v>0</v>
          </cell>
          <cell r="Z905">
            <v>0</v>
          </cell>
          <cell r="AA905">
            <v>0</v>
          </cell>
          <cell r="AB905">
            <v>0</v>
          </cell>
          <cell r="AC905">
            <v>0</v>
          </cell>
          <cell r="AD905">
            <v>0</v>
          </cell>
          <cell r="AE905">
            <v>0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0</v>
          </cell>
          <cell r="AK905">
            <v>0</v>
          </cell>
        </row>
        <row r="906">
          <cell r="A906">
            <v>0</v>
          </cell>
          <cell r="B906">
            <v>0</v>
          </cell>
          <cell r="C906">
            <v>0</v>
          </cell>
          <cell r="D906">
            <v>0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0</v>
          </cell>
          <cell r="S906">
            <v>0</v>
          </cell>
          <cell r="T906">
            <v>0</v>
          </cell>
          <cell r="U906">
            <v>0</v>
          </cell>
          <cell r="V906">
            <v>0</v>
          </cell>
          <cell r="W906">
            <v>0</v>
          </cell>
          <cell r="X906">
            <v>0</v>
          </cell>
          <cell r="Y906">
            <v>0</v>
          </cell>
          <cell r="Z906">
            <v>0</v>
          </cell>
          <cell r="AA906">
            <v>0</v>
          </cell>
          <cell r="AB906">
            <v>0</v>
          </cell>
          <cell r="AC906">
            <v>0</v>
          </cell>
          <cell r="AD906">
            <v>0</v>
          </cell>
          <cell r="AE906">
            <v>0</v>
          </cell>
          <cell r="AF906">
            <v>0</v>
          </cell>
          <cell r="AG906">
            <v>0</v>
          </cell>
          <cell r="AH906">
            <v>0</v>
          </cell>
          <cell r="AI906">
            <v>0</v>
          </cell>
          <cell r="AJ906">
            <v>0</v>
          </cell>
          <cell r="AK906">
            <v>0</v>
          </cell>
        </row>
        <row r="907">
          <cell r="A907">
            <v>0</v>
          </cell>
          <cell r="B907">
            <v>0</v>
          </cell>
          <cell r="C907">
            <v>0</v>
          </cell>
          <cell r="D907">
            <v>0</v>
          </cell>
          <cell r="E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  <cell r="L907">
            <v>0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>
            <v>0</v>
          </cell>
          <cell r="R907">
            <v>0</v>
          </cell>
          <cell r="S907">
            <v>0</v>
          </cell>
          <cell r="T907">
            <v>0</v>
          </cell>
          <cell r="U907">
            <v>0</v>
          </cell>
          <cell r="V907">
            <v>0</v>
          </cell>
          <cell r="W907">
            <v>0</v>
          </cell>
          <cell r="X907">
            <v>0</v>
          </cell>
          <cell r="Y907">
            <v>0</v>
          </cell>
          <cell r="Z907">
            <v>0</v>
          </cell>
          <cell r="AA907">
            <v>0</v>
          </cell>
          <cell r="AB907">
            <v>0</v>
          </cell>
          <cell r="AC907">
            <v>0</v>
          </cell>
          <cell r="AD907">
            <v>0</v>
          </cell>
          <cell r="AE907">
            <v>0</v>
          </cell>
          <cell r="AF907">
            <v>0</v>
          </cell>
          <cell r="AG907">
            <v>0</v>
          </cell>
          <cell r="AH907">
            <v>0</v>
          </cell>
          <cell r="AI907">
            <v>0</v>
          </cell>
          <cell r="AJ907">
            <v>0</v>
          </cell>
          <cell r="AK907">
            <v>0</v>
          </cell>
        </row>
        <row r="908">
          <cell r="A908">
            <v>0</v>
          </cell>
          <cell r="B908">
            <v>0</v>
          </cell>
          <cell r="C908">
            <v>0</v>
          </cell>
          <cell r="D908">
            <v>0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  <cell r="V908">
            <v>0</v>
          </cell>
          <cell r="W908">
            <v>0</v>
          </cell>
          <cell r="X908">
            <v>0</v>
          </cell>
          <cell r="Y908">
            <v>0</v>
          </cell>
          <cell r="Z908">
            <v>0</v>
          </cell>
          <cell r="AA908">
            <v>0</v>
          </cell>
          <cell r="AB908">
            <v>0</v>
          </cell>
          <cell r="AC908">
            <v>0</v>
          </cell>
          <cell r="AD908">
            <v>0</v>
          </cell>
          <cell r="AE908">
            <v>0</v>
          </cell>
          <cell r="AF908">
            <v>0</v>
          </cell>
          <cell r="AG908">
            <v>0</v>
          </cell>
          <cell r="AH908">
            <v>0</v>
          </cell>
          <cell r="AI908">
            <v>0</v>
          </cell>
          <cell r="AJ908">
            <v>0</v>
          </cell>
          <cell r="AK908">
            <v>0</v>
          </cell>
        </row>
        <row r="909">
          <cell r="A909">
            <v>0</v>
          </cell>
          <cell r="B909">
            <v>0</v>
          </cell>
          <cell r="C909">
            <v>0</v>
          </cell>
          <cell r="D909">
            <v>0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K909">
            <v>0</v>
          </cell>
          <cell r="L909">
            <v>0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0</v>
          </cell>
          <cell r="R909">
            <v>0</v>
          </cell>
          <cell r="S909">
            <v>0</v>
          </cell>
          <cell r="T909">
            <v>0</v>
          </cell>
          <cell r="U909">
            <v>0</v>
          </cell>
          <cell r="V909">
            <v>0</v>
          </cell>
          <cell r="W909">
            <v>0</v>
          </cell>
          <cell r="X909">
            <v>0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0</v>
          </cell>
          <cell r="AJ909">
            <v>0</v>
          </cell>
          <cell r="AK909">
            <v>0</v>
          </cell>
        </row>
        <row r="910">
          <cell r="A910">
            <v>0</v>
          </cell>
          <cell r="B910">
            <v>0</v>
          </cell>
          <cell r="C910">
            <v>0</v>
          </cell>
          <cell r="D910">
            <v>0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0</v>
          </cell>
          <cell r="J910">
            <v>0</v>
          </cell>
          <cell r="K910">
            <v>0</v>
          </cell>
          <cell r="L910">
            <v>0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0</v>
          </cell>
          <cell r="R910">
            <v>0</v>
          </cell>
          <cell r="S910">
            <v>0</v>
          </cell>
          <cell r="T910">
            <v>0</v>
          </cell>
          <cell r="U910">
            <v>0</v>
          </cell>
          <cell r="V910">
            <v>0</v>
          </cell>
          <cell r="W910">
            <v>0</v>
          </cell>
          <cell r="X910">
            <v>0</v>
          </cell>
          <cell r="Y910">
            <v>0</v>
          </cell>
          <cell r="Z910">
            <v>0</v>
          </cell>
          <cell r="AA910">
            <v>0</v>
          </cell>
          <cell r="AB910">
            <v>0</v>
          </cell>
          <cell r="AC910">
            <v>0</v>
          </cell>
          <cell r="AD910">
            <v>0</v>
          </cell>
          <cell r="AE910">
            <v>0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0</v>
          </cell>
          <cell r="AK910">
            <v>0</v>
          </cell>
        </row>
        <row r="911">
          <cell r="A911">
            <v>0</v>
          </cell>
          <cell r="B911">
            <v>0</v>
          </cell>
          <cell r="C911">
            <v>0</v>
          </cell>
          <cell r="D911">
            <v>0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  <cell r="I911">
            <v>0</v>
          </cell>
          <cell r="J911">
            <v>0</v>
          </cell>
          <cell r="K911">
            <v>0</v>
          </cell>
          <cell r="L911">
            <v>0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0</v>
          </cell>
          <cell r="R911">
            <v>0</v>
          </cell>
          <cell r="S911">
            <v>0</v>
          </cell>
          <cell r="T911">
            <v>0</v>
          </cell>
          <cell r="U911">
            <v>0</v>
          </cell>
          <cell r="V911">
            <v>0</v>
          </cell>
          <cell r="W911">
            <v>0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0</v>
          </cell>
          <cell r="AJ911">
            <v>0</v>
          </cell>
          <cell r="AK911">
            <v>0</v>
          </cell>
        </row>
        <row r="912">
          <cell r="A912">
            <v>0</v>
          </cell>
          <cell r="B912">
            <v>0</v>
          </cell>
          <cell r="C912">
            <v>0</v>
          </cell>
          <cell r="D912">
            <v>0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K912">
            <v>0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0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Z912">
            <v>0</v>
          </cell>
          <cell r="AA912">
            <v>0</v>
          </cell>
          <cell r="AB912">
            <v>0</v>
          </cell>
          <cell r="AC912">
            <v>0</v>
          </cell>
          <cell r="AD912">
            <v>0</v>
          </cell>
          <cell r="AE912">
            <v>0</v>
          </cell>
          <cell r="AF912">
            <v>0</v>
          </cell>
          <cell r="AG912">
            <v>0</v>
          </cell>
          <cell r="AH912">
            <v>0</v>
          </cell>
          <cell r="AI912">
            <v>0</v>
          </cell>
          <cell r="AJ912">
            <v>0</v>
          </cell>
          <cell r="AK912">
            <v>0</v>
          </cell>
        </row>
        <row r="913">
          <cell r="A913">
            <v>0</v>
          </cell>
          <cell r="B913">
            <v>0</v>
          </cell>
          <cell r="C913">
            <v>0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  <cell r="L913">
            <v>0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0</v>
          </cell>
          <cell r="R913">
            <v>0</v>
          </cell>
          <cell r="S913">
            <v>0</v>
          </cell>
          <cell r="T913">
            <v>0</v>
          </cell>
          <cell r="U913">
            <v>0</v>
          </cell>
          <cell r="V913">
            <v>0</v>
          </cell>
          <cell r="W913">
            <v>0</v>
          </cell>
          <cell r="X913">
            <v>0</v>
          </cell>
          <cell r="Y913">
            <v>0</v>
          </cell>
          <cell r="Z913">
            <v>0</v>
          </cell>
          <cell r="AA913">
            <v>0</v>
          </cell>
          <cell r="AB913">
            <v>0</v>
          </cell>
          <cell r="AC913">
            <v>0</v>
          </cell>
          <cell r="AD913">
            <v>0</v>
          </cell>
          <cell r="AE913">
            <v>0</v>
          </cell>
          <cell r="AF913">
            <v>0</v>
          </cell>
          <cell r="AG913">
            <v>0</v>
          </cell>
          <cell r="AH913">
            <v>0</v>
          </cell>
          <cell r="AI913">
            <v>0</v>
          </cell>
          <cell r="AJ913">
            <v>0</v>
          </cell>
          <cell r="AK913">
            <v>0</v>
          </cell>
        </row>
        <row r="914">
          <cell r="A914">
            <v>0</v>
          </cell>
          <cell r="B914">
            <v>0</v>
          </cell>
          <cell r="C914">
            <v>0</v>
          </cell>
          <cell r="D914">
            <v>0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  <cell r="L914">
            <v>0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0</v>
          </cell>
          <cell r="R914">
            <v>0</v>
          </cell>
          <cell r="S914">
            <v>0</v>
          </cell>
          <cell r="T914">
            <v>0</v>
          </cell>
          <cell r="U914">
            <v>0</v>
          </cell>
          <cell r="V914">
            <v>0</v>
          </cell>
          <cell r="W914">
            <v>0</v>
          </cell>
          <cell r="X914">
            <v>0</v>
          </cell>
          <cell r="Y914">
            <v>0</v>
          </cell>
          <cell r="Z914">
            <v>0</v>
          </cell>
          <cell r="AA914">
            <v>0</v>
          </cell>
          <cell r="AB914">
            <v>0</v>
          </cell>
          <cell r="AC914">
            <v>0</v>
          </cell>
          <cell r="AD914">
            <v>0</v>
          </cell>
          <cell r="AE914">
            <v>0</v>
          </cell>
          <cell r="AF914">
            <v>0</v>
          </cell>
          <cell r="AG914">
            <v>0</v>
          </cell>
          <cell r="AH914">
            <v>0</v>
          </cell>
          <cell r="AI914">
            <v>0</v>
          </cell>
          <cell r="AJ914">
            <v>0</v>
          </cell>
          <cell r="AK914">
            <v>0</v>
          </cell>
        </row>
        <row r="915">
          <cell r="A915">
            <v>0</v>
          </cell>
          <cell r="B915">
            <v>0</v>
          </cell>
          <cell r="C915">
            <v>0</v>
          </cell>
          <cell r="D915">
            <v>0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  <cell r="I915">
            <v>0</v>
          </cell>
          <cell r="J915">
            <v>0</v>
          </cell>
          <cell r="K915">
            <v>0</v>
          </cell>
          <cell r="L915">
            <v>0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0</v>
          </cell>
          <cell r="R915">
            <v>0</v>
          </cell>
          <cell r="S915">
            <v>0</v>
          </cell>
          <cell r="T915">
            <v>0</v>
          </cell>
          <cell r="U915">
            <v>0</v>
          </cell>
          <cell r="V915">
            <v>0</v>
          </cell>
          <cell r="W915">
            <v>0</v>
          </cell>
          <cell r="X915">
            <v>0</v>
          </cell>
          <cell r="Y915">
            <v>0</v>
          </cell>
          <cell r="Z915">
            <v>0</v>
          </cell>
          <cell r="AA915">
            <v>0</v>
          </cell>
          <cell r="AB915">
            <v>0</v>
          </cell>
          <cell r="AC915">
            <v>0</v>
          </cell>
          <cell r="AD915">
            <v>0</v>
          </cell>
          <cell r="AE915">
            <v>0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0</v>
          </cell>
          <cell r="AK915">
            <v>0</v>
          </cell>
        </row>
        <row r="916">
          <cell r="A916">
            <v>0</v>
          </cell>
          <cell r="B916">
            <v>0</v>
          </cell>
          <cell r="C916">
            <v>0</v>
          </cell>
          <cell r="D916">
            <v>0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K916">
            <v>0</v>
          </cell>
          <cell r="L916">
            <v>0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0</v>
          </cell>
          <cell r="R916">
            <v>0</v>
          </cell>
          <cell r="S916">
            <v>0</v>
          </cell>
          <cell r="T916">
            <v>0</v>
          </cell>
          <cell r="U916">
            <v>0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Z916">
            <v>0</v>
          </cell>
          <cell r="AA916">
            <v>0</v>
          </cell>
          <cell r="AB916">
            <v>0</v>
          </cell>
          <cell r="AC916">
            <v>0</v>
          </cell>
          <cell r="AD916">
            <v>0</v>
          </cell>
          <cell r="AE916">
            <v>0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0</v>
          </cell>
          <cell r="AK916">
            <v>0</v>
          </cell>
        </row>
        <row r="917">
          <cell r="A917">
            <v>0</v>
          </cell>
          <cell r="B917">
            <v>0</v>
          </cell>
          <cell r="C917">
            <v>0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0</v>
          </cell>
          <cell r="V917">
            <v>0</v>
          </cell>
          <cell r="W917">
            <v>0</v>
          </cell>
          <cell r="X917">
            <v>0</v>
          </cell>
          <cell r="Y917">
            <v>0</v>
          </cell>
          <cell r="Z917">
            <v>0</v>
          </cell>
          <cell r="AA917">
            <v>0</v>
          </cell>
          <cell r="AB917">
            <v>0</v>
          </cell>
          <cell r="AC917">
            <v>0</v>
          </cell>
          <cell r="AD917">
            <v>0</v>
          </cell>
          <cell r="AE917">
            <v>0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0</v>
          </cell>
          <cell r="AK917">
            <v>0</v>
          </cell>
        </row>
        <row r="918">
          <cell r="A918">
            <v>0</v>
          </cell>
          <cell r="B918">
            <v>0</v>
          </cell>
          <cell r="C918">
            <v>0</v>
          </cell>
          <cell r="D918">
            <v>0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K918">
            <v>0</v>
          </cell>
          <cell r="L918">
            <v>0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0</v>
          </cell>
          <cell r="R918">
            <v>0</v>
          </cell>
          <cell r="S918">
            <v>0</v>
          </cell>
          <cell r="T918">
            <v>0</v>
          </cell>
          <cell r="U918">
            <v>0</v>
          </cell>
          <cell r="V918">
            <v>0</v>
          </cell>
          <cell r="W918">
            <v>0</v>
          </cell>
          <cell r="X918">
            <v>0</v>
          </cell>
          <cell r="Y918">
            <v>0</v>
          </cell>
          <cell r="Z918">
            <v>0</v>
          </cell>
          <cell r="AA918">
            <v>0</v>
          </cell>
          <cell r="AB918">
            <v>0</v>
          </cell>
          <cell r="AC918">
            <v>0</v>
          </cell>
          <cell r="AD918">
            <v>0</v>
          </cell>
          <cell r="AE918">
            <v>0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0</v>
          </cell>
          <cell r="AK918">
            <v>0</v>
          </cell>
        </row>
        <row r="919">
          <cell r="A919">
            <v>0</v>
          </cell>
          <cell r="B919">
            <v>0</v>
          </cell>
          <cell r="C919">
            <v>0</v>
          </cell>
          <cell r="D919">
            <v>0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  <cell r="L919">
            <v>0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0</v>
          </cell>
          <cell r="R919">
            <v>0</v>
          </cell>
          <cell r="S919">
            <v>0</v>
          </cell>
          <cell r="T919">
            <v>0</v>
          </cell>
          <cell r="U919">
            <v>0</v>
          </cell>
          <cell r="V919">
            <v>0</v>
          </cell>
          <cell r="W919">
            <v>0</v>
          </cell>
          <cell r="X919">
            <v>0</v>
          </cell>
          <cell r="Y919">
            <v>0</v>
          </cell>
          <cell r="Z919">
            <v>0</v>
          </cell>
          <cell r="AA919">
            <v>0</v>
          </cell>
          <cell r="AB919">
            <v>0</v>
          </cell>
          <cell r="AC919">
            <v>0</v>
          </cell>
          <cell r="AD919">
            <v>0</v>
          </cell>
          <cell r="AE919">
            <v>0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0</v>
          </cell>
          <cell r="AK919">
            <v>0</v>
          </cell>
        </row>
        <row r="920">
          <cell r="A920">
            <v>0</v>
          </cell>
          <cell r="B920">
            <v>0</v>
          </cell>
          <cell r="C920">
            <v>0</v>
          </cell>
          <cell r="D920">
            <v>0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  <cell r="L920">
            <v>0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0</v>
          </cell>
          <cell r="R920">
            <v>0</v>
          </cell>
          <cell r="S920">
            <v>0</v>
          </cell>
          <cell r="T920">
            <v>0</v>
          </cell>
          <cell r="U920">
            <v>0</v>
          </cell>
          <cell r="V920">
            <v>0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0</v>
          </cell>
          <cell r="AK920">
            <v>0</v>
          </cell>
        </row>
        <row r="921">
          <cell r="A921">
            <v>0</v>
          </cell>
          <cell r="B921">
            <v>0</v>
          </cell>
          <cell r="C921">
            <v>0</v>
          </cell>
          <cell r="D921">
            <v>0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  <cell r="L921">
            <v>0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0</v>
          </cell>
          <cell r="R921">
            <v>0</v>
          </cell>
          <cell r="S921">
            <v>0</v>
          </cell>
          <cell r="T921">
            <v>0</v>
          </cell>
          <cell r="U921">
            <v>0</v>
          </cell>
          <cell r="V921">
            <v>0</v>
          </cell>
          <cell r="W921">
            <v>0</v>
          </cell>
          <cell r="X921">
            <v>0</v>
          </cell>
          <cell r="Y921">
            <v>0</v>
          </cell>
          <cell r="Z921">
            <v>0</v>
          </cell>
          <cell r="AA921">
            <v>0</v>
          </cell>
          <cell r="AB921">
            <v>0</v>
          </cell>
          <cell r="AC921">
            <v>0</v>
          </cell>
          <cell r="AD921">
            <v>0</v>
          </cell>
          <cell r="AE921">
            <v>0</v>
          </cell>
          <cell r="AF921">
            <v>0</v>
          </cell>
          <cell r="AG921">
            <v>0</v>
          </cell>
          <cell r="AH921">
            <v>0</v>
          </cell>
          <cell r="AI921">
            <v>0</v>
          </cell>
          <cell r="AJ921">
            <v>0</v>
          </cell>
          <cell r="AK921">
            <v>0</v>
          </cell>
        </row>
        <row r="922">
          <cell r="A922">
            <v>0</v>
          </cell>
          <cell r="B922">
            <v>0</v>
          </cell>
          <cell r="C922">
            <v>0</v>
          </cell>
          <cell r="D922">
            <v>0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0</v>
          </cell>
          <cell r="J922">
            <v>0</v>
          </cell>
          <cell r="K922">
            <v>0</v>
          </cell>
          <cell r="L922">
            <v>0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  <cell r="V922">
            <v>0</v>
          </cell>
          <cell r="W922">
            <v>0</v>
          </cell>
          <cell r="X922">
            <v>0</v>
          </cell>
          <cell r="Y922">
            <v>0</v>
          </cell>
          <cell r="Z922">
            <v>0</v>
          </cell>
          <cell r="AA922">
            <v>0</v>
          </cell>
          <cell r="AB922">
            <v>0</v>
          </cell>
          <cell r="AC922">
            <v>0</v>
          </cell>
          <cell r="AD922">
            <v>0</v>
          </cell>
          <cell r="AE922">
            <v>0</v>
          </cell>
          <cell r="AF922">
            <v>0</v>
          </cell>
          <cell r="AG922">
            <v>0</v>
          </cell>
          <cell r="AH922">
            <v>0</v>
          </cell>
          <cell r="AI922">
            <v>0</v>
          </cell>
          <cell r="AJ922">
            <v>0</v>
          </cell>
          <cell r="AK922">
            <v>0</v>
          </cell>
        </row>
        <row r="923">
          <cell r="A923">
            <v>0</v>
          </cell>
          <cell r="B923">
            <v>0</v>
          </cell>
          <cell r="C923">
            <v>0</v>
          </cell>
          <cell r="D923">
            <v>0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0</v>
          </cell>
          <cell r="V923">
            <v>0</v>
          </cell>
          <cell r="W923">
            <v>0</v>
          </cell>
          <cell r="X923">
            <v>0</v>
          </cell>
          <cell r="Y923">
            <v>0</v>
          </cell>
          <cell r="Z923">
            <v>0</v>
          </cell>
          <cell r="AA923">
            <v>0</v>
          </cell>
          <cell r="AB923">
            <v>0</v>
          </cell>
          <cell r="AC923">
            <v>0</v>
          </cell>
          <cell r="AD923">
            <v>0</v>
          </cell>
          <cell r="AE923">
            <v>0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0</v>
          </cell>
          <cell r="AK923">
            <v>0</v>
          </cell>
        </row>
        <row r="924">
          <cell r="A924">
            <v>0</v>
          </cell>
          <cell r="B924">
            <v>0</v>
          </cell>
          <cell r="C924">
            <v>0</v>
          </cell>
          <cell r="D924">
            <v>0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0</v>
          </cell>
          <cell r="R924">
            <v>0</v>
          </cell>
          <cell r="S924">
            <v>0</v>
          </cell>
          <cell r="T924">
            <v>0</v>
          </cell>
          <cell r="U924">
            <v>0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Z924">
            <v>0</v>
          </cell>
          <cell r="AA924">
            <v>0</v>
          </cell>
          <cell r="AB924">
            <v>0</v>
          </cell>
          <cell r="AC924">
            <v>0</v>
          </cell>
          <cell r="AD924">
            <v>0</v>
          </cell>
          <cell r="AE924">
            <v>0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0</v>
          </cell>
          <cell r="AK924">
            <v>0</v>
          </cell>
        </row>
        <row r="925">
          <cell r="A925">
            <v>0</v>
          </cell>
          <cell r="B925">
            <v>0</v>
          </cell>
          <cell r="C925">
            <v>0</v>
          </cell>
          <cell r="D925">
            <v>0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0</v>
          </cell>
          <cell r="J925">
            <v>0</v>
          </cell>
          <cell r="K925">
            <v>0</v>
          </cell>
          <cell r="L925">
            <v>0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0</v>
          </cell>
          <cell r="R925">
            <v>0</v>
          </cell>
          <cell r="S925">
            <v>0</v>
          </cell>
          <cell r="T925">
            <v>0</v>
          </cell>
          <cell r="U925">
            <v>0</v>
          </cell>
          <cell r="V925">
            <v>0</v>
          </cell>
          <cell r="W925">
            <v>0</v>
          </cell>
          <cell r="X925">
            <v>0</v>
          </cell>
          <cell r="Y925">
            <v>0</v>
          </cell>
          <cell r="Z925">
            <v>0</v>
          </cell>
          <cell r="AA925">
            <v>0</v>
          </cell>
          <cell r="AB925">
            <v>0</v>
          </cell>
          <cell r="AC925">
            <v>0</v>
          </cell>
          <cell r="AD925">
            <v>0</v>
          </cell>
          <cell r="AE925">
            <v>0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0</v>
          </cell>
          <cell r="AK925">
            <v>0</v>
          </cell>
        </row>
        <row r="926">
          <cell r="A926">
            <v>0</v>
          </cell>
          <cell r="B926">
            <v>0</v>
          </cell>
          <cell r="C926">
            <v>0</v>
          </cell>
          <cell r="D926">
            <v>0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0</v>
          </cell>
          <cell r="U926">
            <v>0</v>
          </cell>
          <cell r="V926">
            <v>0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0</v>
          </cell>
          <cell r="AC926">
            <v>0</v>
          </cell>
          <cell r="AD926">
            <v>0</v>
          </cell>
          <cell r="AE926">
            <v>0</v>
          </cell>
          <cell r="AF926">
            <v>0</v>
          </cell>
          <cell r="AG926">
            <v>0</v>
          </cell>
          <cell r="AH926">
            <v>0</v>
          </cell>
          <cell r="AI926">
            <v>0</v>
          </cell>
          <cell r="AJ926">
            <v>0</v>
          </cell>
          <cell r="AK926">
            <v>0</v>
          </cell>
        </row>
        <row r="927">
          <cell r="A927">
            <v>0</v>
          </cell>
          <cell r="B927">
            <v>0</v>
          </cell>
          <cell r="C927">
            <v>0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0</v>
          </cell>
          <cell r="V927">
            <v>0</v>
          </cell>
          <cell r="W927">
            <v>0</v>
          </cell>
          <cell r="X927">
            <v>0</v>
          </cell>
          <cell r="Y927">
            <v>0</v>
          </cell>
          <cell r="Z927">
            <v>0</v>
          </cell>
          <cell r="AA927">
            <v>0</v>
          </cell>
          <cell r="AB927">
            <v>0</v>
          </cell>
          <cell r="AC927">
            <v>0</v>
          </cell>
          <cell r="AD927">
            <v>0</v>
          </cell>
          <cell r="AE927">
            <v>0</v>
          </cell>
          <cell r="AF927">
            <v>0</v>
          </cell>
          <cell r="AG927">
            <v>0</v>
          </cell>
          <cell r="AH927">
            <v>0</v>
          </cell>
          <cell r="AI927">
            <v>0</v>
          </cell>
          <cell r="AJ927">
            <v>0</v>
          </cell>
          <cell r="AK927">
            <v>0</v>
          </cell>
        </row>
        <row r="928">
          <cell r="A928">
            <v>0</v>
          </cell>
          <cell r="B928">
            <v>0</v>
          </cell>
          <cell r="C928">
            <v>0</v>
          </cell>
          <cell r="D928">
            <v>0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  <cell r="L928">
            <v>0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0</v>
          </cell>
          <cell r="R928">
            <v>0</v>
          </cell>
          <cell r="S928">
            <v>0</v>
          </cell>
          <cell r="T928">
            <v>0</v>
          </cell>
          <cell r="U928">
            <v>0</v>
          </cell>
          <cell r="V928">
            <v>0</v>
          </cell>
          <cell r="W928">
            <v>0</v>
          </cell>
          <cell r="X928">
            <v>0</v>
          </cell>
          <cell r="Y928">
            <v>0</v>
          </cell>
          <cell r="Z928">
            <v>0</v>
          </cell>
          <cell r="AA928">
            <v>0</v>
          </cell>
          <cell r="AB928">
            <v>0</v>
          </cell>
          <cell r="AC928">
            <v>0</v>
          </cell>
          <cell r="AD928">
            <v>0</v>
          </cell>
          <cell r="AE928">
            <v>0</v>
          </cell>
          <cell r="AF928">
            <v>0</v>
          </cell>
          <cell r="AG928">
            <v>0</v>
          </cell>
          <cell r="AH928">
            <v>0</v>
          </cell>
          <cell r="AI928">
            <v>0</v>
          </cell>
          <cell r="AJ928">
            <v>0</v>
          </cell>
          <cell r="AK928">
            <v>0</v>
          </cell>
        </row>
        <row r="929">
          <cell r="A929">
            <v>0</v>
          </cell>
          <cell r="B929">
            <v>0</v>
          </cell>
          <cell r="C929">
            <v>0</v>
          </cell>
          <cell r="D929">
            <v>0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0</v>
          </cell>
          <cell r="V929">
            <v>0</v>
          </cell>
          <cell r="W929">
            <v>0</v>
          </cell>
          <cell r="X929">
            <v>0</v>
          </cell>
          <cell r="Y929">
            <v>0</v>
          </cell>
          <cell r="Z929">
            <v>0</v>
          </cell>
          <cell r="AA929">
            <v>0</v>
          </cell>
          <cell r="AB929">
            <v>0</v>
          </cell>
          <cell r="AC929">
            <v>0</v>
          </cell>
          <cell r="AD929">
            <v>0</v>
          </cell>
          <cell r="AE929">
            <v>0</v>
          </cell>
          <cell r="AF929">
            <v>0</v>
          </cell>
          <cell r="AG929">
            <v>0</v>
          </cell>
          <cell r="AH929">
            <v>0</v>
          </cell>
          <cell r="AI929">
            <v>0</v>
          </cell>
          <cell r="AJ929">
            <v>0</v>
          </cell>
          <cell r="AK929">
            <v>0</v>
          </cell>
        </row>
        <row r="930">
          <cell r="A930">
            <v>0</v>
          </cell>
          <cell r="B930">
            <v>0</v>
          </cell>
          <cell r="C930">
            <v>0</v>
          </cell>
          <cell r="D930">
            <v>0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  <cell r="L930">
            <v>0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0</v>
          </cell>
          <cell r="R930">
            <v>0</v>
          </cell>
          <cell r="S930">
            <v>0</v>
          </cell>
          <cell r="T930">
            <v>0</v>
          </cell>
          <cell r="U930">
            <v>0</v>
          </cell>
          <cell r="V930">
            <v>0</v>
          </cell>
          <cell r="W930">
            <v>0</v>
          </cell>
          <cell r="X930">
            <v>0</v>
          </cell>
          <cell r="Y930">
            <v>0</v>
          </cell>
          <cell r="Z930">
            <v>0</v>
          </cell>
          <cell r="AA930">
            <v>0</v>
          </cell>
          <cell r="AB930">
            <v>0</v>
          </cell>
          <cell r="AC930">
            <v>0</v>
          </cell>
          <cell r="AD930">
            <v>0</v>
          </cell>
          <cell r="AE930">
            <v>0</v>
          </cell>
          <cell r="AF930">
            <v>0</v>
          </cell>
          <cell r="AG930">
            <v>0</v>
          </cell>
          <cell r="AH930">
            <v>0</v>
          </cell>
          <cell r="AI930">
            <v>0</v>
          </cell>
          <cell r="AJ930">
            <v>0</v>
          </cell>
          <cell r="AK930">
            <v>0</v>
          </cell>
        </row>
        <row r="931">
          <cell r="A931">
            <v>0</v>
          </cell>
          <cell r="B931">
            <v>0</v>
          </cell>
          <cell r="C931">
            <v>0</v>
          </cell>
          <cell r="D931">
            <v>0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K931">
            <v>0</v>
          </cell>
          <cell r="L931">
            <v>0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0</v>
          </cell>
          <cell r="R931">
            <v>0</v>
          </cell>
          <cell r="S931">
            <v>0</v>
          </cell>
          <cell r="T931">
            <v>0</v>
          </cell>
          <cell r="U931">
            <v>0</v>
          </cell>
          <cell r="V931">
            <v>0</v>
          </cell>
          <cell r="W931">
            <v>0</v>
          </cell>
          <cell r="X931">
            <v>0</v>
          </cell>
          <cell r="Y931">
            <v>0</v>
          </cell>
          <cell r="Z931">
            <v>0</v>
          </cell>
          <cell r="AA931">
            <v>0</v>
          </cell>
          <cell r="AB931">
            <v>0</v>
          </cell>
          <cell r="AC931">
            <v>0</v>
          </cell>
          <cell r="AD931">
            <v>0</v>
          </cell>
          <cell r="AE931">
            <v>0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0</v>
          </cell>
          <cell r="AK931">
            <v>0</v>
          </cell>
        </row>
        <row r="932">
          <cell r="A932">
            <v>0</v>
          </cell>
          <cell r="B932">
            <v>0</v>
          </cell>
          <cell r="C932">
            <v>0</v>
          </cell>
          <cell r="D932">
            <v>0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0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0</v>
          </cell>
          <cell r="R932">
            <v>0</v>
          </cell>
          <cell r="S932">
            <v>0</v>
          </cell>
          <cell r="T932">
            <v>0</v>
          </cell>
          <cell r="U932">
            <v>0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0</v>
          </cell>
          <cell r="AK932">
            <v>0</v>
          </cell>
        </row>
        <row r="933">
          <cell r="A933">
            <v>0</v>
          </cell>
          <cell r="B933">
            <v>0</v>
          </cell>
          <cell r="C933">
            <v>0</v>
          </cell>
          <cell r="D933">
            <v>0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  <cell r="L933">
            <v>0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0</v>
          </cell>
          <cell r="R933">
            <v>0</v>
          </cell>
          <cell r="S933">
            <v>0</v>
          </cell>
          <cell r="T933">
            <v>0</v>
          </cell>
          <cell r="U933">
            <v>0</v>
          </cell>
          <cell r="V933">
            <v>0</v>
          </cell>
          <cell r="W933">
            <v>0</v>
          </cell>
          <cell r="X933">
            <v>0</v>
          </cell>
          <cell r="Y933">
            <v>0</v>
          </cell>
          <cell r="Z933">
            <v>0</v>
          </cell>
          <cell r="AA933">
            <v>0</v>
          </cell>
          <cell r="AB933">
            <v>0</v>
          </cell>
          <cell r="AC933">
            <v>0</v>
          </cell>
          <cell r="AD933">
            <v>0</v>
          </cell>
          <cell r="AE933">
            <v>0</v>
          </cell>
          <cell r="AF933">
            <v>0</v>
          </cell>
          <cell r="AG933">
            <v>0</v>
          </cell>
          <cell r="AH933">
            <v>0</v>
          </cell>
          <cell r="AI933">
            <v>0</v>
          </cell>
          <cell r="AJ933">
            <v>0</v>
          </cell>
          <cell r="AK933">
            <v>0</v>
          </cell>
        </row>
        <row r="934">
          <cell r="A934">
            <v>0</v>
          </cell>
          <cell r="B934">
            <v>0</v>
          </cell>
          <cell r="C934">
            <v>0</v>
          </cell>
          <cell r="D934">
            <v>0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0</v>
          </cell>
          <cell r="V934">
            <v>0</v>
          </cell>
          <cell r="W934">
            <v>0</v>
          </cell>
          <cell r="X934">
            <v>0</v>
          </cell>
          <cell r="Y934">
            <v>0</v>
          </cell>
          <cell r="Z934">
            <v>0</v>
          </cell>
          <cell r="AA934">
            <v>0</v>
          </cell>
          <cell r="AB934">
            <v>0</v>
          </cell>
          <cell r="AC934">
            <v>0</v>
          </cell>
          <cell r="AD934">
            <v>0</v>
          </cell>
          <cell r="AE934">
            <v>0</v>
          </cell>
          <cell r="AF934">
            <v>0</v>
          </cell>
          <cell r="AG934">
            <v>0</v>
          </cell>
          <cell r="AH934">
            <v>0</v>
          </cell>
          <cell r="AI934">
            <v>0</v>
          </cell>
          <cell r="AJ934">
            <v>0</v>
          </cell>
          <cell r="AK934">
            <v>0</v>
          </cell>
        </row>
        <row r="935">
          <cell r="A935">
            <v>0</v>
          </cell>
          <cell r="B935">
            <v>0</v>
          </cell>
          <cell r="C935">
            <v>0</v>
          </cell>
          <cell r="D935">
            <v>0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0</v>
          </cell>
          <cell r="J935">
            <v>0</v>
          </cell>
          <cell r="K935">
            <v>0</v>
          </cell>
          <cell r="L935">
            <v>0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0</v>
          </cell>
          <cell r="R935">
            <v>0</v>
          </cell>
          <cell r="S935">
            <v>0</v>
          </cell>
          <cell r="T935">
            <v>0</v>
          </cell>
          <cell r="U935">
            <v>0</v>
          </cell>
          <cell r="V935">
            <v>0</v>
          </cell>
          <cell r="W935">
            <v>0</v>
          </cell>
          <cell r="X935">
            <v>0</v>
          </cell>
          <cell r="Y935">
            <v>0</v>
          </cell>
          <cell r="Z935">
            <v>0</v>
          </cell>
          <cell r="AA935">
            <v>0</v>
          </cell>
          <cell r="AB935">
            <v>0</v>
          </cell>
          <cell r="AC935">
            <v>0</v>
          </cell>
          <cell r="AD935">
            <v>0</v>
          </cell>
          <cell r="AE935">
            <v>0</v>
          </cell>
          <cell r="AF935">
            <v>0</v>
          </cell>
          <cell r="AG935">
            <v>0</v>
          </cell>
          <cell r="AH935">
            <v>0</v>
          </cell>
          <cell r="AI935">
            <v>0</v>
          </cell>
          <cell r="AJ935">
            <v>0</v>
          </cell>
          <cell r="AK935">
            <v>0</v>
          </cell>
        </row>
        <row r="936">
          <cell r="A936">
            <v>0</v>
          </cell>
          <cell r="B936">
            <v>0</v>
          </cell>
          <cell r="C936">
            <v>0</v>
          </cell>
          <cell r="D936">
            <v>0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0</v>
          </cell>
          <cell r="J936">
            <v>0</v>
          </cell>
          <cell r="K936">
            <v>0</v>
          </cell>
          <cell r="L936">
            <v>0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>
            <v>0</v>
          </cell>
          <cell r="R936">
            <v>0</v>
          </cell>
          <cell r="S936">
            <v>0</v>
          </cell>
          <cell r="T936">
            <v>0</v>
          </cell>
          <cell r="U936">
            <v>0</v>
          </cell>
          <cell r="V936">
            <v>0</v>
          </cell>
          <cell r="W936">
            <v>0</v>
          </cell>
          <cell r="X936">
            <v>0</v>
          </cell>
          <cell r="Y936">
            <v>0</v>
          </cell>
          <cell r="Z936">
            <v>0</v>
          </cell>
          <cell r="AA936">
            <v>0</v>
          </cell>
          <cell r="AB936">
            <v>0</v>
          </cell>
          <cell r="AC936">
            <v>0</v>
          </cell>
          <cell r="AD936">
            <v>0</v>
          </cell>
          <cell r="AE936">
            <v>0</v>
          </cell>
          <cell r="AF936">
            <v>0</v>
          </cell>
          <cell r="AG936">
            <v>0</v>
          </cell>
          <cell r="AH936">
            <v>0</v>
          </cell>
          <cell r="AI936">
            <v>0</v>
          </cell>
          <cell r="AJ936">
            <v>0</v>
          </cell>
          <cell r="AK936">
            <v>0</v>
          </cell>
        </row>
        <row r="937">
          <cell r="A937">
            <v>0</v>
          </cell>
          <cell r="B937">
            <v>0</v>
          </cell>
          <cell r="C937">
            <v>0</v>
          </cell>
          <cell r="D937">
            <v>0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0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  <cell r="V937">
            <v>0</v>
          </cell>
          <cell r="W937">
            <v>0</v>
          </cell>
          <cell r="X937">
            <v>0</v>
          </cell>
          <cell r="Y937">
            <v>0</v>
          </cell>
          <cell r="Z937">
            <v>0</v>
          </cell>
          <cell r="AA937">
            <v>0</v>
          </cell>
          <cell r="AB937">
            <v>0</v>
          </cell>
          <cell r="AC937">
            <v>0</v>
          </cell>
          <cell r="AD937">
            <v>0</v>
          </cell>
          <cell r="AE937">
            <v>0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0</v>
          </cell>
          <cell r="AK937">
            <v>0</v>
          </cell>
        </row>
        <row r="938">
          <cell r="A938">
            <v>0</v>
          </cell>
          <cell r="B938">
            <v>0</v>
          </cell>
          <cell r="C938">
            <v>0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  <cell r="L938">
            <v>0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0</v>
          </cell>
          <cell r="V938">
            <v>0</v>
          </cell>
          <cell r="W938">
            <v>0</v>
          </cell>
          <cell r="X938">
            <v>0</v>
          </cell>
          <cell r="Y938">
            <v>0</v>
          </cell>
          <cell r="Z938">
            <v>0</v>
          </cell>
          <cell r="AA938">
            <v>0</v>
          </cell>
          <cell r="AB938">
            <v>0</v>
          </cell>
          <cell r="AC938">
            <v>0</v>
          </cell>
          <cell r="AD938">
            <v>0</v>
          </cell>
          <cell r="AE938">
            <v>0</v>
          </cell>
          <cell r="AF938">
            <v>0</v>
          </cell>
          <cell r="AG938">
            <v>0</v>
          </cell>
          <cell r="AH938">
            <v>0</v>
          </cell>
          <cell r="AI938">
            <v>0</v>
          </cell>
          <cell r="AJ938">
            <v>0</v>
          </cell>
          <cell r="AK938">
            <v>0</v>
          </cell>
        </row>
        <row r="939">
          <cell r="A939">
            <v>0</v>
          </cell>
          <cell r="B939">
            <v>0</v>
          </cell>
          <cell r="C939">
            <v>0</v>
          </cell>
          <cell r="D939">
            <v>0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  <cell r="AI939">
            <v>0</v>
          </cell>
          <cell r="AJ939">
            <v>0</v>
          </cell>
          <cell r="AK939">
            <v>0</v>
          </cell>
        </row>
        <row r="940">
          <cell r="A940">
            <v>0</v>
          </cell>
          <cell r="B940">
            <v>0</v>
          </cell>
          <cell r="C940">
            <v>0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  <cell r="AI940">
            <v>0</v>
          </cell>
          <cell r="AJ940">
            <v>0</v>
          </cell>
          <cell r="AK940">
            <v>0</v>
          </cell>
        </row>
        <row r="941">
          <cell r="A941">
            <v>0</v>
          </cell>
          <cell r="B941">
            <v>0</v>
          </cell>
          <cell r="C941">
            <v>0</v>
          </cell>
          <cell r="D941">
            <v>0</v>
          </cell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0</v>
          </cell>
          <cell r="AJ941">
            <v>0</v>
          </cell>
          <cell r="AK941">
            <v>0</v>
          </cell>
        </row>
        <row r="942">
          <cell r="A942">
            <v>0</v>
          </cell>
          <cell r="B942">
            <v>0</v>
          </cell>
          <cell r="C942">
            <v>0</v>
          </cell>
          <cell r="D942">
            <v>0</v>
          </cell>
          <cell r="E942">
            <v>0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0</v>
          </cell>
          <cell r="AK942">
            <v>0</v>
          </cell>
        </row>
        <row r="943">
          <cell r="A943">
            <v>0</v>
          </cell>
          <cell r="B943">
            <v>0</v>
          </cell>
          <cell r="C943">
            <v>0</v>
          </cell>
          <cell r="D943">
            <v>0</v>
          </cell>
          <cell r="E943">
            <v>0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</row>
        <row r="944">
          <cell r="A944">
            <v>0</v>
          </cell>
          <cell r="B944">
            <v>0</v>
          </cell>
          <cell r="C944">
            <v>0</v>
          </cell>
          <cell r="D944">
            <v>0</v>
          </cell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0</v>
          </cell>
          <cell r="AK944">
            <v>0</v>
          </cell>
        </row>
        <row r="945">
          <cell r="A945">
            <v>0</v>
          </cell>
          <cell r="B945">
            <v>0</v>
          </cell>
          <cell r="C945">
            <v>0</v>
          </cell>
          <cell r="D945">
            <v>0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  <cell r="AI945">
            <v>0</v>
          </cell>
          <cell r="AJ945">
            <v>0</v>
          </cell>
          <cell r="AK945">
            <v>0</v>
          </cell>
        </row>
        <row r="946">
          <cell r="A946">
            <v>0</v>
          </cell>
          <cell r="B946">
            <v>0</v>
          </cell>
          <cell r="C946">
            <v>0</v>
          </cell>
          <cell r="D946">
            <v>0</v>
          </cell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0</v>
          </cell>
          <cell r="AJ946">
            <v>0</v>
          </cell>
          <cell r="AK946">
            <v>0</v>
          </cell>
        </row>
        <row r="947">
          <cell r="A947">
            <v>0</v>
          </cell>
          <cell r="B947">
            <v>0</v>
          </cell>
          <cell r="C947">
            <v>0</v>
          </cell>
          <cell r="D947">
            <v>0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0</v>
          </cell>
          <cell r="AK947">
            <v>0</v>
          </cell>
        </row>
        <row r="948">
          <cell r="A948">
            <v>0</v>
          </cell>
          <cell r="B948">
            <v>0</v>
          </cell>
          <cell r="C948">
            <v>0</v>
          </cell>
          <cell r="D948">
            <v>0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0</v>
          </cell>
          <cell r="AK948">
            <v>0</v>
          </cell>
        </row>
        <row r="949">
          <cell r="A949">
            <v>0</v>
          </cell>
          <cell r="B949">
            <v>0</v>
          </cell>
          <cell r="C949">
            <v>0</v>
          </cell>
          <cell r="D949">
            <v>0</v>
          </cell>
          <cell r="E949">
            <v>0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  <cell r="AI949">
            <v>0</v>
          </cell>
          <cell r="AJ949">
            <v>0</v>
          </cell>
          <cell r="AK949">
            <v>0</v>
          </cell>
        </row>
        <row r="950">
          <cell r="A950">
            <v>0</v>
          </cell>
          <cell r="B950">
            <v>0</v>
          </cell>
          <cell r="C950">
            <v>0</v>
          </cell>
          <cell r="D950">
            <v>0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  <cell r="AI950">
            <v>0</v>
          </cell>
          <cell r="AJ950">
            <v>0</v>
          </cell>
          <cell r="AK950">
            <v>0</v>
          </cell>
        </row>
        <row r="951">
          <cell r="A951">
            <v>0</v>
          </cell>
          <cell r="B951">
            <v>0</v>
          </cell>
          <cell r="C951">
            <v>0</v>
          </cell>
          <cell r="D951">
            <v>0</v>
          </cell>
          <cell r="E951">
            <v>0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0</v>
          </cell>
          <cell r="AJ951">
            <v>0</v>
          </cell>
          <cell r="AK951">
            <v>0</v>
          </cell>
        </row>
        <row r="952">
          <cell r="A952">
            <v>0</v>
          </cell>
          <cell r="B952">
            <v>0</v>
          </cell>
          <cell r="C952">
            <v>0</v>
          </cell>
          <cell r="D952">
            <v>0</v>
          </cell>
          <cell r="E952">
            <v>0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0</v>
          </cell>
          <cell r="AJ952">
            <v>0</v>
          </cell>
          <cell r="AK952">
            <v>0</v>
          </cell>
        </row>
        <row r="953">
          <cell r="A953">
            <v>0</v>
          </cell>
          <cell r="B953">
            <v>0</v>
          </cell>
          <cell r="C953">
            <v>0</v>
          </cell>
          <cell r="D953">
            <v>0</v>
          </cell>
          <cell r="E953">
            <v>0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  <cell r="AI953">
            <v>0</v>
          </cell>
          <cell r="AJ953">
            <v>0</v>
          </cell>
          <cell r="AK953">
            <v>0</v>
          </cell>
        </row>
        <row r="954">
          <cell r="A954">
            <v>0</v>
          </cell>
          <cell r="B954">
            <v>0</v>
          </cell>
          <cell r="C954">
            <v>0</v>
          </cell>
          <cell r="D954">
            <v>0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0</v>
          </cell>
          <cell r="AK954">
            <v>0</v>
          </cell>
        </row>
        <row r="955">
          <cell r="A955">
            <v>0</v>
          </cell>
          <cell r="B955">
            <v>0</v>
          </cell>
          <cell r="C955">
            <v>0</v>
          </cell>
          <cell r="D955">
            <v>0</v>
          </cell>
          <cell r="E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</row>
        <row r="956">
          <cell r="A956">
            <v>0</v>
          </cell>
          <cell r="B956">
            <v>0</v>
          </cell>
          <cell r="C956">
            <v>0</v>
          </cell>
          <cell r="D956">
            <v>0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0</v>
          </cell>
          <cell r="AK956">
            <v>0</v>
          </cell>
        </row>
        <row r="957">
          <cell r="A957">
            <v>0</v>
          </cell>
          <cell r="B957">
            <v>0</v>
          </cell>
          <cell r="C957">
            <v>0</v>
          </cell>
          <cell r="D957">
            <v>0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0</v>
          </cell>
          <cell r="J957">
            <v>0</v>
          </cell>
          <cell r="K957">
            <v>0</v>
          </cell>
          <cell r="L957">
            <v>0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0</v>
          </cell>
          <cell r="R957">
            <v>0</v>
          </cell>
          <cell r="S957">
            <v>0</v>
          </cell>
          <cell r="T957">
            <v>0</v>
          </cell>
          <cell r="U957">
            <v>0</v>
          </cell>
          <cell r="V957">
            <v>0</v>
          </cell>
          <cell r="W957">
            <v>0</v>
          </cell>
          <cell r="X957">
            <v>0</v>
          </cell>
          <cell r="Y957">
            <v>0</v>
          </cell>
          <cell r="Z957">
            <v>0</v>
          </cell>
          <cell r="AA957">
            <v>0</v>
          </cell>
          <cell r="AB957">
            <v>0</v>
          </cell>
          <cell r="AC957">
            <v>0</v>
          </cell>
          <cell r="AD957">
            <v>0</v>
          </cell>
          <cell r="AE957">
            <v>0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0</v>
          </cell>
          <cell r="AK957">
            <v>0</v>
          </cell>
        </row>
        <row r="958">
          <cell r="A958">
            <v>0</v>
          </cell>
          <cell r="B958">
            <v>0</v>
          </cell>
          <cell r="C958">
            <v>0</v>
          </cell>
          <cell r="D958">
            <v>0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</row>
        <row r="959">
          <cell r="A959">
            <v>0</v>
          </cell>
          <cell r="B959">
            <v>0</v>
          </cell>
          <cell r="C959">
            <v>0</v>
          </cell>
          <cell r="D959">
            <v>0</v>
          </cell>
          <cell r="E959">
            <v>0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</row>
        <row r="960">
          <cell r="A960">
            <v>0</v>
          </cell>
          <cell r="B960">
            <v>0</v>
          </cell>
          <cell r="C960">
            <v>0</v>
          </cell>
          <cell r="D960">
            <v>0</v>
          </cell>
          <cell r="E960">
            <v>0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0</v>
          </cell>
          <cell r="AJ960">
            <v>0</v>
          </cell>
          <cell r="AK960">
            <v>0</v>
          </cell>
        </row>
        <row r="961">
          <cell r="A961">
            <v>0</v>
          </cell>
          <cell r="B961">
            <v>0</v>
          </cell>
          <cell r="C961">
            <v>0</v>
          </cell>
          <cell r="D961">
            <v>0</v>
          </cell>
          <cell r="E961">
            <v>0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  <cell r="AI961">
            <v>0</v>
          </cell>
          <cell r="AJ961">
            <v>0</v>
          </cell>
          <cell r="AK961">
            <v>0</v>
          </cell>
        </row>
        <row r="962">
          <cell r="A962">
            <v>0</v>
          </cell>
          <cell r="B962">
            <v>0</v>
          </cell>
          <cell r="C962">
            <v>0</v>
          </cell>
          <cell r="D962">
            <v>0</v>
          </cell>
          <cell r="E962">
            <v>0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  <cell r="AI962">
            <v>0</v>
          </cell>
          <cell r="AJ962">
            <v>0</v>
          </cell>
          <cell r="AK962">
            <v>0</v>
          </cell>
        </row>
        <row r="963">
          <cell r="A963">
            <v>0</v>
          </cell>
          <cell r="B963">
            <v>0</v>
          </cell>
          <cell r="C963">
            <v>0</v>
          </cell>
          <cell r="D963">
            <v>0</v>
          </cell>
          <cell r="E963">
            <v>0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  <cell r="AI963">
            <v>0</v>
          </cell>
          <cell r="AJ963">
            <v>0</v>
          </cell>
          <cell r="AK963">
            <v>0</v>
          </cell>
        </row>
        <row r="964">
          <cell r="A964">
            <v>0</v>
          </cell>
          <cell r="B964">
            <v>0</v>
          </cell>
          <cell r="C964">
            <v>0</v>
          </cell>
          <cell r="D964">
            <v>0</v>
          </cell>
          <cell r="E964">
            <v>0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0</v>
          </cell>
          <cell r="AK964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2"/>
  <sheetViews>
    <sheetView workbookViewId="0">
      <selection activeCell="M185" sqref="M185"/>
    </sheetView>
  </sheetViews>
  <sheetFormatPr baseColWidth="10" defaultRowHeight="15" x14ac:dyDescent="0.25"/>
  <sheetData>
    <row r="1" spans="1:16" x14ac:dyDescent="0.25">
      <c r="A1" s="97" t="s">
        <v>1005</v>
      </c>
      <c r="B1" s="98"/>
      <c r="C1" s="98"/>
      <c r="D1" s="98"/>
      <c r="E1" s="98"/>
      <c r="F1" s="99"/>
      <c r="G1" s="100" t="s">
        <v>1006</v>
      </c>
      <c r="H1" s="101"/>
      <c r="I1" s="101"/>
      <c r="J1" s="101"/>
      <c r="K1" s="102"/>
      <c r="L1" s="103" t="s">
        <v>1007</v>
      </c>
      <c r="M1" s="104"/>
      <c r="N1" s="104"/>
      <c r="O1" s="104"/>
      <c r="P1" s="104"/>
    </row>
    <row r="2" spans="1:16" x14ac:dyDescent="0.25">
      <c r="A2" s="51" t="s">
        <v>888</v>
      </c>
      <c r="B2" s="51" t="s">
        <v>927</v>
      </c>
      <c r="C2" s="51" t="s">
        <v>3</v>
      </c>
      <c r="D2" s="51" t="s">
        <v>4</v>
      </c>
      <c r="E2" s="51" t="s">
        <v>1008</v>
      </c>
      <c r="F2" s="53" t="s">
        <v>1009</v>
      </c>
      <c r="G2" s="26" t="s">
        <v>927</v>
      </c>
      <c r="H2" s="26" t="s">
        <v>3</v>
      </c>
      <c r="I2" s="26" t="s">
        <v>4</v>
      </c>
      <c r="J2" s="23" t="s">
        <v>993</v>
      </c>
      <c r="K2" s="54" t="s">
        <v>1010</v>
      </c>
      <c r="L2" s="26" t="s">
        <v>927</v>
      </c>
      <c r="M2" s="26" t="s">
        <v>3</v>
      </c>
      <c r="N2" s="26" t="s">
        <v>4</v>
      </c>
      <c r="O2" s="23" t="s">
        <v>994</v>
      </c>
      <c r="P2" s="26" t="s">
        <v>1011</v>
      </c>
    </row>
    <row r="3" spans="1:16" x14ac:dyDescent="0.25">
      <c r="A3" s="55" t="s">
        <v>8</v>
      </c>
      <c r="B3" s="56">
        <v>22650</v>
      </c>
      <c r="C3" s="57">
        <v>619</v>
      </c>
      <c r="D3" s="57">
        <v>4750</v>
      </c>
      <c r="E3" s="58">
        <v>18519</v>
      </c>
      <c r="F3" s="59"/>
      <c r="G3" s="60">
        <v>18519</v>
      </c>
      <c r="H3" s="61">
        <v>10100</v>
      </c>
      <c r="I3" s="61">
        <v>1800</v>
      </c>
      <c r="J3" s="62">
        <v>26819</v>
      </c>
      <c r="K3" s="63">
        <v>262</v>
      </c>
      <c r="L3" s="50">
        <v>26819</v>
      </c>
      <c r="M3" s="50">
        <v>0</v>
      </c>
      <c r="N3" s="50">
        <f>13750+100</f>
        <v>13850</v>
      </c>
      <c r="O3" s="64">
        <f>L3+M3-N3</f>
        <v>12969</v>
      </c>
      <c r="P3" s="63"/>
    </row>
    <row r="4" spans="1:16" x14ac:dyDescent="0.25">
      <c r="A4" s="55" t="s">
        <v>10</v>
      </c>
      <c r="B4" s="56">
        <v>13400</v>
      </c>
      <c r="C4" s="57">
        <v>639</v>
      </c>
      <c r="D4" s="57">
        <v>1600</v>
      </c>
      <c r="E4" s="58">
        <v>12439</v>
      </c>
      <c r="F4" s="59"/>
      <c r="G4" s="60">
        <v>12439</v>
      </c>
      <c r="H4" s="61">
        <v>0</v>
      </c>
      <c r="I4" s="61">
        <v>1400</v>
      </c>
      <c r="J4" s="62">
        <v>11039</v>
      </c>
      <c r="K4" s="63">
        <v>424</v>
      </c>
      <c r="L4" s="50">
        <v>11039</v>
      </c>
      <c r="M4" s="50">
        <v>0</v>
      </c>
      <c r="N4" s="50">
        <v>100</v>
      </c>
      <c r="O4" s="64">
        <f t="shared" ref="O4:O67" si="0">L4+M4-N4</f>
        <v>10939</v>
      </c>
      <c r="P4" s="63"/>
    </row>
    <row r="5" spans="1:16" x14ac:dyDescent="0.25">
      <c r="A5" s="55" t="s">
        <v>12</v>
      </c>
      <c r="B5" s="56">
        <v>0</v>
      </c>
      <c r="C5" s="57">
        <v>0</v>
      </c>
      <c r="D5" s="57">
        <v>0</v>
      </c>
      <c r="E5" s="58">
        <v>0</v>
      </c>
      <c r="F5" s="59"/>
      <c r="G5" s="60">
        <v>0</v>
      </c>
      <c r="H5" s="61">
        <v>0</v>
      </c>
      <c r="I5" s="61">
        <v>0</v>
      </c>
      <c r="J5" s="62">
        <v>0</v>
      </c>
      <c r="K5" s="63"/>
      <c r="L5" s="50">
        <v>0</v>
      </c>
      <c r="M5" s="50">
        <v>0</v>
      </c>
      <c r="N5" s="50">
        <v>0</v>
      </c>
      <c r="O5" s="64">
        <f t="shared" si="0"/>
        <v>0</v>
      </c>
      <c r="P5" s="63"/>
    </row>
    <row r="6" spans="1:16" x14ac:dyDescent="0.25">
      <c r="A6" s="55" t="s">
        <v>13</v>
      </c>
      <c r="B6" s="56">
        <v>9550</v>
      </c>
      <c r="C6" s="57">
        <v>20892</v>
      </c>
      <c r="D6" s="57">
        <v>3600</v>
      </c>
      <c r="E6" s="58">
        <v>26842</v>
      </c>
      <c r="F6" s="59"/>
      <c r="G6" s="60">
        <v>26842</v>
      </c>
      <c r="H6" s="61">
        <v>9850</v>
      </c>
      <c r="I6" s="61">
        <v>6300</v>
      </c>
      <c r="J6" s="62">
        <v>30392</v>
      </c>
      <c r="K6" s="63">
        <v>269.8</v>
      </c>
      <c r="L6" s="50">
        <v>30392</v>
      </c>
      <c r="M6" s="50">
        <v>2000</v>
      </c>
      <c r="N6" s="50">
        <f>18200+2300</f>
        <v>20500</v>
      </c>
      <c r="O6" s="64">
        <f t="shared" si="0"/>
        <v>11892</v>
      </c>
      <c r="P6" s="63"/>
    </row>
    <row r="7" spans="1:16" x14ac:dyDescent="0.25">
      <c r="A7" s="55" t="s">
        <v>14</v>
      </c>
      <c r="B7" s="56">
        <v>0</v>
      </c>
      <c r="C7" s="57">
        <v>0</v>
      </c>
      <c r="D7" s="57">
        <v>0</v>
      </c>
      <c r="E7" s="58">
        <v>0</v>
      </c>
      <c r="F7" s="59"/>
      <c r="G7" s="60">
        <v>0</v>
      </c>
      <c r="H7" s="61">
        <v>0</v>
      </c>
      <c r="I7" s="61">
        <v>0</v>
      </c>
      <c r="J7" s="62">
        <v>0</v>
      </c>
      <c r="K7" s="63"/>
      <c r="L7" s="50">
        <v>0</v>
      </c>
      <c r="M7" s="50">
        <v>0</v>
      </c>
      <c r="N7" s="50">
        <v>0</v>
      </c>
      <c r="O7" s="64">
        <f t="shared" si="0"/>
        <v>0</v>
      </c>
      <c r="P7" s="63"/>
    </row>
    <row r="8" spans="1:16" x14ac:dyDescent="0.25">
      <c r="A8" s="55" t="s">
        <v>15</v>
      </c>
      <c r="B8" s="56">
        <v>0</v>
      </c>
      <c r="C8" s="57">
        <v>0</v>
      </c>
      <c r="D8" s="57">
        <v>0</v>
      </c>
      <c r="E8" s="58">
        <v>0</v>
      </c>
      <c r="F8" s="59"/>
      <c r="G8" s="60">
        <v>0</v>
      </c>
      <c r="H8" s="61">
        <v>0</v>
      </c>
      <c r="I8" s="61">
        <v>0</v>
      </c>
      <c r="J8" s="62">
        <v>0</v>
      </c>
      <c r="K8" s="63"/>
      <c r="L8" s="50">
        <v>0</v>
      </c>
      <c r="M8" s="50">
        <v>0</v>
      </c>
      <c r="N8" s="50">
        <v>0</v>
      </c>
      <c r="O8" s="64">
        <f t="shared" si="0"/>
        <v>0</v>
      </c>
      <c r="P8" s="63"/>
    </row>
    <row r="9" spans="1:16" x14ac:dyDescent="0.25">
      <c r="A9" s="55" t="s">
        <v>17</v>
      </c>
      <c r="B9" s="56">
        <v>0</v>
      </c>
      <c r="C9" s="57">
        <v>0</v>
      </c>
      <c r="D9" s="57">
        <v>0</v>
      </c>
      <c r="E9" s="58">
        <v>0</v>
      </c>
      <c r="F9" s="59"/>
      <c r="G9" s="60">
        <v>0</v>
      </c>
      <c r="H9" s="61">
        <v>0</v>
      </c>
      <c r="I9" s="61">
        <v>0</v>
      </c>
      <c r="J9" s="62">
        <v>0</v>
      </c>
      <c r="K9" s="63"/>
      <c r="L9" s="50">
        <v>0</v>
      </c>
      <c r="M9" s="50">
        <v>0</v>
      </c>
      <c r="N9" s="50">
        <v>0</v>
      </c>
      <c r="O9" s="64">
        <f t="shared" si="0"/>
        <v>0</v>
      </c>
      <c r="P9" s="63"/>
    </row>
    <row r="10" spans="1:16" x14ac:dyDescent="0.25">
      <c r="A10" s="55" t="s">
        <v>18</v>
      </c>
      <c r="B10" s="56">
        <v>0</v>
      </c>
      <c r="C10" s="57">
        <v>0</v>
      </c>
      <c r="D10" s="57">
        <v>0</v>
      </c>
      <c r="E10" s="58">
        <v>0</v>
      </c>
      <c r="F10" s="59"/>
      <c r="G10" s="60">
        <v>0</v>
      </c>
      <c r="H10" s="61">
        <v>0</v>
      </c>
      <c r="I10" s="61">
        <v>0</v>
      </c>
      <c r="J10" s="62">
        <v>0</v>
      </c>
      <c r="K10" s="63"/>
      <c r="L10" s="50">
        <v>0</v>
      </c>
      <c r="M10" s="50">
        <v>0</v>
      </c>
      <c r="N10" s="50">
        <v>0</v>
      </c>
      <c r="O10" s="64">
        <f t="shared" si="0"/>
        <v>0</v>
      </c>
      <c r="P10" s="63"/>
    </row>
    <row r="11" spans="1:16" x14ac:dyDescent="0.25">
      <c r="A11" s="55" t="s">
        <v>20</v>
      </c>
      <c r="B11" s="56">
        <v>0</v>
      </c>
      <c r="C11" s="57">
        <v>0</v>
      </c>
      <c r="D11" s="57">
        <v>0</v>
      </c>
      <c r="E11" s="58">
        <v>0</v>
      </c>
      <c r="F11" s="59"/>
      <c r="G11" s="60">
        <v>0</v>
      </c>
      <c r="H11" s="61">
        <v>0</v>
      </c>
      <c r="I11" s="61">
        <v>0</v>
      </c>
      <c r="J11" s="62">
        <v>0</v>
      </c>
      <c r="K11" s="63"/>
      <c r="L11" s="50">
        <v>0</v>
      </c>
      <c r="M11" s="50">
        <v>0</v>
      </c>
      <c r="N11" s="50">
        <v>0</v>
      </c>
      <c r="O11" s="64">
        <f t="shared" si="0"/>
        <v>0</v>
      </c>
      <c r="P11" s="63"/>
    </row>
    <row r="12" spans="1:16" x14ac:dyDescent="0.25">
      <c r="A12" s="55" t="s">
        <v>22</v>
      </c>
      <c r="B12" s="56">
        <v>0</v>
      </c>
      <c r="C12" s="57">
        <v>0</v>
      </c>
      <c r="D12" s="57">
        <v>0</v>
      </c>
      <c r="E12" s="58">
        <v>0</v>
      </c>
      <c r="F12" s="59"/>
      <c r="G12" s="60">
        <v>0</v>
      </c>
      <c r="H12" s="61">
        <v>0</v>
      </c>
      <c r="I12" s="61">
        <v>0</v>
      </c>
      <c r="J12" s="62">
        <v>0</v>
      </c>
      <c r="K12" s="63"/>
      <c r="L12" s="50">
        <v>0</v>
      </c>
      <c r="M12" s="50">
        <v>0</v>
      </c>
      <c r="N12" s="50">
        <v>0</v>
      </c>
      <c r="O12" s="64">
        <f t="shared" si="0"/>
        <v>0</v>
      </c>
      <c r="P12" s="63"/>
    </row>
    <row r="13" spans="1:16" x14ac:dyDescent="0.25">
      <c r="A13" s="55" t="s">
        <v>23</v>
      </c>
      <c r="B13" s="56">
        <v>20150</v>
      </c>
      <c r="C13" s="57">
        <v>738</v>
      </c>
      <c r="D13" s="57">
        <v>0</v>
      </c>
      <c r="E13" s="58">
        <v>20888</v>
      </c>
      <c r="F13" s="59"/>
      <c r="G13" s="60">
        <v>20888</v>
      </c>
      <c r="H13" s="61">
        <v>29171</v>
      </c>
      <c r="I13" s="61">
        <v>28600</v>
      </c>
      <c r="J13" s="62">
        <v>21459</v>
      </c>
      <c r="K13" s="63">
        <v>309.7</v>
      </c>
      <c r="L13" s="50">
        <v>21459</v>
      </c>
      <c r="M13" s="50">
        <v>46416</v>
      </c>
      <c r="N13" s="50">
        <v>63800</v>
      </c>
      <c r="O13" s="64">
        <f t="shared" si="0"/>
        <v>4075</v>
      </c>
      <c r="P13" s="63"/>
    </row>
    <row r="14" spans="1:16" x14ac:dyDescent="0.25">
      <c r="A14" s="55" t="s">
        <v>25</v>
      </c>
      <c r="B14" s="56">
        <v>0</v>
      </c>
      <c r="C14" s="57">
        <v>0</v>
      </c>
      <c r="D14" s="57">
        <v>0</v>
      </c>
      <c r="E14" s="58">
        <v>0</v>
      </c>
      <c r="F14" s="59"/>
      <c r="G14" s="60">
        <v>0</v>
      </c>
      <c r="H14" s="61">
        <v>0</v>
      </c>
      <c r="I14" s="61">
        <v>0</v>
      </c>
      <c r="J14" s="62">
        <v>0</v>
      </c>
      <c r="K14" s="63"/>
      <c r="L14" s="50">
        <v>0</v>
      </c>
      <c r="M14" s="50">
        <v>0</v>
      </c>
      <c r="N14" s="50">
        <v>0</v>
      </c>
      <c r="O14" s="64">
        <f t="shared" si="0"/>
        <v>0</v>
      </c>
      <c r="P14" s="63"/>
    </row>
    <row r="15" spans="1:16" x14ac:dyDescent="0.25">
      <c r="A15" s="55" t="s">
        <v>27</v>
      </c>
      <c r="B15" s="56">
        <v>0</v>
      </c>
      <c r="C15" s="57">
        <v>0</v>
      </c>
      <c r="D15" s="57">
        <v>0</v>
      </c>
      <c r="E15" s="58">
        <v>0</v>
      </c>
      <c r="F15" s="59"/>
      <c r="G15" s="60">
        <v>0</v>
      </c>
      <c r="H15" s="61">
        <v>0</v>
      </c>
      <c r="I15" s="61">
        <v>0</v>
      </c>
      <c r="J15" s="62">
        <v>0</v>
      </c>
      <c r="K15" s="63"/>
      <c r="L15" s="50">
        <v>0</v>
      </c>
      <c r="M15" s="50">
        <v>0</v>
      </c>
      <c r="N15" s="50">
        <v>0</v>
      </c>
      <c r="O15" s="64">
        <f t="shared" si="0"/>
        <v>0</v>
      </c>
      <c r="P15" s="63"/>
    </row>
    <row r="16" spans="1:16" x14ac:dyDescent="0.25">
      <c r="A16" s="55" t="s">
        <v>28</v>
      </c>
      <c r="B16" s="56">
        <v>0</v>
      </c>
      <c r="C16" s="57">
        <v>0</v>
      </c>
      <c r="D16" s="57">
        <v>0</v>
      </c>
      <c r="E16" s="58">
        <v>0</v>
      </c>
      <c r="F16" s="59"/>
      <c r="G16" s="60">
        <v>0</v>
      </c>
      <c r="H16" s="61">
        <v>0</v>
      </c>
      <c r="I16" s="61">
        <v>0</v>
      </c>
      <c r="J16" s="62">
        <v>0</v>
      </c>
      <c r="K16" s="63"/>
      <c r="L16" s="50">
        <v>0</v>
      </c>
      <c r="M16" s="50">
        <v>0</v>
      </c>
      <c r="N16" s="50">
        <v>0</v>
      </c>
      <c r="O16" s="64">
        <f t="shared" si="0"/>
        <v>0</v>
      </c>
      <c r="P16" s="63"/>
    </row>
    <row r="17" spans="1:16" x14ac:dyDescent="0.25">
      <c r="A17" s="55" t="s">
        <v>29</v>
      </c>
      <c r="B17" s="56">
        <v>0</v>
      </c>
      <c r="C17" s="57">
        <v>0</v>
      </c>
      <c r="D17" s="57">
        <v>0</v>
      </c>
      <c r="E17" s="58">
        <v>0</v>
      </c>
      <c r="F17" s="59"/>
      <c r="G17" s="60">
        <v>0</v>
      </c>
      <c r="H17" s="61">
        <v>0</v>
      </c>
      <c r="I17" s="61">
        <v>0</v>
      </c>
      <c r="J17" s="62">
        <v>0</v>
      </c>
      <c r="K17" s="63"/>
      <c r="L17" s="50">
        <v>0</v>
      </c>
      <c r="M17" s="50">
        <v>0</v>
      </c>
      <c r="N17" s="50">
        <v>0</v>
      </c>
      <c r="O17" s="64">
        <f t="shared" si="0"/>
        <v>0</v>
      </c>
      <c r="P17" s="63"/>
    </row>
    <row r="18" spans="1:16" x14ac:dyDescent="0.25">
      <c r="A18" s="55" t="s">
        <v>31</v>
      </c>
      <c r="B18" s="56">
        <v>0</v>
      </c>
      <c r="C18" s="57">
        <v>0</v>
      </c>
      <c r="D18" s="57">
        <v>0</v>
      </c>
      <c r="E18" s="58">
        <v>0</v>
      </c>
      <c r="F18" s="59"/>
      <c r="G18" s="60">
        <v>0</v>
      </c>
      <c r="H18" s="61">
        <v>0</v>
      </c>
      <c r="I18" s="61">
        <v>0</v>
      </c>
      <c r="J18" s="62">
        <v>0</v>
      </c>
      <c r="K18" s="63"/>
      <c r="L18" s="50">
        <v>0</v>
      </c>
      <c r="M18" s="50">
        <v>0</v>
      </c>
      <c r="N18" s="50">
        <v>0</v>
      </c>
      <c r="O18" s="64">
        <f t="shared" si="0"/>
        <v>0</v>
      </c>
      <c r="P18" s="63"/>
    </row>
    <row r="19" spans="1:16" x14ac:dyDescent="0.25">
      <c r="A19" s="55" t="s">
        <v>32</v>
      </c>
      <c r="B19" s="56">
        <v>0</v>
      </c>
      <c r="C19" s="57">
        <v>0</v>
      </c>
      <c r="D19" s="57">
        <v>0</v>
      </c>
      <c r="E19" s="58">
        <v>0</v>
      </c>
      <c r="F19" s="59"/>
      <c r="G19" s="60">
        <v>0</v>
      </c>
      <c r="H19" s="61">
        <v>0</v>
      </c>
      <c r="I19" s="61">
        <v>0</v>
      </c>
      <c r="J19" s="62">
        <v>0</v>
      </c>
      <c r="K19" s="63"/>
      <c r="L19" s="50">
        <v>0</v>
      </c>
      <c r="M19" s="50">
        <v>0</v>
      </c>
      <c r="N19" s="50">
        <v>0</v>
      </c>
      <c r="O19" s="64">
        <f t="shared" si="0"/>
        <v>0</v>
      </c>
      <c r="P19" s="63"/>
    </row>
    <row r="20" spans="1:16" x14ac:dyDescent="0.25">
      <c r="A20" s="55" t="s">
        <v>34</v>
      </c>
      <c r="B20" s="56">
        <v>0</v>
      </c>
      <c r="C20" s="57">
        <v>0</v>
      </c>
      <c r="D20" s="57">
        <v>0</v>
      </c>
      <c r="E20" s="58">
        <v>0</v>
      </c>
      <c r="F20" s="59"/>
      <c r="G20" s="60">
        <v>0</v>
      </c>
      <c r="H20" s="61">
        <v>0</v>
      </c>
      <c r="I20" s="61">
        <v>0</v>
      </c>
      <c r="J20" s="62">
        <v>0</v>
      </c>
      <c r="K20" s="63"/>
      <c r="L20" s="50">
        <v>0</v>
      </c>
      <c r="M20" s="50">
        <v>0</v>
      </c>
      <c r="N20" s="50">
        <v>0</v>
      </c>
      <c r="O20" s="64">
        <f t="shared" si="0"/>
        <v>0</v>
      </c>
      <c r="P20" s="63"/>
    </row>
    <row r="21" spans="1:16" x14ac:dyDescent="0.25">
      <c r="A21" s="55" t="s">
        <v>35</v>
      </c>
      <c r="B21" s="56">
        <v>0</v>
      </c>
      <c r="C21" s="57">
        <v>0</v>
      </c>
      <c r="D21" s="57">
        <v>0</v>
      </c>
      <c r="E21" s="58">
        <v>0</v>
      </c>
      <c r="F21" s="59"/>
      <c r="G21" s="60">
        <v>0</v>
      </c>
      <c r="H21" s="61">
        <v>0</v>
      </c>
      <c r="I21" s="61">
        <v>0</v>
      </c>
      <c r="J21" s="62">
        <v>0</v>
      </c>
      <c r="K21" s="63"/>
      <c r="L21" s="50">
        <v>0</v>
      </c>
      <c r="M21" s="50">
        <v>0</v>
      </c>
      <c r="N21" s="50">
        <v>0</v>
      </c>
      <c r="O21" s="64">
        <f t="shared" si="0"/>
        <v>0</v>
      </c>
      <c r="P21" s="63"/>
    </row>
    <row r="22" spans="1:16" x14ac:dyDescent="0.25">
      <c r="A22" s="55" t="s">
        <v>36</v>
      </c>
      <c r="B22" s="56">
        <v>0</v>
      </c>
      <c r="C22" s="57">
        <v>0</v>
      </c>
      <c r="D22" s="57">
        <v>0</v>
      </c>
      <c r="E22" s="58">
        <v>0</v>
      </c>
      <c r="F22" s="59"/>
      <c r="G22" s="60">
        <v>0</v>
      </c>
      <c r="H22" s="61">
        <v>0</v>
      </c>
      <c r="I22" s="61">
        <v>0</v>
      </c>
      <c r="J22" s="62">
        <v>0</v>
      </c>
      <c r="K22" s="63"/>
      <c r="L22" s="50">
        <v>0</v>
      </c>
      <c r="M22" s="50">
        <v>0</v>
      </c>
      <c r="N22" s="50">
        <v>0</v>
      </c>
      <c r="O22" s="64">
        <f t="shared" si="0"/>
        <v>0</v>
      </c>
      <c r="P22" s="63"/>
    </row>
    <row r="23" spans="1:16" x14ac:dyDescent="0.25">
      <c r="A23" s="55" t="s">
        <v>38</v>
      </c>
      <c r="B23" s="56">
        <v>0</v>
      </c>
      <c r="C23" s="57">
        <v>0</v>
      </c>
      <c r="D23" s="57">
        <v>0</v>
      </c>
      <c r="E23" s="58">
        <v>0</v>
      </c>
      <c r="F23" s="59"/>
      <c r="G23" s="60">
        <v>0</v>
      </c>
      <c r="H23" s="61">
        <v>0</v>
      </c>
      <c r="I23" s="61">
        <v>0</v>
      </c>
      <c r="J23" s="62">
        <v>0</v>
      </c>
      <c r="K23" s="63"/>
      <c r="L23" s="50">
        <v>0</v>
      </c>
      <c r="M23" s="50">
        <v>0</v>
      </c>
      <c r="N23" s="50">
        <v>0</v>
      </c>
      <c r="O23" s="64">
        <f t="shared" si="0"/>
        <v>0</v>
      </c>
      <c r="P23" s="63"/>
    </row>
    <row r="24" spans="1:16" x14ac:dyDescent="0.25">
      <c r="A24" s="55" t="s">
        <v>39</v>
      </c>
      <c r="B24" s="56">
        <v>0</v>
      </c>
      <c r="C24" s="57">
        <v>0</v>
      </c>
      <c r="D24" s="57">
        <v>0</v>
      </c>
      <c r="E24" s="58">
        <v>0</v>
      </c>
      <c r="F24" s="59"/>
      <c r="G24" s="60">
        <v>0</v>
      </c>
      <c r="H24" s="61">
        <v>0</v>
      </c>
      <c r="I24" s="61">
        <v>0</v>
      </c>
      <c r="J24" s="62">
        <v>0</v>
      </c>
      <c r="K24" s="63"/>
      <c r="L24" s="50">
        <v>0</v>
      </c>
      <c r="M24" s="50">
        <v>0</v>
      </c>
      <c r="N24" s="50">
        <v>0</v>
      </c>
      <c r="O24" s="64">
        <f t="shared" si="0"/>
        <v>0</v>
      </c>
      <c r="P24" s="63"/>
    </row>
    <row r="25" spans="1:16" x14ac:dyDescent="0.25">
      <c r="A25" s="55" t="s">
        <v>40</v>
      </c>
      <c r="B25" s="56">
        <v>0</v>
      </c>
      <c r="C25" s="57">
        <v>0</v>
      </c>
      <c r="D25" s="57">
        <v>0</v>
      </c>
      <c r="E25" s="58">
        <v>0</v>
      </c>
      <c r="F25" s="59"/>
      <c r="G25" s="60">
        <v>0</v>
      </c>
      <c r="H25" s="61">
        <v>0</v>
      </c>
      <c r="I25" s="61">
        <v>0</v>
      </c>
      <c r="J25" s="62">
        <v>0</v>
      </c>
      <c r="K25" s="63"/>
      <c r="L25" s="50">
        <v>0</v>
      </c>
      <c r="M25" s="50">
        <v>0</v>
      </c>
      <c r="N25" s="50">
        <v>0</v>
      </c>
      <c r="O25" s="64">
        <f t="shared" si="0"/>
        <v>0</v>
      </c>
      <c r="P25" s="63"/>
    </row>
    <row r="26" spans="1:16" x14ac:dyDescent="0.25">
      <c r="A26" s="55" t="s">
        <v>41</v>
      </c>
      <c r="B26" s="56">
        <v>0</v>
      </c>
      <c r="C26" s="57">
        <v>0</v>
      </c>
      <c r="D26" s="57">
        <v>0</v>
      </c>
      <c r="E26" s="58">
        <v>0</v>
      </c>
      <c r="F26" s="59"/>
      <c r="G26" s="60">
        <v>0</v>
      </c>
      <c r="H26" s="61">
        <v>0</v>
      </c>
      <c r="I26" s="61">
        <v>0</v>
      </c>
      <c r="J26" s="62">
        <v>0</v>
      </c>
      <c r="K26" s="63"/>
      <c r="L26" s="50">
        <v>0</v>
      </c>
      <c r="M26" s="50">
        <v>134800</v>
      </c>
      <c r="N26" s="50">
        <v>134800</v>
      </c>
      <c r="O26" s="64">
        <f t="shared" si="0"/>
        <v>0</v>
      </c>
      <c r="P26" s="63"/>
    </row>
    <row r="27" spans="1:16" x14ac:dyDescent="0.25">
      <c r="A27" s="55" t="s">
        <v>43</v>
      </c>
      <c r="B27" s="56">
        <v>0</v>
      </c>
      <c r="C27" s="57">
        <v>0</v>
      </c>
      <c r="D27" s="57">
        <v>0</v>
      </c>
      <c r="E27" s="58">
        <v>0</v>
      </c>
      <c r="F27" s="59"/>
      <c r="G27" s="60">
        <v>0</v>
      </c>
      <c r="H27" s="61">
        <v>0</v>
      </c>
      <c r="I27" s="61">
        <v>0</v>
      </c>
      <c r="J27" s="62">
        <v>0</v>
      </c>
      <c r="K27" s="63"/>
      <c r="L27" s="50">
        <v>0</v>
      </c>
      <c r="M27" s="50">
        <v>41900</v>
      </c>
      <c r="N27" s="50">
        <v>41900</v>
      </c>
      <c r="O27" s="64">
        <f t="shared" si="0"/>
        <v>0</v>
      </c>
      <c r="P27" s="63"/>
    </row>
    <row r="28" spans="1:16" x14ac:dyDescent="0.25">
      <c r="A28" s="55" t="s">
        <v>44</v>
      </c>
      <c r="B28" s="56">
        <v>0</v>
      </c>
      <c r="C28" s="57">
        <v>0</v>
      </c>
      <c r="D28" s="57">
        <v>0</v>
      </c>
      <c r="E28" s="58">
        <v>0</v>
      </c>
      <c r="F28" s="59"/>
      <c r="G28" s="60">
        <v>0</v>
      </c>
      <c r="H28" s="61">
        <v>0</v>
      </c>
      <c r="I28" s="61">
        <v>0</v>
      </c>
      <c r="J28" s="62">
        <v>0</v>
      </c>
      <c r="K28" s="63"/>
      <c r="L28" s="50">
        <v>0</v>
      </c>
      <c r="M28" s="50">
        <v>24350</v>
      </c>
      <c r="N28" s="50">
        <v>24350</v>
      </c>
      <c r="O28" s="64">
        <f t="shared" si="0"/>
        <v>0</v>
      </c>
      <c r="P28" s="63"/>
    </row>
    <row r="29" spans="1:16" x14ac:dyDescent="0.25">
      <c r="A29" s="55" t="s">
        <v>45</v>
      </c>
      <c r="B29" s="56">
        <v>0</v>
      </c>
      <c r="C29" s="57">
        <v>0</v>
      </c>
      <c r="D29" s="57">
        <v>0</v>
      </c>
      <c r="E29" s="58">
        <v>0</v>
      </c>
      <c r="F29" s="59"/>
      <c r="G29" s="60">
        <v>0</v>
      </c>
      <c r="H29" s="61">
        <v>0</v>
      </c>
      <c r="I29" s="61">
        <v>0</v>
      </c>
      <c r="J29" s="62">
        <v>0</v>
      </c>
      <c r="K29" s="63"/>
      <c r="L29" s="50">
        <v>0</v>
      </c>
      <c r="M29" s="50">
        <v>0</v>
      </c>
      <c r="N29" s="50">
        <v>0</v>
      </c>
      <c r="O29" s="64">
        <f t="shared" si="0"/>
        <v>0</v>
      </c>
      <c r="P29" s="63"/>
    </row>
    <row r="30" spans="1:16" x14ac:dyDescent="0.25">
      <c r="A30" s="55" t="s">
        <v>46</v>
      </c>
      <c r="B30" s="56">
        <v>0</v>
      </c>
      <c r="C30" s="57">
        <v>0</v>
      </c>
      <c r="D30" s="57">
        <v>0</v>
      </c>
      <c r="E30" s="58">
        <v>0</v>
      </c>
      <c r="F30" s="59"/>
      <c r="G30" s="60">
        <v>0</v>
      </c>
      <c r="H30" s="61">
        <v>0</v>
      </c>
      <c r="I30" s="61">
        <v>0</v>
      </c>
      <c r="J30" s="62">
        <v>0</v>
      </c>
      <c r="K30" s="63"/>
      <c r="L30" s="50">
        <v>0</v>
      </c>
      <c r="M30" s="50">
        <v>75800</v>
      </c>
      <c r="N30" s="50">
        <v>75800</v>
      </c>
      <c r="O30" s="64">
        <f t="shared" si="0"/>
        <v>0</v>
      </c>
      <c r="P30" s="63"/>
    </row>
    <row r="31" spans="1:16" x14ac:dyDescent="0.25">
      <c r="A31" s="55" t="s">
        <v>47</v>
      </c>
      <c r="B31" s="56">
        <v>0</v>
      </c>
      <c r="C31" s="57">
        <v>0</v>
      </c>
      <c r="D31" s="57">
        <v>0</v>
      </c>
      <c r="E31" s="58">
        <v>0</v>
      </c>
      <c r="F31" s="59"/>
      <c r="G31" s="60">
        <v>0</v>
      </c>
      <c r="H31" s="61">
        <v>0</v>
      </c>
      <c r="I31" s="61">
        <v>0</v>
      </c>
      <c r="J31" s="62">
        <v>0</v>
      </c>
      <c r="K31" s="63"/>
      <c r="L31" s="50">
        <v>0</v>
      </c>
      <c r="M31" s="50">
        <v>0</v>
      </c>
      <c r="N31" s="50">
        <v>0</v>
      </c>
      <c r="O31" s="64">
        <f t="shared" si="0"/>
        <v>0</v>
      </c>
      <c r="P31" s="63"/>
    </row>
    <row r="32" spans="1:16" x14ac:dyDescent="0.25">
      <c r="A32" s="55" t="s">
        <v>49</v>
      </c>
      <c r="B32" s="56">
        <v>0</v>
      </c>
      <c r="C32" s="57">
        <v>0</v>
      </c>
      <c r="D32" s="57">
        <v>0</v>
      </c>
      <c r="E32" s="58">
        <v>0</v>
      </c>
      <c r="F32" s="59"/>
      <c r="G32" s="60">
        <v>0</v>
      </c>
      <c r="H32" s="61">
        <v>0</v>
      </c>
      <c r="I32" s="61">
        <v>0</v>
      </c>
      <c r="J32" s="62">
        <v>0</v>
      </c>
      <c r="K32" s="63"/>
      <c r="L32" s="50">
        <v>0</v>
      </c>
      <c r="M32" s="50">
        <v>0</v>
      </c>
      <c r="N32" s="50">
        <v>0</v>
      </c>
      <c r="O32" s="64">
        <f t="shared" si="0"/>
        <v>0</v>
      </c>
      <c r="P32" s="63"/>
    </row>
    <row r="33" spans="1:16" x14ac:dyDescent="0.25">
      <c r="A33" s="55" t="s">
        <v>50</v>
      </c>
      <c r="B33" s="56">
        <v>0</v>
      </c>
      <c r="C33" s="57">
        <v>0</v>
      </c>
      <c r="D33" s="57">
        <v>0</v>
      </c>
      <c r="E33" s="58">
        <v>0</v>
      </c>
      <c r="F33" s="59"/>
      <c r="G33" s="60">
        <v>0</v>
      </c>
      <c r="H33" s="61">
        <v>0</v>
      </c>
      <c r="I33" s="61">
        <v>0</v>
      </c>
      <c r="J33" s="62">
        <v>0</v>
      </c>
      <c r="K33" s="63"/>
      <c r="L33" s="50">
        <v>0</v>
      </c>
      <c r="M33" s="50">
        <v>0</v>
      </c>
      <c r="N33" s="50">
        <v>0</v>
      </c>
      <c r="O33" s="64">
        <f t="shared" si="0"/>
        <v>0</v>
      </c>
      <c r="P33" s="63"/>
    </row>
    <row r="34" spans="1:16" x14ac:dyDescent="0.25">
      <c r="A34" s="55" t="s">
        <v>51</v>
      </c>
      <c r="B34" s="56">
        <v>5700</v>
      </c>
      <c r="C34" s="57">
        <v>0</v>
      </c>
      <c r="D34" s="57">
        <v>0</v>
      </c>
      <c r="E34" s="58">
        <v>5700</v>
      </c>
      <c r="F34" s="59"/>
      <c r="G34" s="60">
        <v>5700</v>
      </c>
      <c r="H34" s="61">
        <v>0</v>
      </c>
      <c r="I34" s="61">
        <v>0</v>
      </c>
      <c r="J34" s="62">
        <v>5700</v>
      </c>
      <c r="K34" s="63">
        <v>59</v>
      </c>
      <c r="L34" s="50">
        <v>5700</v>
      </c>
      <c r="M34" s="50">
        <v>0</v>
      </c>
      <c r="N34" s="50">
        <v>0</v>
      </c>
      <c r="O34" s="64">
        <f t="shared" si="0"/>
        <v>5700</v>
      </c>
      <c r="P34" s="63"/>
    </row>
    <row r="35" spans="1:16" x14ac:dyDescent="0.25">
      <c r="A35" s="55" t="s">
        <v>53</v>
      </c>
      <c r="B35" s="56">
        <v>0</v>
      </c>
      <c r="C35" s="57">
        <v>0</v>
      </c>
      <c r="D35" s="57">
        <v>0</v>
      </c>
      <c r="E35" s="58">
        <v>0</v>
      </c>
      <c r="F35" s="59"/>
      <c r="G35" s="60">
        <v>0</v>
      </c>
      <c r="H35" s="61">
        <v>0</v>
      </c>
      <c r="I35" s="61">
        <v>0</v>
      </c>
      <c r="J35" s="62">
        <v>0</v>
      </c>
      <c r="K35" s="63"/>
      <c r="L35" s="50">
        <v>0</v>
      </c>
      <c r="M35" s="50">
        <v>0</v>
      </c>
      <c r="N35" s="50">
        <v>0</v>
      </c>
      <c r="O35" s="64">
        <f t="shared" si="0"/>
        <v>0</v>
      </c>
      <c r="P35" s="63"/>
    </row>
    <row r="36" spans="1:16" x14ac:dyDescent="0.25">
      <c r="A36" s="55" t="s">
        <v>54</v>
      </c>
      <c r="B36" s="56">
        <v>12100</v>
      </c>
      <c r="C36" s="57">
        <v>45100</v>
      </c>
      <c r="D36" s="57">
        <v>45200</v>
      </c>
      <c r="E36" s="58">
        <v>12000</v>
      </c>
      <c r="F36" s="59"/>
      <c r="G36" s="60">
        <v>12000</v>
      </c>
      <c r="H36" s="61">
        <v>0</v>
      </c>
      <c r="I36" s="61">
        <v>10000</v>
      </c>
      <c r="J36" s="62">
        <v>2000</v>
      </c>
      <c r="K36" s="63">
        <v>288</v>
      </c>
      <c r="L36" s="50">
        <v>2000</v>
      </c>
      <c r="M36" s="50">
        <v>29084</v>
      </c>
      <c r="N36" s="50">
        <v>16100</v>
      </c>
      <c r="O36" s="64">
        <f t="shared" si="0"/>
        <v>14984</v>
      </c>
      <c r="P36" s="63"/>
    </row>
    <row r="37" spans="1:16" x14ac:dyDescent="0.25">
      <c r="A37" s="55" t="s">
        <v>55</v>
      </c>
      <c r="B37" s="56">
        <v>0</v>
      </c>
      <c r="C37" s="57">
        <v>0</v>
      </c>
      <c r="D37" s="57">
        <v>0</v>
      </c>
      <c r="E37" s="58">
        <v>0</v>
      </c>
      <c r="F37" s="59"/>
      <c r="G37" s="60">
        <v>0</v>
      </c>
      <c r="H37" s="61">
        <v>0</v>
      </c>
      <c r="I37" s="61">
        <v>0</v>
      </c>
      <c r="J37" s="62">
        <v>0</v>
      </c>
      <c r="K37" s="63"/>
      <c r="L37" s="50">
        <v>0</v>
      </c>
      <c r="M37" s="50">
        <v>0</v>
      </c>
      <c r="N37" s="50">
        <v>0</v>
      </c>
      <c r="O37" s="64">
        <f t="shared" si="0"/>
        <v>0</v>
      </c>
      <c r="P37" s="63"/>
    </row>
    <row r="38" spans="1:16" x14ac:dyDescent="0.25">
      <c r="A38" s="55" t="s">
        <v>57</v>
      </c>
      <c r="B38" s="56">
        <v>0</v>
      </c>
      <c r="C38" s="57">
        <v>0</v>
      </c>
      <c r="D38" s="57">
        <v>0</v>
      </c>
      <c r="E38" s="58">
        <v>0</v>
      </c>
      <c r="F38" s="59"/>
      <c r="G38" s="60">
        <v>0</v>
      </c>
      <c r="H38" s="61">
        <v>0</v>
      </c>
      <c r="I38" s="61">
        <v>0</v>
      </c>
      <c r="J38" s="62">
        <v>0</v>
      </c>
      <c r="K38" s="63"/>
      <c r="L38" s="50">
        <v>0</v>
      </c>
      <c r="M38" s="50">
        <v>0</v>
      </c>
      <c r="N38" s="50">
        <v>0</v>
      </c>
      <c r="O38" s="64">
        <f t="shared" si="0"/>
        <v>0</v>
      </c>
      <c r="P38" s="63"/>
    </row>
    <row r="39" spans="1:16" x14ac:dyDescent="0.25">
      <c r="A39" s="55" t="s">
        <v>58</v>
      </c>
      <c r="B39" s="56">
        <v>35100</v>
      </c>
      <c r="C39" s="57">
        <v>534</v>
      </c>
      <c r="D39" s="57">
        <v>30000</v>
      </c>
      <c r="E39" s="58">
        <v>5634</v>
      </c>
      <c r="F39" s="59"/>
      <c r="G39" s="60">
        <v>5634</v>
      </c>
      <c r="H39" s="61">
        <v>0</v>
      </c>
      <c r="I39" s="61">
        <v>0</v>
      </c>
      <c r="J39" s="62">
        <v>5634</v>
      </c>
      <c r="K39" s="63">
        <v>422</v>
      </c>
      <c r="L39" s="50">
        <v>5634</v>
      </c>
      <c r="M39" s="50">
        <v>0</v>
      </c>
      <c r="N39" s="50">
        <v>0</v>
      </c>
      <c r="O39" s="64">
        <f t="shared" si="0"/>
        <v>5634</v>
      </c>
      <c r="P39" s="63"/>
    </row>
    <row r="40" spans="1:16" x14ac:dyDescent="0.25">
      <c r="A40" s="55" t="s">
        <v>60</v>
      </c>
      <c r="B40" s="56">
        <v>0</v>
      </c>
      <c r="C40" s="57">
        <v>0</v>
      </c>
      <c r="D40" s="57">
        <v>0</v>
      </c>
      <c r="E40" s="58">
        <v>0</v>
      </c>
      <c r="F40" s="59"/>
      <c r="G40" s="60">
        <v>0</v>
      </c>
      <c r="H40" s="61">
        <v>0</v>
      </c>
      <c r="I40" s="61">
        <v>0</v>
      </c>
      <c r="J40" s="62">
        <v>0</v>
      </c>
      <c r="K40" s="63"/>
      <c r="L40" s="50">
        <v>0</v>
      </c>
      <c r="M40" s="50">
        <v>0</v>
      </c>
      <c r="N40" s="50">
        <v>0</v>
      </c>
      <c r="O40" s="64">
        <f t="shared" si="0"/>
        <v>0</v>
      </c>
      <c r="P40" s="63"/>
    </row>
    <row r="41" spans="1:16" x14ac:dyDescent="0.25">
      <c r="A41" s="55" t="s">
        <v>62</v>
      </c>
      <c r="B41" s="56">
        <v>0</v>
      </c>
      <c r="C41" s="57">
        <v>0</v>
      </c>
      <c r="D41" s="57">
        <v>0</v>
      </c>
      <c r="E41" s="58">
        <v>0</v>
      </c>
      <c r="F41" s="59"/>
      <c r="G41" s="60">
        <v>0</v>
      </c>
      <c r="H41" s="61">
        <v>0</v>
      </c>
      <c r="I41" s="61">
        <v>0</v>
      </c>
      <c r="J41" s="62">
        <v>0</v>
      </c>
      <c r="K41" s="63"/>
      <c r="L41" s="50">
        <v>0</v>
      </c>
      <c r="M41" s="50">
        <v>0</v>
      </c>
      <c r="N41" s="50">
        <v>0</v>
      </c>
      <c r="O41" s="64">
        <f t="shared" si="0"/>
        <v>0</v>
      </c>
      <c r="P41" s="63"/>
    </row>
    <row r="42" spans="1:16" x14ac:dyDescent="0.25">
      <c r="A42" s="55" t="s">
        <v>64</v>
      </c>
      <c r="B42" s="56">
        <v>0</v>
      </c>
      <c r="C42" s="57">
        <v>0</v>
      </c>
      <c r="D42" s="57">
        <v>0</v>
      </c>
      <c r="E42" s="58">
        <v>0</v>
      </c>
      <c r="F42" s="59"/>
      <c r="G42" s="60">
        <v>0</v>
      </c>
      <c r="H42" s="61">
        <v>0</v>
      </c>
      <c r="I42" s="61">
        <v>0</v>
      </c>
      <c r="J42" s="62">
        <v>0</v>
      </c>
      <c r="K42" s="63"/>
      <c r="L42" s="50">
        <v>0</v>
      </c>
      <c r="M42" s="50">
        <v>0</v>
      </c>
      <c r="N42" s="50">
        <v>0</v>
      </c>
      <c r="O42" s="64">
        <f t="shared" si="0"/>
        <v>0</v>
      </c>
      <c r="P42" s="63"/>
    </row>
    <row r="43" spans="1:16" x14ac:dyDescent="0.25">
      <c r="A43" s="55" t="s">
        <v>66</v>
      </c>
      <c r="B43" s="56">
        <v>0</v>
      </c>
      <c r="C43" s="57">
        <v>0</v>
      </c>
      <c r="D43" s="57">
        <v>0</v>
      </c>
      <c r="E43" s="58">
        <v>0</v>
      </c>
      <c r="F43" s="59"/>
      <c r="G43" s="60">
        <v>0</v>
      </c>
      <c r="H43" s="61">
        <v>0</v>
      </c>
      <c r="I43" s="61">
        <v>0</v>
      </c>
      <c r="J43" s="62">
        <v>0</v>
      </c>
      <c r="K43" s="63"/>
      <c r="L43" s="50">
        <v>0</v>
      </c>
      <c r="M43" s="50">
        <v>0</v>
      </c>
      <c r="N43" s="50">
        <v>0</v>
      </c>
      <c r="O43" s="64">
        <f t="shared" si="0"/>
        <v>0</v>
      </c>
      <c r="P43" s="63"/>
    </row>
    <row r="44" spans="1:16" x14ac:dyDescent="0.25">
      <c r="A44" s="55" t="s">
        <v>67</v>
      </c>
      <c r="B44" s="56">
        <v>0</v>
      </c>
      <c r="C44" s="57">
        <v>0</v>
      </c>
      <c r="D44" s="57">
        <v>0</v>
      </c>
      <c r="E44" s="58">
        <v>0</v>
      </c>
      <c r="F44" s="59"/>
      <c r="G44" s="60">
        <v>0</v>
      </c>
      <c r="H44" s="61">
        <v>0</v>
      </c>
      <c r="I44" s="61">
        <v>0</v>
      </c>
      <c r="J44" s="62">
        <v>0</v>
      </c>
      <c r="K44" s="63"/>
      <c r="L44" s="50">
        <v>0</v>
      </c>
      <c r="M44" s="50">
        <v>0</v>
      </c>
      <c r="N44" s="50">
        <v>0</v>
      </c>
      <c r="O44" s="64">
        <f t="shared" si="0"/>
        <v>0</v>
      </c>
      <c r="P44" s="63"/>
    </row>
    <row r="45" spans="1:16" x14ac:dyDescent="0.25">
      <c r="A45" s="55" t="s">
        <v>68</v>
      </c>
      <c r="B45" s="56">
        <v>63061</v>
      </c>
      <c r="C45" s="57">
        <v>1216</v>
      </c>
      <c r="D45" s="57">
        <v>50000</v>
      </c>
      <c r="E45" s="58">
        <v>14277</v>
      </c>
      <c r="F45" s="59"/>
      <c r="G45" s="60">
        <v>14277</v>
      </c>
      <c r="H45" s="61">
        <v>0</v>
      </c>
      <c r="I45" s="61">
        <v>0</v>
      </c>
      <c r="J45" s="62">
        <v>14277</v>
      </c>
      <c r="K45" s="63">
        <v>236</v>
      </c>
      <c r="L45" s="50">
        <v>14277</v>
      </c>
      <c r="M45" s="50">
        <v>0</v>
      </c>
      <c r="N45" s="50">
        <v>0</v>
      </c>
      <c r="O45" s="64">
        <f t="shared" si="0"/>
        <v>14277</v>
      </c>
      <c r="P45" s="63"/>
    </row>
    <row r="46" spans="1:16" x14ac:dyDescent="0.25">
      <c r="A46" s="55" t="s">
        <v>69</v>
      </c>
      <c r="B46" s="56">
        <v>20632</v>
      </c>
      <c r="C46" s="57">
        <v>0</v>
      </c>
      <c r="D46" s="65">
        <v>0</v>
      </c>
      <c r="E46" s="66">
        <v>20632</v>
      </c>
      <c r="F46" s="59"/>
      <c r="G46" s="60">
        <v>20632</v>
      </c>
      <c r="H46" s="61">
        <v>0</v>
      </c>
      <c r="I46" s="61">
        <v>20600</v>
      </c>
      <c r="J46" s="62">
        <v>32</v>
      </c>
      <c r="K46" s="63">
        <v>236</v>
      </c>
      <c r="L46" s="67">
        <v>32</v>
      </c>
      <c r="M46" s="50">
        <v>0</v>
      </c>
      <c r="N46" s="50">
        <v>0</v>
      </c>
      <c r="O46" s="64">
        <f t="shared" si="0"/>
        <v>32</v>
      </c>
      <c r="P46" s="63"/>
    </row>
    <row r="47" spans="1:16" x14ac:dyDescent="0.25">
      <c r="A47" s="55" t="s">
        <v>72</v>
      </c>
      <c r="B47" s="56">
        <v>35500</v>
      </c>
      <c r="C47" s="57">
        <v>25800</v>
      </c>
      <c r="D47" s="57">
        <v>31600</v>
      </c>
      <c r="E47" s="58">
        <v>29700</v>
      </c>
      <c r="F47" s="59"/>
      <c r="G47" s="60">
        <v>29700</v>
      </c>
      <c r="H47" s="61">
        <v>41700</v>
      </c>
      <c r="I47" s="61">
        <v>40600</v>
      </c>
      <c r="J47" s="62">
        <v>30800</v>
      </c>
      <c r="K47" s="63">
        <v>139.6</v>
      </c>
      <c r="L47" s="50">
        <v>30800</v>
      </c>
      <c r="M47" s="50">
        <v>38654</v>
      </c>
      <c r="N47" s="50">
        <v>25200</v>
      </c>
      <c r="O47" s="64">
        <f t="shared" si="0"/>
        <v>44254</v>
      </c>
      <c r="P47" s="63"/>
    </row>
    <row r="48" spans="1:16" x14ac:dyDescent="0.25">
      <c r="A48" s="55" t="s">
        <v>75</v>
      </c>
      <c r="B48" s="56">
        <v>15380</v>
      </c>
      <c r="C48" s="57">
        <v>3400</v>
      </c>
      <c r="D48" s="57">
        <v>8903</v>
      </c>
      <c r="E48" s="58">
        <v>9877</v>
      </c>
      <c r="F48" s="59"/>
      <c r="G48" s="60">
        <v>9877</v>
      </c>
      <c r="H48" s="61">
        <v>16300</v>
      </c>
      <c r="I48" s="61">
        <v>9300</v>
      </c>
      <c r="J48" s="62">
        <v>16877</v>
      </c>
      <c r="K48" s="63">
        <v>325.7</v>
      </c>
      <c r="L48" s="50">
        <v>16877</v>
      </c>
      <c r="M48" s="50">
        <v>19800</v>
      </c>
      <c r="N48" s="50">
        <f>2000+7502</f>
        <v>9502</v>
      </c>
      <c r="O48" s="64">
        <f t="shared" si="0"/>
        <v>27175</v>
      </c>
      <c r="P48" s="63"/>
    </row>
    <row r="49" spans="1:16" x14ac:dyDescent="0.25">
      <c r="A49" s="55" t="s">
        <v>76</v>
      </c>
      <c r="B49" s="56">
        <v>0</v>
      </c>
      <c r="C49" s="57">
        <v>0</v>
      </c>
      <c r="D49" s="57">
        <v>0</v>
      </c>
      <c r="E49" s="58">
        <v>0</v>
      </c>
      <c r="F49" s="59"/>
      <c r="G49" s="60">
        <v>0</v>
      </c>
      <c r="H49" s="61">
        <v>0</v>
      </c>
      <c r="I49" s="61">
        <v>0</v>
      </c>
      <c r="J49" s="62">
        <v>0</v>
      </c>
      <c r="K49" s="63"/>
      <c r="L49" s="50">
        <v>0</v>
      </c>
      <c r="M49" s="50">
        <v>0</v>
      </c>
      <c r="N49" s="50">
        <v>0</v>
      </c>
      <c r="O49" s="64">
        <f t="shared" si="0"/>
        <v>0</v>
      </c>
      <c r="P49" s="63"/>
    </row>
    <row r="50" spans="1:16" x14ac:dyDescent="0.25">
      <c r="A50" s="55" t="s">
        <v>77</v>
      </c>
      <c r="B50" s="56">
        <v>447700</v>
      </c>
      <c r="C50" s="57">
        <v>1024600</v>
      </c>
      <c r="D50" s="57">
        <v>352000</v>
      </c>
      <c r="E50" s="58">
        <v>1120300</v>
      </c>
      <c r="F50" s="59"/>
      <c r="G50" s="60">
        <v>1120300</v>
      </c>
      <c r="H50" s="61">
        <v>0</v>
      </c>
      <c r="I50" s="61">
        <v>268900</v>
      </c>
      <c r="J50" s="62">
        <v>851400</v>
      </c>
      <c r="K50" s="63">
        <v>45</v>
      </c>
      <c r="L50" s="50">
        <v>851400</v>
      </c>
      <c r="M50" s="50">
        <v>0</v>
      </c>
      <c r="N50" s="50">
        <v>257000</v>
      </c>
      <c r="O50" s="64">
        <f t="shared" si="0"/>
        <v>594400</v>
      </c>
      <c r="P50" s="63"/>
    </row>
    <row r="51" spans="1:16" x14ac:dyDescent="0.25">
      <c r="A51" s="55" t="s">
        <v>78</v>
      </c>
      <c r="B51" s="56">
        <v>0</v>
      </c>
      <c r="C51" s="57">
        <v>0</v>
      </c>
      <c r="D51" s="57">
        <v>0</v>
      </c>
      <c r="E51" s="58">
        <v>0</v>
      </c>
      <c r="F51" s="59"/>
      <c r="G51" s="60">
        <v>0</v>
      </c>
      <c r="H51" s="61">
        <v>0</v>
      </c>
      <c r="I51" s="61">
        <v>0</v>
      </c>
      <c r="J51" s="62">
        <v>0</v>
      </c>
      <c r="K51" s="63"/>
      <c r="L51" s="50">
        <v>0</v>
      </c>
      <c r="M51" s="50">
        <v>0</v>
      </c>
      <c r="N51" s="50">
        <v>0</v>
      </c>
      <c r="O51" s="64">
        <f t="shared" si="0"/>
        <v>0</v>
      </c>
      <c r="P51" s="63"/>
    </row>
    <row r="52" spans="1:16" x14ac:dyDescent="0.25">
      <c r="A52" s="55" t="s">
        <v>79</v>
      </c>
      <c r="B52" s="56">
        <v>0</v>
      </c>
      <c r="C52" s="57">
        <v>0</v>
      </c>
      <c r="D52" s="57">
        <v>0</v>
      </c>
      <c r="E52" s="58">
        <v>0</v>
      </c>
      <c r="F52" s="59"/>
      <c r="G52" s="60">
        <v>0</v>
      </c>
      <c r="H52" s="61">
        <v>0</v>
      </c>
      <c r="I52" s="61">
        <v>0</v>
      </c>
      <c r="J52" s="62">
        <v>0</v>
      </c>
      <c r="K52" s="63"/>
      <c r="L52" s="50">
        <v>0</v>
      </c>
      <c r="M52" s="50">
        <v>0</v>
      </c>
      <c r="N52" s="50">
        <v>0</v>
      </c>
      <c r="O52" s="64">
        <f t="shared" si="0"/>
        <v>0</v>
      </c>
      <c r="P52" s="63"/>
    </row>
    <row r="53" spans="1:16" x14ac:dyDescent="0.25">
      <c r="A53" s="55" t="s">
        <v>80</v>
      </c>
      <c r="B53" s="56">
        <v>0</v>
      </c>
      <c r="C53" s="57">
        <v>0</v>
      </c>
      <c r="D53" s="57">
        <v>0</v>
      </c>
      <c r="E53" s="58">
        <v>0</v>
      </c>
      <c r="F53" s="59"/>
      <c r="G53" s="60">
        <v>0</v>
      </c>
      <c r="H53" s="61">
        <v>0</v>
      </c>
      <c r="I53" s="61">
        <v>0</v>
      </c>
      <c r="J53" s="62">
        <v>0</v>
      </c>
      <c r="K53" s="63"/>
      <c r="L53" s="50">
        <v>0</v>
      </c>
      <c r="M53" s="50">
        <v>0</v>
      </c>
      <c r="N53" s="50">
        <v>0</v>
      </c>
      <c r="O53" s="64">
        <f t="shared" si="0"/>
        <v>0</v>
      </c>
      <c r="P53" s="63"/>
    </row>
    <row r="54" spans="1:16" x14ac:dyDescent="0.25">
      <c r="A54" s="55" t="s">
        <v>81</v>
      </c>
      <c r="B54" s="56">
        <v>0</v>
      </c>
      <c r="C54" s="57">
        <v>0</v>
      </c>
      <c r="D54" s="57">
        <v>0</v>
      </c>
      <c r="E54" s="58">
        <v>0</v>
      </c>
      <c r="F54" s="59"/>
      <c r="G54" s="60">
        <v>0</v>
      </c>
      <c r="H54" s="61">
        <v>0</v>
      </c>
      <c r="I54" s="61">
        <v>0</v>
      </c>
      <c r="J54" s="62">
        <v>0</v>
      </c>
      <c r="K54" s="63"/>
      <c r="L54" s="50">
        <v>0</v>
      </c>
      <c r="M54" s="50">
        <v>0</v>
      </c>
      <c r="N54" s="50">
        <v>0</v>
      </c>
      <c r="O54" s="64">
        <f t="shared" si="0"/>
        <v>0</v>
      </c>
      <c r="P54" s="63"/>
    </row>
    <row r="55" spans="1:16" x14ac:dyDescent="0.25">
      <c r="A55" s="55" t="s">
        <v>82</v>
      </c>
      <c r="B55" s="56">
        <v>0</v>
      </c>
      <c r="C55" s="57">
        <v>0</v>
      </c>
      <c r="D55" s="57">
        <v>0</v>
      </c>
      <c r="E55" s="58">
        <v>0</v>
      </c>
      <c r="F55" s="59"/>
      <c r="G55" s="60">
        <v>0</v>
      </c>
      <c r="H55" s="61">
        <v>0</v>
      </c>
      <c r="I55" s="61">
        <v>0</v>
      </c>
      <c r="J55" s="62">
        <v>0</v>
      </c>
      <c r="K55" s="63"/>
      <c r="L55" s="50">
        <v>0</v>
      </c>
      <c r="M55" s="50">
        <v>0</v>
      </c>
      <c r="N55" s="50">
        <v>0</v>
      </c>
      <c r="O55" s="64">
        <f t="shared" si="0"/>
        <v>0</v>
      </c>
      <c r="P55" s="63"/>
    </row>
    <row r="56" spans="1:16" x14ac:dyDescent="0.25">
      <c r="A56" s="55" t="s">
        <v>83</v>
      </c>
      <c r="B56" s="56">
        <v>10965</v>
      </c>
      <c r="C56" s="57">
        <v>0</v>
      </c>
      <c r="D56" s="57">
        <v>3000</v>
      </c>
      <c r="E56" s="58">
        <v>7965</v>
      </c>
      <c r="F56" s="59"/>
      <c r="G56" s="60">
        <v>7965</v>
      </c>
      <c r="H56" s="61">
        <v>0</v>
      </c>
      <c r="I56" s="61">
        <v>0</v>
      </c>
      <c r="J56" s="62">
        <v>7965</v>
      </c>
      <c r="K56" s="63">
        <v>392</v>
      </c>
      <c r="L56" s="50">
        <v>7965</v>
      </c>
      <c r="M56" s="50">
        <v>0</v>
      </c>
      <c r="N56" s="50">
        <v>0</v>
      </c>
      <c r="O56" s="64">
        <f t="shared" si="0"/>
        <v>7965</v>
      </c>
      <c r="P56" s="63"/>
    </row>
    <row r="57" spans="1:16" x14ac:dyDescent="0.25">
      <c r="A57" s="55" t="s">
        <v>84</v>
      </c>
      <c r="B57" s="56">
        <v>0</v>
      </c>
      <c r="C57" s="57">
        <v>0</v>
      </c>
      <c r="D57" s="57">
        <v>0</v>
      </c>
      <c r="E57" s="58">
        <v>0</v>
      </c>
      <c r="F57" s="59"/>
      <c r="G57" s="60">
        <v>0</v>
      </c>
      <c r="H57" s="61">
        <v>0</v>
      </c>
      <c r="I57" s="61">
        <v>0</v>
      </c>
      <c r="J57" s="62">
        <v>0</v>
      </c>
      <c r="K57" s="63"/>
      <c r="L57" s="50">
        <v>0</v>
      </c>
      <c r="M57" s="50">
        <v>0</v>
      </c>
      <c r="N57" s="50">
        <v>0</v>
      </c>
      <c r="O57" s="64">
        <f t="shared" si="0"/>
        <v>0</v>
      </c>
      <c r="P57" s="63"/>
    </row>
    <row r="58" spans="1:16" x14ac:dyDescent="0.25">
      <c r="A58" s="55" t="s">
        <v>85</v>
      </c>
      <c r="B58" s="56">
        <v>56500</v>
      </c>
      <c r="C58" s="57">
        <v>0</v>
      </c>
      <c r="D58" s="57">
        <v>5000</v>
      </c>
      <c r="E58" s="58">
        <v>51500</v>
      </c>
      <c r="F58" s="59"/>
      <c r="G58" s="60">
        <v>51500</v>
      </c>
      <c r="H58" s="61">
        <v>0</v>
      </c>
      <c r="I58" s="61">
        <v>25000</v>
      </c>
      <c r="J58" s="62">
        <v>26500</v>
      </c>
      <c r="K58" s="63">
        <v>46</v>
      </c>
      <c r="L58" s="50">
        <v>26500</v>
      </c>
      <c r="M58" s="50">
        <v>0</v>
      </c>
      <c r="N58" s="50">
        <v>5000</v>
      </c>
      <c r="O58" s="64">
        <f t="shared" si="0"/>
        <v>21500</v>
      </c>
      <c r="P58" s="63"/>
    </row>
    <row r="59" spans="1:16" x14ac:dyDescent="0.25">
      <c r="A59" s="55" t="s">
        <v>86</v>
      </c>
      <c r="B59" s="56">
        <v>0</v>
      </c>
      <c r="C59" s="57">
        <v>1900</v>
      </c>
      <c r="D59" s="57">
        <v>0</v>
      </c>
      <c r="E59" s="58">
        <v>1900</v>
      </c>
      <c r="F59" s="59"/>
      <c r="G59" s="60">
        <v>1900</v>
      </c>
      <c r="H59" s="61">
        <v>0</v>
      </c>
      <c r="I59" s="61">
        <v>0</v>
      </c>
      <c r="J59" s="62">
        <v>1900</v>
      </c>
      <c r="K59" s="63">
        <v>0</v>
      </c>
      <c r="L59" s="50">
        <v>1900</v>
      </c>
      <c r="M59" s="50">
        <v>0</v>
      </c>
      <c r="N59" s="50">
        <v>0</v>
      </c>
      <c r="O59" s="64">
        <f t="shared" si="0"/>
        <v>1900</v>
      </c>
      <c r="P59" s="63"/>
    </row>
    <row r="60" spans="1:16" x14ac:dyDescent="0.25">
      <c r="A60" s="55" t="s">
        <v>88</v>
      </c>
      <c r="B60" s="56">
        <v>0</v>
      </c>
      <c r="C60" s="57">
        <v>0</v>
      </c>
      <c r="D60" s="57">
        <v>0</v>
      </c>
      <c r="E60" s="58">
        <v>0</v>
      </c>
      <c r="F60" s="59"/>
      <c r="G60" s="60">
        <v>0</v>
      </c>
      <c r="H60" s="61">
        <v>0</v>
      </c>
      <c r="I60" s="61">
        <v>0</v>
      </c>
      <c r="J60" s="62">
        <v>0</v>
      </c>
      <c r="K60" s="63"/>
      <c r="L60" s="50">
        <v>0</v>
      </c>
      <c r="M60" s="50">
        <v>0</v>
      </c>
      <c r="N60" s="50">
        <v>0</v>
      </c>
      <c r="O60" s="64">
        <f t="shared" si="0"/>
        <v>0</v>
      </c>
      <c r="P60" s="63"/>
    </row>
    <row r="61" spans="1:16" x14ac:dyDescent="0.25">
      <c r="A61" s="55" t="s">
        <v>89</v>
      </c>
      <c r="B61" s="56">
        <v>0</v>
      </c>
      <c r="C61" s="57">
        <v>0</v>
      </c>
      <c r="D61" s="57">
        <v>0</v>
      </c>
      <c r="E61" s="58">
        <v>0</v>
      </c>
      <c r="F61" s="59"/>
      <c r="G61" s="60">
        <v>0</v>
      </c>
      <c r="H61" s="61">
        <v>0</v>
      </c>
      <c r="I61" s="61">
        <v>0</v>
      </c>
      <c r="J61" s="62">
        <v>0</v>
      </c>
      <c r="K61" s="63"/>
      <c r="L61" s="50">
        <v>0</v>
      </c>
      <c r="M61" s="50">
        <v>0</v>
      </c>
      <c r="N61" s="50">
        <v>0</v>
      </c>
      <c r="O61" s="64">
        <f t="shared" si="0"/>
        <v>0</v>
      </c>
      <c r="P61" s="63"/>
    </row>
    <row r="62" spans="1:16" x14ac:dyDescent="0.25">
      <c r="A62" s="55" t="s">
        <v>91</v>
      </c>
      <c r="B62" s="56">
        <v>0</v>
      </c>
      <c r="C62" s="57">
        <v>0</v>
      </c>
      <c r="D62" s="57">
        <v>0</v>
      </c>
      <c r="E62" s="58">
        <v>0</v>
      </c>
      <c r="F62" s="59"/>
      <c r="G62" s="60">
        <v>0</v>
      </c>
      <c r="H62" s="61">
        <v>0</v>
      </c>
      <c r="I62" s="61">
        <v>0</v>
      </c>
      <c r="J62" s="62">
        <v>0</v>
      </c>
      <c r="K62" s="63"/>
      <c r="L62" s="50">
        <v>0</v>
      </c>
      <c r="M62" s="50">
        <v>0</v>
      </c>
      <c r="N62" s="50">
        <v>0</v>
      </c>
      <c r="O62" s="64">
        <f t="shared" si="0"/>
        <v>0</v>
      </c>
      <c r="P62" s="63"/>
    </row>
    <row r="63" spans="1:16" x14ac:dyDescent="0.25">
      <c r="A63" s="55" t="s">
        <v>93</v>
      </c>
      <c r="B63" s="56">
        <v>0</v>
      </c>
      <c r="C63" s="57">
        <v>0</v>
      </c>
      <c r="D63" s="57">
        <v>0</v>
      </c>
      <c r="E63" s="58">
        <v>0</v>
      </c>
      <c r="F63" s="59"/>
      <c r="G63" s="60">
        <v>0</v>
      </c>
      <c r="H63" s="61">
        <v>0</v>
      </c>
      <c r="I63" s="61">
        <v>0</v>
      </c>
      <c r="J63" s="62">
        <v>0</v>
      </c>
      <c r="K63" s="63"/>
      <c r="L63" s="50">
        <v>0</v>
      </c>
      <c r="M63" s="50">
        <v>0</v>
      </c>
      <c r="N63" s="50">
        <v>0</v>
      </c>
      <c r="O63" s="64">
        <f t="shared" si="0"/>
        <v>0</v>
      </c>
      <c r="P63" s="63"/>
    </row>
    <row r="64" spans="1:16" x14ac:dyDescent="0.25">
      <c r="A64" s="55" t="s">
        <v>95</v>
      </c>
      <c r="B64" s="56">
        <v>0</v>
      </c>
      <c r="C64" s="57">
        <v>0</v>
      </c>
      <c r="D64" s="57">
        <v>0</v>
      </c>
      <c r="E64" s="58">
        <v>0</v>
      </c>
      <c r="F64" s="59"/>
      <c r="G64" s="60">
        <v>0</v>
      </c>
      <c r="H64" s="61">
        <v>0</v>
      </c>
      <c r="I64" s="61">
        <v>0</v>
      </c>
      <c r="J64" s="62">
        <v>0</v>
      </c>
      <c r="K64" s="63"/>
      <c r="L64" s="50">
        <v>0</v>
      </c>
      <c r="M64" s="50">
        <v>0</v>
      </c>
      <c r="N64" s="50">
        <v>0</v>
      </c>
      <c r="O64" s="64">
        <f t="shared" si="0"/>
        <v>0</v>
      </c>
      <c r="P64" s="63"/>
    </row>
    <row r="65" spans="1:16" x14ac:dyDescent="0.25">
      <c r="A65" s="55" t="s">
        <v>97</v>
      </c>
      <c r="B65" s="56">
        <v>0</v>
      </c>
      <c r="C65" s="57">
        <v>0</v>
      </c>
      <c r="D65" s="57">
        <v>0</v>
      </c>
      <c r="E65" s="58">
        <v>0</v>
      </c>
      <c r="F65" s="59"/>
      <c r="G65" s="60">
        <v>0</v>
      </c>
      <c r="H65" s="61">
        <v>0</v>
      </c>
      <c r="I65" s="61">
        <v>0</v>
      </c>
      <c r="J65" s="62">
        <v>0</v>
      </c>
      <c r="K65" s="63"/>
      <c r="L65" s="50">
        <v>0</v>
      </c>
      <c r="M65" s="50">
        <v>0</v>
      </c>
      <c r="N65" s="50">
        <v>0</v>
      </c>
      <c r="O65" s="64">
        <f t="shared" si="0"/>
        <v>0</v>
      </c>
      <c r="P65" s="63"/>
    </row>
    <row r="66" spans="1:16" x14ac:dyDescent="0.25">
      <c r="A66" s="55" t="s">
        <v>98</v>
      </c>
      <c r="B66" s="56">
        <v>0</v>
      </c>
      <c r="C66" s="57">
        <v>0</v>
      </c>
      <c r="D66" s="57">
        <v>0</v>
      </c>
      <c r="E66" s="58">
        <v>0</v>
      </c>
      <c r="F66" s="59"/>
      <c r="G66" s="60">
        <v>0</v>
      </c>
      <c r="H66" s="61">
        <v>0</v>
      </c>
      <c r="I66" s="61">
        <v>0</v>
      </c>
      <c r="J66" s="62">
        <v>0</v>
      </c>
      <c r="K66" s="63"/>
      <c r="L66" s="50">
        <v>0</v>
      </c>
      <c r="M66" s="50">
        <v>0</v>
      </c>
      <c r="N66" s="50">
        <v>0</v>
      </c>
      <c r="O66" s="64">
        <f t="shared" si="0"/>
        <v>0</v>
      </c>
      <c r="P66" s="63"/>
    </row>
    <row r="67" spans="1:16" x14ac:dyDescent="0.25">
      <c r="A67" s="55" t="s">
        <v>99</v>
      </c>
      <c r="B67" s="56">
        <v>0</v>
      </c>
      <c r="C67" s="57">
        <v>0</v>
      </c>
      <c r="D67" s="57">
        <v>0</v>
      </c>
      <c r="E67" s="58">
        <v>0</v>
      </c>
      <c r="F67" s="59"/>
      <c r="G67" s="60">
        <v>0</v>
      </c>
      <c r="H67" s="61">
        <v>0</v>
      </c>
      <c r="I67" s="61">
        <v>0</v>
      </c>
      <c r="J67" s="62">
        <v>0</v>
      </c>
      <c r="K67" s="63"/>
      <c r="L67" s="50">
        <v>0</v>
      </c>
      <c r="M67" s="50">
        <v>0</v>
      </c>
      <c r="N67" s="50">
        <v>0</v>
      </c>
      <c r="O67" s="64">
        <f t="shared" si="0"/>
        <v>0</v>
      </c>
      <c r="P67" s="63"/>
    </row>
    <row r="68" spans="1:16" x14ac:dyDescent="0.25">
      <c r="A68" s="55" t="s">
        <v>100</v>
      </c>
      <c r="B68" s="56">
        <v>0</v>
      </c>
      <c r="C68" s="57">
        <v>0</v>
      </c>
      <c r="D68" s="57">
        <v>0</v>
      </c>
      <c r="E68" s="58">
        <v>0</v>
      </c>
      <c r="F68" s="59"/>
      <c r="G68" s="60">
        <v>0</v>
      </c>
      <c r="H68" s="61">
        <v>0</v>
      </c>
      <c r="I68" s="61">
        <v>0</v>
      </c>
      <c r="J68" s="62">
        <v>0</v>
      </c>
      <c r="K68" s="63"/>
      <c r="L68" s="50">
        <v>0</v>
      </c>
      <c r="M68" s="50">
        <v>0</v>
      </c>
      <c r="N68" s="50">
        <v>0</v>
      </c>
      <c r="O68" s="64">
        <f t="shared" ref="O68:O131" si="1">L68+M68-N68</f>
        <v>0</v>
      </c>
      <c r="P68" s="63"/>
    </row>
    <row r="69" spans="1:16" x14ac:dyDescent="0.25">
      <c r="A69" s="55" t="s">
        <v>101</v>
      </c>
      <c r="B69" s="56">
        <v>0</v>
      </c>
      <c r="C69" s="57">
        <v>0</v>
      </c>
      <c r="D69" s="57">
        <v>0</v>
      </c>
      <c r="E69" s="58">
        <v>0</v>
      </c>
      <c r="F69" s="59"/>
      <c r="G69" s="60">
        <v>0</v>
      </c>
      <c r="H69" s="61">
        <v>0</v>
      </c>
      <c r="I69" s="61">
        <v>0</v>
      </c>
      <c r="J69" s="62">
        <v>0</v>
      </c>
      <c r="K69" s="63"/>
      <c r="L69" s="50">
        <v>0</v>
      </c>
      <c r="M69" s="50">
        <v>0</v>
      </c>
      <c r="N69" s="50">
        <v>0</v>
      </c>
      <c r="O69" s="64">
        <f t="shared" si="1"/>
        <v>0</v>
      </c>
      <c r="P69" s="63"/>
    </row>
    <row r="70" spans="1:16" x14ac:dyDescent="0.25">
      <c r="A70" s="55" t="s">
        <v>103</v>
      </c>
      <c r="B70" s="56">
        <v>0</v>
      </c>
      <c r="C70" s="57">
        <v>0</v>
      </c>
      <c r="D70" s="57">
        <v>0</v>
      </c>
      <c r="E70" s="58">
        <v>0</v>
      </c>
      <c r="F70" s="59"/>
      <c r="G70" s="60">
        <v>0</v>
      </c>
      <c r="H70" s="61">
        <v>0</v>
      </c>
      <c r="I70" s="61">
        <v>0</v>
      </c>
      <c r="J70" s="62">
        <v>0</v>
      </c>
      <c r="K70" s="63"/>
      <c r="L70" s="50">
        <v>0</v>
      </c>
      <c r="M70" s="50">
        <v>0</v>
      </c>
      <c r="N70" s="50">
        <v>0</v>
      </c>
      <c r="O70" s="64">
        <f t="shared" si="1"/>
        <v>0</v>
      </c>
      <c r="P70" s="63"/>
    </row>
    <row r="71" spans="1:16" x14ac:dyDescent="0.25">
      <c r="A71" s="55" t="s">
        <v>105</v>
      </c>
      <c r="B71" s="56">
        <v>0</v>
      </c>
      <c r="C71" s="57">
        <v>0</v>
      </c>
      <c r="D71" s="57">
        <v>0</v>
      </c>
      <c r="E71" s="58">
        <v>0</v>
      </c>
      <c r="F71" s="59"/>
      <c r="G71" s="60">
        <v>0</v>
      </c>
      <c r="H71" s="61">
        <v>0</v>
      </c>
      <c r="I71" s="61">
        <v>0</v>
      </c>
      <c r="J71" s="62">
        <v>0</v>
      </c>
      <c r="K71" s="63"/>
      <c r="L71" s="50">
        <v>0</v>
      </c>
      <c r="M71" s="50">
        <v>0</v>
      </c>
      <c r="N71" s="50">
        <v>0</v>
      </c>
      <c r="O71" s="64">
        <f t="shared" si="1"/>
        <v>0</v>
      </c>
      <c r="P71" s="63"/>
    </row>
    <row r="72" spans="1:16" x14ac:dyDescent="0.25">
      <c r="A72" s="55" t="s">
        <v>108</v>
      </c>
      <c r="B72" s="56">
        <v>16800</v>
      </c>
      <c r="C72" s="57">
        <v>0</v>
      </c>
      <c r="D72" s="57">
        <v>7000</v>
      </c>
      <c r="E72" s="58">
        <v>9800</v>
      </c>
      <c r="F72" s="59"/>
      <c r="G72" s="60">
        <v>9800</v>
      </c>
      <c r="H72" s="61">
        <v>20300</v>
      </c>
      <c r="I72" s="61">
        <v>7000</v>
      </c>
      <c r="J72" s="62">
        <v>23100</v>
      </c>
      <c r="K72" s="63">
        <v>269.60000000000002</v>
      </c>
      <c r="L72" s="50">
        <v>23100</v>
      </c>
      <c r="M72" s="50">
        <v>0</v>
      </c>
      <c r="N72" s="50">
        <v>8000</v>
      </c>
      <c r="O72" s="64">
        <f t="shared" si="1"/>
        <v>15100</v>
      </c>
      <c r="P72" s="63"/>
    </row>
    <row r="73" spans="1:16" x14ac:dyDescent="0.25">
      <c r="A73" s="55" t="s">
        <v>109</v>
      </c>
      <c r="B73" s="56">
        <v>26600</v>
      </c>
      <c r="C73" s="57">
        <v>0</v>
      </c>
      <c r="D73" s="57">
        <v>9000</v>
      </c>
      <c r="E73" s="58">
        <v>17600</v>
      </c>
      <c r="F73" s="59"/>
      <c r="G73" s="60">
        <v>17600</v>
      </c>
      <c r="H73" s="61">
        <v>0</v>
      </c>
      <c r="I73" s="61">
        <v>0</v>
      </c>
      <c r="J73" s="62">
        <v>17600</v>
      </c>
      <c r="K73" s="63">
        <v>236</v>
      </c>
      <c r="L73" s="50">
        <v>17600</v>
      </c>
      <c r="M73" s="50">
        <v>0</v>
      </c>
      <c r="N73" s="50">
        <v>1000</v>
      </c>
      <c r="O73" s="64">
        <f t="shared" si="1"/>
        <v>16600</v>
      </c>
      <c r="P73" s="63"/>
    </row>
    <row r="74" spans="1:16" x14ac:dyDescent="0.25">
      <c r="A74" s="55" t="s">
        <v>111</v>
      </c>
      <c r="B74" s="56">
        <v>0</v>
      </c>
      <c r="C74" s="57">
        <v>0</v>
      </c>
      <c r="D74" s="57">
        <v>0</v>
      </c>
      <c r="E74" s="58">
        <v>0</v>
      </c>
      <c r="F74" s="59"/>
      <c r="G74" s="60">
        <v>0</v>
      </c>
      <c r="H74" s="61">
        <v>0</v>
      </c>
      <c r="I74" s="61">
        <v>0</v>
      </c>
      <c r="J74" s="62">
        <v>0</v>
      </c>
      <c r="K74" s="63"/>
      <c r="L74" s="50">
        <v>0</v>
      </c>
      <c r="M74" s="50">
        <v>0</v>
      </c>
      <c r="N74" s="50">
        <v>0</v>
      </c>
      <c r="O74" s="64">
        <f t="shared" si="1"/>
        <v>0</v>
      </c>
      <c r="P74" s="63"/>
    </row>
    <row r="75" spans="1:16" x14ac:dyDescent="0.25">
      <c r="A75" s="55" t="s">
        <v>113</v>
      </c>
      <c r="B75" s="56">
        <v>0</v>
      </c>
      <c r="C75" s="57">
        <v>0</v>
      </c>
      <c r="D75" s="57">
        <v>0</v>
      </c>
      <c r="E75" s="58">
        <v>0</v>
      </c>
      <c r="F75" s="59"/>
      <c r="G75" s="60">
        <v>0</v>
      </c>
      <c r="H75" s="61">
        <v>0</v>
      </c>
      <c r="I75" s="61">
        <v>0</v>
      </c>
      <c r="J75" s="62">
        <v>0</v>
      </c>
      <c r="K75" s="63"/>
      <c r="L75" s="50">
        <v>0</v>
      </c>
      <c r="M75" s="50">
        <v>0</v>
      </c>
      <c r="N75" s="50">
        <v>0</v>
      </c>
      <c r="O75" s="64">
        <f t="shared" si="1"/>
        <v>0</v>
      </c>
      <c r="P75" s="63"/>
    </row>
    <row r="76" spans="1:16" x14ac:dyDescent="0.25">
      <c r="A76" s="55" t="s">
        <v>114</v>
      </c>
      <c r="B76" s="56">
        <v>1800</v>
      </c>
      <c r="C76" s="57">
        <v>0</v>
      </c>
      <c r="D76" s="57">
        <v>0</v>
      </c>
      <c r="E76" s="58">
        <v>1800</v>
      </c>
      <c r="F76" s="59"/>
      <c r="G76" s="60">
        <v>1800</v>
      </c>
      <c r="H76" s="61">
        <v>0</v>
      </c>
      <c r="I76" s="61">
        <v>0</v>
      </c>
      <c r="J76" s="62">
        <v>1800</v>
      </c>
      <c r="K76" s="63">
        <v>733</v>
      </c>
      <c r="L76" s="50">
        <v>1800</v>
      </c>
      <c r="M76" s="50">
        <v>0</v>
      </c>
      <c r="N76" s="50">
        <v>0</v>
      </c>
      <c r="O76" s="64">
        <f t="shared" si="1"/>
        <v>1800</v>
      </c>
      <c r="P76" s="63"/>
    </row>
    <row r="77" spans="1:16" x14ac:dyDescent="0.25">
      <c r="A77" s="55" t="s">
        <v>115</v>
      </c>
      <c r="B77" s="56">
        <v>0</v>
      </c>
      <c r="C77" s="57">
        <v>0</v>
      </c>
      <c r="D77" s="57">
        <v>0</v>
      </c>
      <c r="E77" s="58">
        <v>0</v>
      </c>
      <c r="F77" s="59"/>
      <c r="G77" s="60">
        <v>0</v>
      </c>
      <c r="H77" s="61">
        <v>0</v>
      </c>
      <c r="I77" s="61">
        <v>0</v>
      </c>
      <c r="J77" s="62">
        <v>0</v>
      </c>
      <c r="K77" s="63"/>
      <c r="L77" s="50">
        <v>0</v>
      </c>
      <c r="M77" s="50">
        <v>0</v>
      </c>
      <c r="N77" s="50">
        <v>0</v>
      </c>
      <c r="O77" s="64">
        <f t="shared" si="1"/>
        <v>0</v>
      </c>
      <c r="P77" s="63"/>
    </row>
    <row r="78" spans="1:16" x14ac:dyDescent="0.25">
      <c r="A78" s="55" t="s">
        <v>116</v>
      </c>
      <c r="B78" s="56">
        <v>0</v>
      </c>
      <c r="C78" s="57">
        <v>0</v>
      </c>
      <c r="D78" s="57">
        <v>0</v>
      </c>
      <c r="E78" s="58">
        <v>0</v>
      </c>
      <c r="F78" s="59"/>
      <c r="G78" s="60">
        <v>0</v>
      </c>
      <c r="H78" s="61">
        <v>0</v>
      </c>
      <c r="I78" s="61">
        <v>0</v>
      </c>
      <c r="J78" s="62">
        <v>0</v>
      </c>
      <c r="K78" s="63"/>
      <c r="L78" s="50">
        <v>0</v>
      </c>
      <c r="M78" s="50">
        <v>0</v>
      </c>
      <c r="N78" s="50">
        <v>0</v>
      </c>
      <c r="O78" s="64">
        <f t="shared" si="1"/>
        <v>0</v>
      </c>
      <c r="P78" s="63"/>
    </row>
    <row r="79" spans="1:16" x14ac:dyDescent="0.25">
      <c r="A79" s="55" t="s">
        <v>117</v>
      </c>
      <c r="B79" s="56">
        <v>0</v>
      </c>
      <c r="C79" s="57">
        <v>0</v>
      </c>
      <c r="D79" s="57">
        <v>0</v>
      </c>
      <c r="E79" s="58">
        <v>0</v>
      </c>
      <c r="F79" s="59"/>
      <c r="G79" s="60">
        <v>0</v>
      </c>
      <c r="H79" s="61">
        <v>0</v>
      </c>
      <c r="I79" s="61">
        <v>0</v>
      </c>
      <c r="J79" s="62">
        <v>0</v>
      </c>
      <c r="K79" s="63"/>
      <c r="L79" s="50">
        <v>0</v>
      </c>
      <c r="M79" s="50">
        <v>0</v>
      </c>
      <c r="N79" s="50">
        <v>0</v>
      </c>
      <c r="O79" s="64">
        <f t="shared" si="1"/>
        <v>0</v>
      </c>
      <c r="P79" s="63"/>
    </row>
    <row r="80" spans="1:16" x14ac:dyDescent="0.25">
      <c r="A80" s="55" t="s">
        <v>118</v>
      </c>
      <c r="B80" s="56">
        <v>0</v>
      </c>
      <c r="C80" s="57">
        <v>0</v>
      </c>
      <c r="D80" s="57">
        <v>0</v>
      </c>
      <c r="E80" s="58">
        <v>0</v>
      </c>
      <c r="F80" s="59"/>
      <c r="G80" s="60">
        <v>0</v>
      </c>
      <c r="H80" s="61">
        <v>0</v>
      </c>
      <c r="I80" s="61">
        <v>0</v>
      </c>
      <c r="J80" s="62">
        <v>0</v>
      </c>
      <c r="K80" s="63"/>
      <c r="L80" s="50">
        <v>0</v>
      </c>
      <c r="M80" s="50">
        <v>0</v>
      </c>
      <c r="N80" s="50">
        <v>0</v>
      </c>
      <c r="O80" s="64">
        <f t="shared" si="1"/>
        <v>0</v>
      </c>
      <c r="P80" s="63"/>
    </row>
    <row r="81" spans="1:16" x14ac:dyDescent="0.25">
      <c r="A81" s="55" t="s">
        <v>119</v>
      </c>
      <c r="B81" s="56">
        <v>0</v>
      </c>
      <c r="C81" s="57">
        <v>0</v>
      </c>
      <c r="D81" s="57">
        <v>0</v>
      </c>
      <c r="E81" s="58">
        <v>0</v>
      </c>
      <c r="F81" s="59"/>
      <c r="G81" s="60">
        <v>0</v>
      </c>
      <c r="H81" s="61">
        <v>0</v>
      </c>
      <c r="I81" s="61">
        <v>0</v>
      </c>
      <c r="J81" s="62">
        <v>0</v>
      </c>
      <c r="K81" s="63"/>
      <c r="L81" s="50">
        <v>0</v>
      </c>
      <c r="M81" s="50">
        <v>0</v>
      </c>
      <c r="N81" s="50">
        <v>0</v>
      </c>
      <c r="O81" s="64">
        <f t="shared" si="1"/>
        <v>0</v>
      </c>
      <c r="P81" s="63"/>
    </row>
    <row r="82" spans="1:16" x14ac:dyDescent="0.25">
      <c r="A82" s="55" t="s">
        <v>120</v>
      </c>
      <c r="B82" s="56">
        <v>0</v>
      </c>
      <c r="C82" s="57">
        <v>0</v>
      </c>
      <c r="D82" s="57">
        <v>0</v>
      </c>
      <c r="E82" s="58">
        <v>0</v>
      </c>
      <c r="F82" s="59"/>
      <c r="G82" s="60">
        <v>0</v>
      </c>
      <c r="H82" s="61">
        <v>0</v>
      </c>
      <c r="I82" s="61">
        <v>0</v>
      </c>
      <c r="J82" s="62">
        <v>0</v>
      </c>
      <c r="K82" s="63"/>
      <c r="L82" s="50">
        <v>0</v>
      </c>
      <c r="M82" s="50">
        <v>0</v>
      </c>
      <c r="N82" s="50">
        <v>0</v>
      </c>
      <c r="O82" s="64">
        <f t="shared" si="1"/>
        <v>0</v>
      </c>
      <c r="P82" s="63"/>
    </row>
    <row r="83" spans="1:16" x14ac:dyDescent="0.25">
      <c r="A83" s="55" t="s">
        <v>121</v>
      </c>
      <c r="B83" s="56">
        <v>0</v>
      </c>
      <c r="C83" s="57">
        <v>0</v>
      </c>
      <c r="D83" s="57">
        <v>0</v>
      </c>
      <c r="E83" s="58">
        <v>0</v>
      </c>
      <c r="F83" s="59"/>
      <c r="G83" s="60">
        <v>0</v>
      </c>
      <c r="H83" s="61">
        <v>0</v>
      </c>
      <c r="I83" s="61">
        <v>0</v>
      </c>
      <c r="J83" s="62">
        <v>0</v>
      </c>
      <c r="K83" s="63"/>
      <c r="L83" s="50">
        <v>0</v>
      </c>
      <c r="M83" s="50">
        <v>0</v>
      </c>
      <c r="N83" s="50">
        <v>0</v>
      </c>
      <c r="O83" s="64">
        <f t="shared" si="1"/>
        <v>0</v>
      </c>
      <c r="P83" s="63"/>
    </row>
    <row r="84" spans="1:16" x14ac:dyDescent="0.25">
      <c r="A84" s="55" t="s">
        <v>122</v>
      </c>
      <c r="B84" s="56">
        <v>0</v>
      </c>
      <c r="C84" s="57">
        <v>0</v>
      </c>
      <c r="D84" s="57">
        <v>0</v>
      </c>
      <c r="E84" s="58">
        <v>0</v>
      </c>
      <c r="F84" s="59"/>
      <c r="G84" s="60">
        <v>0</v>
      </c>
      <c r="H84" s="61">
        <v>0</v>
      </c>
      <c r="I84" s="61">
        <v>0</v>
      </c>
      <c r="J84" s="62">
        <v>0</v>
      </c>
      <c r="K84" s="63"/>
      <c r="L84" s="50">
        <v>0</v>
      </c>
      <c r="M84" s="50">
        <v>0</v>
      </c>
      <c r="N84" s="50">
        <v>0</v>
      </c>
      <c r="O84" s="64">
        <f t="shared" si="1"/>
        <v>0</v>
      </c>
      <c r="P84" s="63"/>
    </row>
    <row r="85" spans="1:16" x14ac:dyDescent="0.25">
      <c r="A85" s="55" t="s">
        <v>123</v>
      </c>
      <c r="B85" s="56">
        <v>0</v>
      </c>
      <c r="C85" s="57">
        <v>0</v>
      </c>
      <c r="D85" s="57">
        <v>0</v>
      </c>
      <c r="E85" s="58">
        <v>0</v>
      </c>
      <c r="F85" s="59"/>
      <c r="G85" s="60">
        <v>0</v>
      </c>
      <c r="H85" s="61">
        <v>0</v>
      </c>
      <c r="I85" s="61">
        <v>0</v>
      </c>
      <c r="J85" s="62">
        <v>0</v>
      </c>
      <c r="K85" s="63"/>
      <c r="L85" s="50">
        <v>0</v>
      </c>
      <c r="M85" s="50">
        <v>0</v>
      </c>
      <c r="N85" s="50">
        <v>0</v>
      </c>
      <c r="O85" s="64">
        <f t="shared" si="1"/>
        <v>0</v>
      </c>
      <c r="P85" s="63"/>
    </row>
    <row r="86" spans="1:16" x14ac:dyDescent="0.25">
      <c r="A86" s="55" t="s">
        <v>883</v>
      </c>
      <c r="B86" s="56">
        <v>12850</v>
      </c>
      <c r="C86" s="57">
        <v>117050</v>
      </c>
      <c r="D86" s="57">
        <v>19000</v>
      </c>
      <c r="E86" s="58">
        <v>110900</v>
      </c>
      <c r="F86" s="59"/>
      <c r="G86" s="60">
        <v>110900</v>
      </c>
      <c r="H86" s="61">
        <v>15600</v>
      </c>
      <c r="I86" s="61">
        <v>73000</v>
      </c>
      <c r="J86" s="62">
        <v>53500</v>
      </c>
      <c r="K86" s="63">
        <v>225.5</v>
      </c>
      <c r="L86" s="50">
        <v>53500</v>
      </c>
      <c r="M86" s="50">
        <v>81200</v>
      </c>
      <c r="N86" s="50">
        <f>600+119600</f>
        <v>120200</v>
      </c>
      <c r="O86" s="64">
        <f t="shared" si="1"/>
        <v>14500</v>
      </c>
      <c r="P86" s="63"/>
    </row>
    <row r="87" spans="1:16" x14ac:dyDescent="0.25">
      <c r="A87" s="55" t="s">
        <v>125</v>
      </c>
      <c r="B87" s="56">
        <v>18500</v>
      </c>
      <c r="C87" s="57">
        <v>0</v>
      </c>
      <c r="D87" s="57">
        <v>17200</v>
      </c>
      <c r="E87" s="58">
        <v>1300</v>
      </c>
      <c r="F87" s="59"/>
      <c r="G87" s="60">
        <v>1300</v>
      </c>
      <c r="H87" s="61">
        <v>0</v>
      </c>
      <c r="I87" s="61">
        <v>0</v>
      </c>
      <c r="J87" s="62">
        <v>1300</v>
      </c>
      <c r="K87" s="63">
        <v>181</v>
      </c>
      <c r="L87" s="50">
        <v>1300</v>
      </c>
      <c r="M87" s="50">
        <v>29900</v>
      </c>
      <c r="N87" s="50">
        <v>4000</v>
      </c>
      <c r="O87" s="64">
        <f t="shared" si="1"/>
        <v>27200</v>
      </c>
      <c r="P87" s="63"/>
    </row>
    <row r="88" spans="1:16" x14ac:dyDescent="0.25">
      <c r="A88" s="55" t="s">
        <v>126</v>
      </c>
      <c r="B88" s="56">
        <v>0</v>
      </c>
      <c r="C88" s="57">
        <v>0</v>
      </c>
      <c r="D88" s="57">
        <v>0</v>
      </c>
      <c r="E88" s="58">
        <v>0</v>
      </c>
      <c r="F88" s="59"/>
      <c r="G88" s="60">
        <v>0</v>
      </c>
      <c r="H88" s="61">
        <v>0</v>
      </c>
      <c r="I88" s="61">
        <v>0</v>
      </c>
      <c r="J88" s="62">
        <v>0</v>
      </c>
      <c r="K88" s="63"/>
      <c r="L88" s="50">
        <v>0</v>
      </c>
      <c r="M88" s="50">
        <v>0</v>
      </c>
      <c r="N88" s="50">
        <v>0</v>
      </c>
      <c r="O88" s="64">
        <f t="shared" si="1"/>
        <v>0</v>
      </c>
      <c r="P88" s="63"/>
    </row>
    <row r="89" spans="1:16" x14ac:dyDescent="0.25">
      <c r="A89" s="55" t="s">
        <v>127</v>
      </c>
      <c r="B89" s="56">
        <v>0</v>
      </c>
      <c r="C89" s="57">
        <v>0</v>
      </c>
      <c r="D89" s="57">
        <v>0</v>
      </c>
      <c r="E89" s="58">
        <v>0</v>
      </c>
      <c r="F89" s="59"/>
      <c r="G89" s="60">
        <v>0</v>
      </c>
      <c r="H89" s="61">
        <v>0</v>
      </c>
      <c r="I89" s="61">
        <v>0</v>
      </c>
      <c r="J89" s="62">
        <v>0</v>
      </c>
      <c r="K89" s="63"/>
      <c r="L89" s="50">
        <v>0</v>
      </c>
      <c r="M89" s="50">
        <v>0</v>
      </c>
      <c r="N89" s="50">
        <v>0</v>
      </c>
      <c r="O89" s="64">
        <f t="shared" si="1"/>
        <v>0</v>
      </c>
      <c r="P89" s="63"/>
    </row>
    <row r="90" spans="1:16" x14ac:dyDescent="0.25">
      <c r="A90" s="55" t="s">
        <v>128</v>
      </c>
      <c r="B90" s="56">
        <v>0</v>
      </c>
      <c r="C90" s="57">
        <v>0</v>
      </c>
      <c r="D90" s="57">
        <v>0</v>
      </c>
      <c r="E90" s="58">
        <v>0</v>
      </c>
      <c r="F90" s="59"/>
      <c r="G90" s="60">
        <v>0</v>
      </c>
      <c r="H90" s="61">
        <v>0</v>
      </c>
      <c r="I90" s="61">
        <v>0</v>
      </c>
      <c r="J90" s="62">
        <v>0</v>
      </c>
      <c r="K90" s="63"/>
      <c r="L90" s="50">
        <v>0</v>
      </c>
      <c r="M90" s="50">
        <v>0</v>
      </c>
      <c r="N90" s="50">
        <v>0</v>
      </c>
      <c r="O90" s="64">
        <f t="shared" si="1"/>
        <v>0</v>
      </c>
      <c r="P90" s="63"/>
    </row>
    <row r="91" spans="1:16" x14ac:dyDescent="0.25">
      <c r="A91" s="55" t="s">
        <v>129</v>
      </c>
      <c r="B91" s="56">
        <v>0</v>
      </c>
      <c r="C91" s="57">
        <v>0</v>
      </c>
      <c r="D91" s="57">
        <v>0</v>
      </c>
      <c r="E91" s="58">
        <v>0</v>
      </c>
      <c r="F91" s="59"/>
      <c r="G91" s="60">
        <v>0</v>
      </c>
      <c r="H91" s="61">
        <v>0</v>
      </c>
      <c r="I91" s="61">
        <v>0</v>
      </c>
      <c r="J91" s="62">
        <v>0</v>
      </c>
      <c r="K91" s="63"/>
      <c r="L91" s="50">
        <v>0</v>
      </c>
      <c r="M91" s="50">
        <v>0</v>
      </c>
      <c r="N91" s="50">
        <v>0</v>
      </c>
      <c r="O91" s="64">
        <f t="shared" si="1"/>
        <v>0</v>
      </c>
      <c r="P91" s="63"/>
    </row>
    <row r="92" spans="1:16" x14ac:dyDescent="0.25">
      <c r="A92" s="55" t="s">
        <v>130</v>
      </c>
      <c r="B92" s="56">
        <v>0</v>
      </c>
      <c r="C92" s="57">
        <v>0</v>
      </c>
      <c r="D92" s="57">
        <v>0</v>
      </c>
      <c r="E92" s="58">
        <v>0</v>
      </c>
      <c r="F92" s="59"/>
      <c r="G92" s="60">
        <v>0</v>
      </c>
      <c r="H92" s="61">
        <v>0</v>
      </c>
      <c r="I92" s="61">
        <v>0</v>
      </c>
      <c r="J92" s="62">
        <v>0</v>
      </c>
      <c r="K92" s="63"/>
      <c r="L92" s="50">
        <v>0</v>
      </c>
      <c r="M92" s="50">
        <v>0</v>
      </c>
      <c r="N92" s="50">
        <v>0</v>
      </c>
      <c r="O92" s="64">
        <f t="shared" si="1"/>
        <v>0</v>
      </c>
      <c r="P92" s="63"/>
    </row>
    <row r="93" spans="1:16" x14ac:dyDescent="0.25">
      <c r="A93" s="55" t="s">
        <v>132</v>
      </c>
      <c r="B93" s="56">
        <v>0</v>
      </c>
      <c r="C93" s="57">
        <v>0</v>
      </c>
      <c r="D93" s="57">
        <v>0</v>
      </c>
      <c r="E93" s="58">
        <v>0</v>
      </c>
      <c r="F93" s="59"/>
      <c r="G93" s="60">
        <v>0</v>
      </c>
      <c r="H93" s="61">
        <v>0</v>
      </c>
      <c r="I93" s="61">
        <v>0</v>
      </c>
      <c r="J93" s="62">
        <v>0</v>
      </c>
      <c r="K93" s="63"/>
      <c r="L93" s="50">
        <v>0</v>
      </c>
      <c r="M93" s="50">
        <v>0</v>
      </c>
      <c r="N93" s="50">
        <v>0</v>
      </c>
      <c r="O93" s="64">
        <f t="shared" si="1"/>
        <v>0</v>
      </c>
      <c r="P93" s="63"/>
    </row>
    <row r="94" spans="1:16" x14ac:dyDescent="0.25">
      <c r="A94" s="55" t="s">
        <v>133</v>
      </c>
      <c r="B94" s="56">
        <v>0</v>
      </c>
      <c r="C94" s="57">
        <v>0</v>
      </c>
      <c r="D94" s="57">
        <v>0</v>
      </c>
      <c r="E94" s="58">
        <v>0</v>
      </c>
      <c r="F94" s="59"/>
      <c r="G94" s="60">
        <v>0</v>
      </c>
      <c r="H94" s="61">
        <v>0</v>
      </c>
      <c r="I94" s="61">
        <v>0</v>
      </c>
      <c r="J94" s="62">
        <v>0</v>
      </c>
      <c r="K94" s="63"/>
      <c r="L94" s="50">
        <v>0</v>
      </c>
      <c r="M94" s="50">
        <v>0</v>
      </c>
      <c r="N94" s="50">
        <v>0</v>
      </c>
      <c r="O94" s="64">
        <f t="shared" si="1"/>
        <v>0</v>
      </c>
      <c r="P94" s="63"/>
    </row>
    <row r="95" spans="1:16" x14ac:dyDescent="0.25">
      <c r="A95" s="55" t="s">
        <v>134</v>
      </c>
      <c r="B95" s="56">
        <v>0</v>
      </c>
      <c r="C95" s="57">
        <v>0</v>
      </c>
      <c r="D95" s="57">
        <v>0</v>
      </c>
      <c r="E95" s="58">
        <v>0</v>
      </c>
      <c r="F95" s="59"/>
      <c r="G95" s="60">
        <v>0</v>
      </c>
      <c r="H95" s="61">
        <v>0</v>
      </c>
      <c r="I95" s="61">
        <v>0</v>
      </c>
      <c r="J95" s="62">
        <v>0</v>
      </c>
      <c r="K95" s="63"/>
      <c r="L95" s="50">
        <v>0</v>
      </c>
      <c r="M95" s="50">
        <v>0</v>
      </c>
      <c r="N95" s="50">
        <v>0</v>
      </c>
      <c r="O95" s="64">
        <f t="shared" si="1"/>
        <v>0</v>
      </c>
      <c r="P95" s="63"/>
    </row>
    <row r="96" spans="1:16" x14ac:dyDescent="0.25">
      <c r="A96" s="55" t="s">
        <v>135</v>
      </c>
      <c r="B96" s="56">
        <v>0</v>
      </c>
      <c r="C96" s="57">
        <v>0</v>
      </c>
      <c r="D96" s="57">
        <v>0</v>
      </c>
      <c r="E96" s="58">
        <v>0</v>
      </c>
      <c r="F96" s="59"/>
      <c r="G96" s="60">
        <v>0</v>
      </c>
      <c r="H96" s="61">
        <v>0</v>
      </c>
      <c r="I96" s="61">
        <v>0</v>
      </c>
      <c r="J96" s="62">
        <v>0</v>
      </c>
      <c r="K96" s="63"/>
      <c r="L96" s="50">
        <v>0</v>
      </c>
      <c r="M96" s="50">
        <v>0</v>
      </c>
      <c r="N96" s="50">
        <v>0</v>
      </c>
      <c r="O96" s="64">
        <f t="shared" si="1"/>
        <v>0</v>
      </c>
      <c r="P96" s="63"/>
    </row>
    <row r="97" spans="1:16" x14ac:dyDescent="0.25">
      <c r="A97" s="55" t="s">
        <v>136</v>
      </c>
      <c r="B97" s="56">
        <v>0</v>
      </c>
      <c r="C97" s="57">
        <v>0</v>
      </c>
      <c r="D97" s="57">
        <v>0</v>
      </c>
      <c r="E97" s="58">
        <v>0</v>
      </c>
      <c r="F97" s="59"/>
      <c r="G97" s="60">
        <v>0</v>
      </c>
      <c r="H97" s="61">
        <v>0</v>
      </c>
      <c r="I97" s="61">
        <v>0</v>
      </c>
      <c r="J97" s="62">
        <v>0</v>
      </c>
      <c r="K97" s="63"/>
      <c r="L97" s="50">
        <v>0</v>
      </c>
      <c r="M97" s="50">
        <v>0</v>
      </c>
      <c r="N97" s="50">
        <v>0</v>
      </c>
      <c r="O97" s="64">
        <f t="shared" si="1"/>
        <v>0</v>
      </c>
      <c r="P97" s="63"/>
    </row>
    <row r="98" spans="1:16" x14ac:dyDescent="0.25">
      <c r="A98" s="55" t="s">
        <v>137</v>
      </c>
      <c r="B98" s="56">
        <v>0</v>
      </c>
      <c r="C98" s="57">
        <v>0</v>
      </c>
      <c r="D98" s="57">
        <v>0</v>
      </c>
      <c r="E98" s="58">
        <v>0</v>
      </c>
      <c r="F98" s="59"/>
      <c r="G98" s="60">
        <v>0</v>
      </c>
      <c r="H98" s="61">
        <v>0</v>
      </c>
      <c r="I98" s="61">
        <v>0</v>
      </c>
      <c r="J98" s="62">
        <v>0</v>
      </c>
      <c r="K98" s="63"/>
      <c r="L98" s="50">
        <v>0</v>
      </c>
      <c r="M98" s="50">
        <v>0</v>
      </c>
      <c r="N98" s="50">
        <v>0</v>
      </c>
      <c r="O98" s="64">
        <f t="shared" si="1"/>
        <v>0</v>
      </c>
      <c r="P98" s="63"/>
    </row>
    <row r="99" spans="1:16" x14ac:dyDescent="0.25">
      <c r="A99" s="55" t="s">
        <v>138</v>
      </c>
      <c r="B99" s="56">
        <v>0</v>
      </c>
      <c r="C99" s="57">
        <v>0</v>
      </c>
      <c r="D99" s="57">
        <v>0</v>
      </c>
      <c r="E99" s="58">
        <v>0</v>
      </c>
      <c r="F99" s="59"/>
      <c r="G99" s="60">
        <v>0</v>
      </c>
      <c r="H99" s="61">
        <v>0</v>
      </c>
      <c r="I99" s="61">
        <v>0</v>
      </c>
      <c r="J99" s="62">
        <v>0</v>
      </c>
      <c r="K99" s="63"/>
      <c r="L99" s="50">
        <v>0</v>
      </c>
      <c r="M99" s="50">
        <v>0</v>
      </c>
      <c r="N99" s="50">
        <v>0</v>
      </c>
      <c r="O99" s="64">
        <f t="shared" si="1"/>
        <v>0</v>
      </c>
      <c r="P99" s="63"/>
    </row>
    <row r="100" spans="1:16" x14ac:dyDescent="0.25">
      <c r="A100" s="55" t="s">
        <v>140</v>
      </c>
      <c r="B100" s="56">
        <v>0</v>
      </c>
      <c r="C100" s="57">
        <v>0</v>
      </c>
      <c r="D100" s="57">
        <v>0</v>
      </c>
      <c r="E100" s="58">
        <v>0</v>
      </c>
      <c r="F100" s="59"/>
      <c r="G100" s="60">
        <v>0</v>
      </c>
      <c r="H100" s="61">
        <v>0</v>
      </c>
      <c r="I100" s="61">
        <v>0</v>
      </c>
      <c r="J100" s="62">
        <v>0</v>
      </c>
      <c r="K100" s="63"/>
      <c r="L100" s="50">
        <v>0</v>
      </c>
      <c r="M100" s="50">
        <v>0</v>
      </c>
      <c r="N100" s="50">
        <v>0</v>
      </c>
      <c r="O100" s="64">
        <f t="shared" si="1"/>
        <v>0</v>
      </c>
      <c r="P100" s="63"/>
    </row>
    <row r="101" spans="1:16" x14ac:dyDescent="0.25">
      <c r="A101" s="55" t="s">
        <v>142</v>
      </c>
      <c r="B101" s="56">
        <v>0</v>
      </c>
      <c r="C101" s="57">
        <v>0</v>
      </c>
      <c r="D101" s="57">
        <v>0</v>
      </c>
      <c r="E101" s="58">
        <v>0</v>
      </c>
      <c r="F101" s="59"/>
      <c r="G101" s="60">
        <v>0</v>
      </c>
      <c r="H101" s="61">
        <v>0</v>
      </c>
      <c r="I101" s="61">
        <v>0</v>
      </c>
      <c r="J101" s="62">
        <v>0</v>
      </c>
      <c r="K101" s="63"/>
      <c r="L101" s="50">
        <v>0</v>
      </c>
      <c r="M101" s="50">
        <v>0</v>
      </c>
      <c r="N101" s="50">
        <v>0</v>
      </c>
      <c r="O101" s="64">
        <f t="shared" si="1"/>
        <v>0</v>
      </c>
      <c r="P101" s="63"/>
    </row>
    <row r="102" spans="1:16" x14ac:dyDescent="0.25">
      <c r="A102" s="55" t="s">
        <v>143</v>
      </c>
      <c r="B102" s="56">
        <v>0</v>
      </c>
      <c r="C102" s="57">
        <v>0</v>
      </c>
      <c r="D102" s="57">
        <v>0</v>
      </c>
      <c r="E102" s="58">
        <v>0</v>
      </c>
      <c r="F102" s="59"/>
      <c r="G102" s="60">
        <v>0</v>
      </c>
      <c r="H102" s="61">
        <v>0</v>
      </c>
      <c r="I102" s="61">
        <v>0</v>
      </c>
      <c r="J102" s="62">
        <v>0</v>
      </c>
      <c r="K102" s="63"/>
      <c r="L102" s="50">
        <v>0</v>
      </c>
      <c r="M102" s="50">
        <v>0</v>
      </c>
      <c r="N102" s="50">
        <v>0</v>
      </c>
      <c r="O102" s="64">
        <f t="shared" si="1"/>
        <v>0</v>
      </c>
      <c r="P102" s="63"/>
    </row>
    <row r="103" spans="1:16" x14ac:dyDescent="0.25">
      <c r="A103" s="55" t="s">
        <v>144</v>
      </c>
      <c r="B103" s="56">
        <v>0</v>
      </c>
      <c r="C103" s="57">
        <v>0</v>
      </c>
      <c r="D103" s="57">
        <v>0</v>
      </c>
      <c r="E103" s="58">
        <v>0</v>
      </c>
      <c r="F103" s="59"/>
      <c r="G103" s="60">
        <v>0</v>
      </c>
      <c r="H103" s="61">
        <v>0</v>
      </c>
      <c r="I103" s="61">
        <v>0</v>
      </c>
      <c r="J103" s="62">
        <v>0</v>
      </c>
      <c r="K103" s="63"/>
      <c r="L103" s="50">
        <v>0</v>
      </c>
      <c r="M103" s="50">
        <v>0</v>
      </c>
      <c r="N103" s="50">
        <v>0</v>
      </c>
      <c r="O103" s="64">
        <f t="shared" si="1"/>
        <v>0</v>
      </c>
      <c r="P103" s="63"/>
    </row>
    <row r="104" spans="1:16" x14ac:dyDescent="0.25">
      <c r="A104" s="55" t="s">
        <v>145</v>
      </c>
      <c r="B104" s="56">
        <v>0</v>
      </c>
      <c r="C104" s="57">
        <v>0</v>
      </c>
      <c r="D104" s="57">
        <v>0</v>
      </c>
      <c r="E104" s="58">
        <v>0</v>
      </c>
      <c r="F104" s="59"/>
      <c r="G104" s="60">
        <v>0</v>
      </c>
      <c r="H104" s="61">
        <v>0</v>
      </c>
      <c r="I104" s="61">
        <v>0</v>
      </c>
      <c r="J104" s="62">
        <v>0</v>
      </c>
      <c r="K104" s="63"/>
      <c r="L104" s="50">
        <v>0</v>
      </c>
      <c r="M104" s="50">
        <v>0</v>
      </c>
      <c r="N104" s="50">
        <v>0</v>
      </c>
      <c r="O104" s="64">
        <f t="shared" si="1"/>
        <v>0</v>
      </c>
      <c r="P104" s="63"/>
    </row>
    <row r="105" spans="1:16" x14ac:dyDescent="0.25">
      <c r="A105" s="55" t="s">
        <v>147</v>
      </c>
      <c r="B105" s="56">
        <v>0</v>
      </c>
      <c r="C105" s="57">
        <v>0</v>
      </c>
      <c r="D105" s="57">
        <v>0</v>
      </c>
      <c r="E105" s="58">
        <v>0</v>
      </c>
      <c r="F105" s="59"/>
      <c r="G105" s="60">
        <v>0</v>
      </c>
      <c r="H105" s="61">
        <v>0</v>
      </c>
      <c r="I105" s="61">
        <v>0</v>
      </c>
      <c r="J105" s="62">
        <v>0</v>
      </c>
      <c r="K105" s="63"/>
      <c r="L105" s="50">
        <v>0</v>
      </c>
      <c r="M105" s="50">
        <v>0</v>
      </c>
      <c r="N105" s="50">
        <v>0</v>
      </c>
      <c r="O105" s="64">
        <f t="shared" si="1"/>
        <v>0</v>
      </c>
      <c r="P105" s="63"/>
    </row>
    <row r="106" spans="1:16" x14ac:dyDescent="0.25">
      <c r="A106" s="55" t="s">
        <v>148</v>
      </c>
      <c r="B106" s="56">
        <v>95100</v>
      </c>
      <c r="C106" s="57">
        <v>0</v>
      </c>
      <c r="D106" s="57">
        <v>85500</v>
      </c>
      <c r="E106" s="58">
        <v>9600</v>
      </c>
      <c r="F106" s="59"/>
      <c r="G106" s="60">
        <v>9600</v>
      </c>
      <c r="H106" s="61">
        <v>72950</v>
      </c>
      <c r="I106" s="61">
        <v>73800</v>
      </c>
      <c r="J106" s="62">
        <v>8750</v>
      </c>
      <c r="K106" s="63">
        <v>296.8</v>
      </c>
      <c r="L106" s="50">
        <v>8750</v>
      </c>
      <c r="M106" s="50">
        <v>87184</v>
      </c>
      <c r="N106" s="50">
        <v>86400</v>
      </c>
      <c r="O106" s="64">
        <f t="shared" si="1"/>
        <v>9534</v>
      </c>
      <c r="P106" s="63"/>
    </row>
    <row r="107" spans="1:16" x14ac:dyDescent="0.25">
      <c r="A107" s="55" t="s">
        <v>149</v>
      </c>
      <c r="B107" s="56">
        <v>52650</v>
      </c>
      <c r="C107" s="57">
        <v>0</v>
      </c>
      <c r="D107" s="57">
        <v>27000</v>
      </c>
      <c r="E107" s="58">
        <v>25650</v>
      </c>
      <c r="F107" s="59"/>
      <c r="G107" s="60">
        <v>25650</v>
      </c>
      <c r="H107" s="61">
        <v>9600</v>
      </c>
      <c r="I107" s="61">
        <v>28200</v>
      </c>
      <c r="J107" s="62">
        <v>7050</v>
      </c>
      <c r="K107" s="63">
        <v>545</v>
      </c>
      <c r="L107" s="50">
        <v>7050</v>
      </c>
      <c r="M107" s="50">
        <v>56550</v>
      </c>
      <c r="N107" s="50">
        <v>29400</v>
      </c>
      <c r="O107" s="64">
        <f t="shared" si="1"/>
        <v>34200</v>
      </c>
      <c r="P107" s="63"/>
    </row>
    <row r="108" spans="1:16" x14ac:dyDescent="0.25">
      <c r="A108" s="55" t="s">
        <v>150</v>
      </c>
      <c r="B108" s="56">
        <v>16000</v>
      </c>
      <c r="C108" s="57">
        <v>0</v>
      </c>
      <c r="D108" s="57">
        <v>3850</v>
      </c>
      <c r="E108" s="58">
        <v>12150</v>
      </c>
      <c r="F108" s="59"/>
      <c r="G108" s="60">
        <v>12150</v>
      </c>
      <c r="H108" s="61">
        <v>0</v>
      </c>
      <c r="I108" s="61">
        <v>4500</v>
      </c>
      <c r="J108" s="62">
        <v>7650</v>
      </c>
      <c r="K108" s="63">
        <v>634</v>
      </c>
      <c r="L108" s="50">
        <v>7650</v>
      </c>
      <c r="M108" s="50">
        <v>0</v>
      </c>
      <c r="N108" s="50">
        <v>4205</v>
      </c>
      <c r="O108" s="64">
        <f t="shared" si="1"/>
        <v>3445</v>
      </c>
      <c r="P108" s="63"/>
    </row>
    <row r="109" spans="1:16" x14ac:dyDescent="0.25">
      <c r="A109" s="55" t="s">
        <v>151</v>
      </c>
      <c r="B109" s="56">
        <v>250</v>
      </c>
      <c r="C109" s="57">
        <v>0</v>
      </c>
      <c r="D109" s="57">
        <v>250</v>
      </c>
      <c r="E109" s="58">
        <v>0</v>
      </c>
      <c r="F109" s="59"/>
      <c r="G109" s="60">
        <v>0</v>
      </c>
      <c r="H109" s="61">
        <v>0</v>
      </c>
      <c r="I109" s="61">
        <v>0</v>
      </c>
      <c r="J109" s="62">
        <v>0</v>
      </c>
      <c r="K109" s="63"/>
      <c r="L109" s="50">
        <v>0</v>
      </c>
      <c r="M109" s="50">
        <v>0</v>
      </c>
      <c r="N109" s="50">
        <v>0</v>
      </c>
      <c r="O109" s="64">
        <f t="shared" si="1"/>
        <v>0</v>
      </c>
      <c r="P109" s="63"/>
    </row>
    <row r="110" spans="1:16" x14ac:dyDescent="0.25">
      <c r="A110" s="55" t="s">
        <v>152</v>
      </c>
      <c r="B110" s="56">
        <v>9200</v>
      </c>
      <c r="C110" s="57">
        <v>0</v>
      </c>
      <c r="D110" s="57">
        <v>8000</v>
      </c>
      <c r="E110" s="58">
        <v>1200</v>
      </c>
      <c r="F110" s="59"/>
      <c r="G110" s="60">
        <v>1200</v>
      </c>
      <c r="H110" s="61">
        <v>0</v>
      </c>
      <c r="I110" s="61">
        <v>0</v>
      </c>
      <c r="J110" s="62">
        <v>1200</v>
      </c>
      <c r="K110" s="63">
        <v>598</v>
      </c>
      <c r="L110" s="50">
        <v>1200</v>
      </c>
      <c r="M110" s="50">
        <v>0</v>
      </c>
      <c r="N110" s="50">
        <v>0</v>
      </c>
      <c r="O110" s="64">
        <f t="shared" si="1"/>
        <v>1200</v>
      </c>
      <c r="P110" s="63"/>
    </row>
    <row r="111" spans="1:16" x14ac:dyDescent="0.25">
      <c r="A111" s="55" t="s">
        <v>153</v>
      </c>
      <c r="B111" s="56">
        <v>0</v>
      </c>
      <c r="C111" s="57">
        <v>0</v>
      </c>
      <c r="D111" s="57">
        <v>0</v>
      </c>
      <c r="E111" s="58">
        <v>0</v>
      </c>
      <c r="F111" s="59"/>
      <c r="G111" s="60">
        <v>0</v>
      </c>
      <c r="H111" s="61">
        <v>0</v>
      </c>
      <c r="I111" s="61">
        <v>0</v>
      </c>
      <c r="J111" s="62">
        <v>0</v>
      </c>
      <c r="K111" s="63"/>
      <c r="L111" s="50">
        <v>0</v>
      </c>
      <c r="M111" s="50">
        <v>0</v>
      </c>
      <c r="N111" s="50">
        <v>0</v>
      </c>
      <c r="O111" s="64">
        <f t="shared" si="1"/>
        <v>0</v>
      </c>
      <c r="P111" s="63"/>
    </row>
    <row r="112" spans="1:16" x14ac:dyDescent="0.25">
      <c r="A112" s="55" t="s">
        <v>155</v>
      </c>
      <c r="B112" s="56">
        <v>0</v>
      </c>
      <c r="C112" s="57">
        <v>0</v>
      </c>
      <c r="D112" s="57">
        <v>0</v>
      </c>
      <c r="E112" s="58">
        <v>0</v>
      </c>
      <c r="F112" s="59"/>
      <c r="G112" s="60">
        <v>0</v>
      </c>
      <c r="H112" s="61">
        <v>0</v>
      </c>
      <c r="I112" s="61">
        <v>0</v>
      </c>
      <c r="J112" s="62">
        <v>0</v>
      </c>
      <c r="K112" s="63"/>
      <c r="L112" s="50">
        <v>0</v>
      </c>
      <c r="M112" s="50">
        <v>0</v>
      </c>
      <c r="N112" s="50">
        <v>0</v>
      </c>
      <c r="O112" s="64">
        <f t="shared" si="1"/>
        <v>0</v>
      </c>
      <c r="P112" s="63"/>
    </row>
    <row r="113" spans="1:16" x14ac:dyDescent="0.25">
      <c r="A113" s="55" t="s">
        <v>157</v>
      </c>
      <c r="B113" s="56">
        <v>0</v>
      </c>
      <c r="C113" s="57">
        <v>0</v>
      </c>
      <c r="D113" s="57">
        <v>0</v>
      </c>
      <c r="E113" s="58">
        <v>0</v>
      </c>
      <c r="F113" s="59"/>
      <c r="G113" s="60">
        <v>0</v>
      </c>
      <c r="H113" s="61">
        <v>0</v>
      </c>
      <c r="I113" s="61">
        <v>0</v>
      </c>
      <c r="J113" s="62">
        <v>0</v>
      </c>
      <c r="K113" s="63"/>
      <c r="L113" s="50">
        <v>0</v>
      </c>
      <c r="M113" s="50">
        <v>0</v>
      </c>
      <c r="N113" s="50">
        <v>0</v>
      </c>
      <c r="O113" s="64">
        <f t="shared" si="1"/>
        <v>0</v>
      </c>
      <c r="P113" s="63"/>
    </row>
    <row r="114" spans="1:16" x14ac:dyDescent="0.25">
      <c r="A114" s="55" t="s">
        <v>158</v>
      </c>
      <c r="B114" s="56">
        <v>0</v>
      </c>
      <c r="C114" s="57">
        <v>0</v>
      </c>
      <c r="D114" s="57">
        <v>0</v>
      </c>
      <c r="E114" s="58">
        <v>0</v>
      </c>
      <c r="F114" s="59"/>
      <c r="G114" s="60">
        <v>0</v>
      </c>
      <c r="H114" s="61">
        <v>0</v>
      </c>
      <c r="I114" s="61">
        <v>0</v>
      </c>
      <c r="J114" s="62">
        <v>0</v>
      </c>
      <c r="K114" s="63"/>
      <c r="L114" s="50">
        <v>0</v>
      </c>
      <c r="M114" s="50">
        <v>0</v>
      </c>
      <c r="N114" s="50">
        <v>0</v>
      </c>
      <c r="O114" s="64">
        <f t="shared" si="1"/>
        <v>0</v>
      </c>
      <c r="P114" s="63"/>
    </row>
    <row r="115" spans="1:16" x14ac:dyDescent="0.25">
      <c r="A115" s="55" t="s">
        <v>159</v>
      </c>
      <c r="B115" s="56">
        <v>3600</v>
      </c>
      <c r="C115" s="57">
        <v>0</v>
      </c>
      <c r="D115" s="57">
        <v>0</v>
      </c>
      <c r="E115" s="58">
        <v>3600</v>
      </c>
      <c r="F115" s="59"/>
      <c r="G115" s="60">
        <v>3600</v>
      </c>
      <c r="H115" s="61">
        <v>0</v>
      </c>
      <c r="I115" s="61">
        <v>0</v>
      </c>
      <c r="J115" s="62">
        <v>3600</v>
      </c>
      <c r="K115" s="63">
        <v>80</v>
      </c>
      <c r="L115" s="50">
        <v>3600</v>
      </c>
      <c r="M115" s="50">
        <v>0</v>
      </c>
      <c r="N115" s="50">
        <v>0</v>
      </c>
      <c r="O115" s="64">
        <f t="shared" si="1"/>
        <v>3600</v>
      </c>
      <c r="P115" s="63"/>
    </row>
    <row r="116" spans="1:16" x14ac:dyDescent="0.25">
      <c r="A116" s="55" t="s">
        <v>160</v>
      </c>
      <c r="B116" s="56">
        <v>0</v>
      </c>
      <c r="C116" s="57">
        <v>0</v>
      </c>
      <c r="D116" s="57">
        <v>0</v>
      </c>
      <c r="E116" s="58">
        <v>0</v>
      </c>
      <c r="F116" s="59"/>
      <c r="G116" s="60">
        <v>0</v>
      </c>
      <c r="H116" s="61">
        <v>0</v>
      </c>
      <c r="I116" s="61">
        <v>0</v>
      </c>
      <c r="J116" s="62">
        <v>0</v>
      </c>
      <c r="K116" s="63"/>
      <c r="L116" s="50">
        <v>0</v>
      </c>
      <c r="M116" s="50">
        <v>0</v>
      </c>
      <c r="N116" s="50">
        <v>0</v>
      </c>
      <c r="O116" s="64">
        <f t="shared" si="1"/>
        <v>0</v>
      </c>
      <c r="P116" s="63"/>
    </row>
    <row r="117" spans="1:16" x14ac:dyDescent="0.25">
      <c r="A117" s="55" t="s">
        <v>161</v>
      </c>
      <c r="B117" s="56">
        <v>0</v>
      </c>
      <c r="C117" s="57">
        <v>0</v>
      </c>
      <c r="D117" s="57">
        <v>0</v>
      </c>
      <c r="E117" s="58">
        <v>0</v>
      </c>
      <c r="F117" s="59"/>
      <c r="G117" s="60">
        <v>0</v>
      </c>
      <c r="H117" s="61">
        <v>0</v>
      </c>
      <c r="I117" s="61">
        <v>0</v>
      </c>
      <c r="J117" s="62">
        <v>0</v>
      </c>
      <c r="K117" s="63"/>
      <c r="L117" s="50">
        <v>0</v>
      </c>
      <c r="M117" s="50">
        <v>0</v>
      </c>
      <c r="N117" s="50">
        <v>0</v>
      </c>
      <c r="O117" s="64">
        <f t="shared" si="1"/>
        <v>0</v>
      </c>
      <c r="P117" s="63"/>
    </row>
    <row r="118" spans="1:16" x14ac:dyDescent="0.25">
      <c r="A118" s="55" t="s">
        <v>162</v>
      </c>
      <c r="B118" s="56">
        <v>1300</v>
      </c>
      <c r="C118" s="57">
        <v>0</v>
      </c>
      <c r="D118" s="57">
        <v>0</v>
      </c>
      <c r="E118" s="58">
        <v>1300</v>
      </c>
      <c r="F118" s="59"/>
      <c r="G118" s="60">
        <v>1300</v>
      </c>
      <c r="H118" s="61">
        <v>10600</v>
      </c>
      <c r="I118" s="61">
        <v>0</v>
      </c>
      <c r="J118" s="62">
        <v>11900</v>
      </c>
      <c r="K118" s="63">
        <v>380</v>
      </c>
      <c r="L118" s="50">
        <v>11900</v>
      </c>
      <c r="M118" s="50">
        <v>0</v>
      </c>
      <c r="N118" s="50">
        <v>4000</v>
      </c>
      <c r="O118" s="64">
        <f t="shared" si="1"/>
        <v>7900</v>
      </c>
      <c r="P118" s="63"/>
    </row>
    <row r="119" spans="1:16" x14ac:dyDescent="0.25">
      <c r="A119" s="55" t="s">
        <v>164</v>
      </c>
      <c r="B119" s="56">
        <v>0</v>
      </c>
      <c r="C119" s="57">
        <v>0</v>
      </c>
      <c r="D119" s="57">
        <v>0</v>
      </c>
      <c r="E119" s="58">
        <v>0</v>
      </c>
      <c r="F119" s="59"/>
      <c r="G119" s="60">
        <v>0</v>
      </c>
      <c r="H119" s="61">
        <v>0</v>
      </c>
      <c r="I119" s="61">
        <v>0</v>
      </c>
      <c r="J119" s="62">
        <v>0</v>
      </c>
      <c r="K119" s="63"/>
      <c r="L119" s="50">
        <v>0</v>
      </c>
      <c r="M119" s="50">
        <v>0</v>
      </c>
      <c r="N119" s="50">
        <v>0</v>
      </c>
      <c r="O119" s="64">
        <f t="shared" si="1"/>
        <v>0</v>
      </c>
      <c r="P119" s="63"/>
    </row>
    <row r="120" spans="1:16" x14ac:dyDescent="0.25">
      <c r="A120" s="55" t="s">
        <v>165</v>
      </c>
      <c r="B120" s="56">
        <v>0</v>
      </c>
      <c r="C120" s="57">
        <v>0</v>
      </c>
      <c r="D120" s="57">
        <v>0</v>
      </c>
      <c r="E120" s="58">
        <v>0</v>
      </c>
      <c r="F120" s="59"/>
      <c r="G120" s="60">
        <v>0</v>
      </c>
      <c r="H120" s="61">
        <v>0</v>
      </c>
      <c r="I120" s="61">
        <v>0</v>
      </c>
      <c r="J120" s="62">
        <v>0</v>
      </c>
      <c r="K120" s="63"/>
      <c r="L120" s="50">
        <v>0</v>
      </c>
      <c r="M120" s="50">
        <v>0</v>
      </c>
      <c r="N120" s="50">
        <v>0</v>
      </c>
      <c r="O120" s="64">
        <f t="shared" si="1"/>
        <v>0</v>
      </c>
      <c r="P120" s="63"/>
    </row>
    <row r="121" spans="1:16" x14ac:dyDescent="0.25">
      <c r="A121" s="55" t="s">
        <v>167</v>
      </c>
      <c r="B121" s="56">
        <v>0</v>
      </c>
      <c r="C121" s="57">
        <v>0</v>
      </c>
      <c r="D121" s="57">
        <v>0</v>
      </c>
      <c r="E121" s="58">
        <v>0</v>
      </c>
      <c r="F121" s="59"/>
      <c r="G121" s="60">
        <v>0</v>
      </c>
      <c r="H121" s="61">
        <v>0</v>
      </c>
      <c r="I121" s="61">
        <v>0</v>
      </c>
      <c r="J121" s="62">
        <v>0</v>
      </c>
      <c r="K121" s="63"/>
      <c r="L121" s="50">
        <v>0</v>
      </c>
      <c r="M121" s="50">
        <v>0</v>
      </c>
      <c r="N121" s="50">
        <v>0</v>
      </c>
      <c r="O121" s="64">
        <f t="shared" si="1"/>
        <v>0</v>
      </c>
      <c r="P121" s="63"/>
    </row>
    <row r="122" spans="1:16" x14ac:dyDescent="0.25">
      <c r="A122" s="55" t="s">
        <v>169</v>
      </c>
      <c r="B122" s="56">
        <v>0</v>
      </c>
      <c r="C122" s="57">
        <v>0</v>
      </c>
      <c r="D122" s="57">
        <v>0</v>
      </c>
      <c r="E122" s="58">
        <v>0</v>
      </c>
      <c r="F122" s="59"/>
      <c r="G122" s="60">
        <v>0</v>
      </c>
      <c r="H122" s="61">
        <v>0</v>
      </c>
      <c r="I122" s="61">
        <v>0</v>
      </c>
      <c r="J122" s="62">
        <v>0</v>
      </c>
      <c r="K122" s="63"/>
      <c r="L122" s="50">
        <v>0</v>
      </c>
      <c r="M122" s="50">
        <v>0</v>
      </c>
      <c r="N122" s="50">
        <v>0</v>
      </c>
      <c r="O122" s="64">
        <f t="shared" si="1"/>
        <v>0</v>
      </c>
      <c r="P122" s="63"/>
    </row>
    <row r="123" spans="1:16" x14ac:dyDescent="0.25">
      <c r="A123" s="55" t="s">
        <v>171</v>
      </c>
      <c r="B123" s="56">
        <v>0</v>
      </c>
      <c r="C123" s="57">
        <v>0</v>
      </c>
      <c r="D123" s="57">
        <v>0</v>
      </c>
      <c r="E123" s="58">
        <v>0</v>
      </c>
      <c r="F123" s="59"/>
      <c r="G123" s="60">
        <v>0</v>
      </c>
      <c r="H123" s="61">
        <v>0</v>
      </c>
      <c r="I123" s="61">
        <v>0</v>
      </c>
      <c r="J123" s="62">
        <v>0</v>
      </c>
      <c r="K123" s="63"/>
      <c r="L123" s="50">
        <v>0</v>
      </c>
      <c r="M123" s="50">
        <v>0</v>
      </c>
      <c r="N123" s="50">
        <v>0</v>
      </c>
      <c r="O123" s="64">
        <f t="shared" si="1"/>
        <v>0</v>
      </c>
      <c r="P123" s="63"/>
    </row>
    <row r="124" spans="1:16" x14ac:dyDescent="0.25">
      <c r="A124" s="55" t="s">
        <v>172</v>
      </c>
      <c r="B124" s="56">
        <v>0</v>
      </c>
      <c r="C124" s="57">
        <v>0</v>
      </c>
      <c r="D124" s="57">
        <v>0</v>
      </c>
      <c r="E124" s="58">
        <v>0</v>
      </c>
      <c r="F124" s="59"/>
      <c r="G124" s="60">
        <v>0</v>
      </c>
      <c r="H124" s="61">
        <v>0</v>
      </c>
      <c r="I124" s="61">
        <v>0</v>
      </c>
      <c r="J124" s="62">
        <v>0</v>
      </c>
      <c r="K124" s="63"/>
      <c r="L124" s="50">
        <v>0</v>
      </c>
      <c r="M124" s="50">
        <v>0</v>
      </c>
      <c r="N124" s="50">
        <v>0</v>
      </c>
      <c r="O124" s="64">
        <f t="shared" si="1"/>
        <v>0</v>
      </c>
      <c r="P124" s="63"/>
    </row>
    <row r="125" spans="1:16" x14ac:dyDescent="0.25">
      <c r="A125" s="55" t="s">
        <v>173</v>
      </c>
      <c r="B125" s="56">
        <v>28959</v>
      </c>
      <c r="C125" s="57">
        <v>0</v>
      </c>
      <c r="D125" s="57">
        <v>300</v>
      </c>
      <c r="E125" s="58">
        <v>28659</v>
      </c>
      <c r="F125" s="59"/>
      <c r="G125" s="60">
        <v>28659</v>
      </c>
      <c r="H125" s="61">
        <v>0</v>
      </c>
      <c r="I125" s="61">
        <v>14400</v>
      </c>
      <c r="J125" s="62">
        <v>14259</v>
      </c>
      <c r="K125" s="63">
        <v>489</v>
      </c>
      <c r="L125" s="50">
        <v>14259</v>
      </c>
      <c r="M125" s="50">
        <v>16950</v>
      </c>
      <c r="N125" s="50">
        <v>0</v>
      </c>
      <c r="O125" s="64">
        <f t="shared" si="1"/>
        <v>31209</v>
      </c>
      <c r="P125" s="63"/>
    </row>
    <row r="126" spans="1:16" x14ac:dyDescent="0.25">
      <c r="A126" s="55" t="s">
        <v>175</v>
      </c>
      <c r="B126" s="56">
        <v>20316</v>
      </c>
      <c r="C126" s="57">
        <v>0</v>
      </c>
      <c r="D126" s="57">
        <v>18000</v>
      </c>
      <c r="E126" s="58">
        <v>2316</v>
      </c>
      <c r="F126" s="59"/>
      <c r="G126" s="60">
        <v>2316</v>
      </c>
      <c r="H126" s="61">
        <v>35700</v>
      </c>
      <c r="I126" s="61">
        <v>27000</v>
      </c>
      <c r="J126" s="62">
        <v>11016</v>
      </c>
      <c r="K126" s="63">
        <v>562</v>
      </c>
      <c r="L126" s="50">
        <v>11016</v>
      </c>
      <c r="M126" s="50">
        <v>14850</v>
      </c>
      <c r="N126" s="50">
        <v>0</v>
      </c>
      <c r="O126" s="64">
        <f t="shared" si="1"/>
        <v>25866</v>
      </c>
      <c r="P126" s="63"/>
    </row>
    <row r="127" spans="1:16" x14ac:dyDescent="0.25">
      <c r="A127" s="55" t="s">
        <v>176</v>
      </c>
      <c r="B127" s="56">
        <v>0</v>
      </c>
      <c r="C127" s="57">
        <v>0</v>
      </c>
      <c r="D127" s="57">
        <v>0</v>
      </c>
      <c r="E127" s="58">
        <v>0</v>
      </c>
      <c r="F127" s="59"/>
      <c r="G127" s="60">
        <v>0</v>
      </c>
      <c r="H127" s="61">
        <v>0</v>
      </c>
      <c r="I127" s="61">
        <v>0</v>
      </c>
      <c r="J127" s="62">
        <v>0</v>
      </c>
      <c r="K127" s="63"/>
      <c r="L127" s="50">
        <v>0</v>
      </c>
      <c r="M127" s="50">
        <v>0</v>
      </c>
      <c r="N127" s="50">
        <v>0</v>
      </c>
      <c r="O127" s="64">
        <f t="shared" si="1"/>
        <v>0</v>
      </c>
      <c r="P127" s="63"/>
    </row>
    <row r="128" spans="1:16" x14ac:dyDescent="0.25">
      <c r="A128" s="55" t="s">
        <v>177</v>
      </c>
      <c r="B128" s="56">
        <v>0</v>
      </c>
      <c r="C128" s="57">
        <v>0</v>
      </c>
      <c r="D128" s="57">
        <v>0</v>
      </c>
      <c r="E128" s="58">
        <v>0</v>
      </c>
      <c r="F128" s="59"/>
      <c r="G128" s="60">
        <v>0</v>
      </c>
      <c r="H128" s="61">
        <v>0</v>
      </c>
      <c r="I128" s="61">
        <v>0</v>
      </c>
      <c r="J128" s="62">
        <v>0</v>
      </c>
      <c r="K128" s="63"/>
      <c r="L128" s="50">
        <v>0</v>
      </c>
      <c r="M128" s="50">
        <v>0</v>
      </c>
      <c r="N128" s="50">
        <v>0</v>
      </c>
      <c r="O128" s="64">
        <f t="shared" si="1"/>
        <v>0</v>
      </c>
      <c r="P128" s="63"/>
    </row>
    <row r="129" spans="1:16" x14ac:dyDescent="0.25">
      <c r="A129" s="55" t="s">
        <v>178</v>
      </c>
      <c r="B129" s="56">
        <v>0</v>
      </c>
      <c r="C129" s="57">
        <v>0</v>
      </c>
      <c r="D129" s="57">
        <v>0</v>
      </c>
      <c r="E129" s="58">
        <v>0</v>
      </c>
      <c r="F129" s="59"/>
      <c r="G129" s="60">
        <v>0</v>
      </c>
      <c r="H129" s="61">
        <v>0</v>
      </c>
      <c r="I129" s="61">
        <v>0</v>
      </c>
      <c r="J129" s="62">
        <v>0</v>
      </c>
      <c r="K129" s="63"/>
      <c r="L129" s="50">
        <v>0</v>
      </c>
      <c r="M129" s="50">
        <v>0</v>
      </c>
      <c r="N129" s="50">
        <v>0</v>
      </c>
      <c r="O129" s="64">
        <f t="shared" si="1"/>
        <v>0</v>
      </c>
      <c r="P129" s="63"/>
    </row>
    <row r="130" spans="1:16" x14ac:dyDescent="0.25">
      <c r="A130" s="55" t="s">
        <v>180</v>
      </c>
      <c r="B130" s="56">
        <v>0</v>
      </c>
      <c r="C130" s="57">
        <v>0</v>
      </c>
      <c r="D130" s="57">
        <v>0</v>
      </c>
      <c r="E130" s="58">
        <v>0</v>
      </c>
      <c r="F130" s="59"/>
      <c r="G130" s="60">
        <v>0</v>
      </c>
      <c r="H130" s="61">
        <v>0</v>
      </c>
      <c r="I130" s="61">
        <v>0</v>
      </c>
      <c r="J130" s="62">
        <v>0</v>
      </c>
      <c r="K130" s="63"/>
      <c r="L130" s="50">
        <v>0</v>
      </c>
      <c r="M130" s="50">
        <v>0</v>
      </c>
      <c r="N130" s="50">
        <v>0</v>
      </c>
      <c r="O130" s="64">
        <f t="shared" si="1"/>
        <v>0</v>
      </c>
      <c r="P130" s="63"/>
    </row>
    <row r="131" spans="1:16" x14ac:dyDescent="0.25">
      <c r="A131" s="55" t="s">
        <v>181</v>
      </c>
      <c r="B131" s="56">
        <v>80250</v>
      </c>
      <c r="C131" s="57">
        <v>1424</v>
      </c>
      <c r="D131" s="57">
        <v>50000</v>
      </c>
      <c r="E131" s="58">
        <v>31674</v>
      </c>
      <c r="F131" s="59"/>
      <c r="G131" s="60">
        <v>31674</v>
      </c>
      <c r="H131" s="61">
        <v>83526</v>
      </c>
      <c r="I131" s="61">
        <v>36000</v>
      </c>
      <c r="J131" s="62">
        <v>79200</v>
      </c>
      <c r="K131" s="63">
        <v>284.2</v>
      </c>
      <c r="L131" s="50">
        <v>79200</v>
      </c>
      <c r="M131" s="50">
        <v>25100</v>
      </c>
      <c r="N131" s="50">
        <v>30000</v>
      </c>
      <c r="O131" s="64">
        <f t="shared" si="1"/>
        <v>74300</v>
      </c>
      <c r="P131" s="63"/>
    </row>
    <row r="132" spans="1:16" x14ac:dyDescent="0.25">
      <c r="A132" s="55" t="s">
        <v>182</v>
      </c>
      <c r="B132" s="56">
        <v>0</v>
      </c>
      <c r="C132" s="57">
        <v>0</v>
      </c>
      <c r="D132" s="57">
        <v>0</v>
      </c>
      <c r="E132" s="58">
        <v>0</v>
      </c>
      <c r="F132" s="59"/>
      <c r="G132" s="60">
        <v>0</v>
      </c>
      <c r="H132" s="61">
        <v>0</v>
      </c>
      <c r="I132" s="61">
        <v>0</v>
      </c>
      <c r="J132" s="62">
        <v>0</v>
      </c>
      <c r="K132" s="63"/>
      <c r="L132" s="50">
        <v>0</v>
      </c>
      <c r="M132" s="50">
        <v>0</v>
      </c>
      <c r="N132" s="50">
        <v>0</v>
      </c>
      <c r="O132" s="64">
        <f t="shared" ref="O132:O195" si="2">L132+M132-N132</f>
        <v>0</v>
      </c>
      <c r="P132" s="63"/>
    </row>
    <row r="133" spans="1:16" x14ac:dyDescent="0.25">
      <c r="A133" s="55" t="s">
        <v>184</v>
      </c>
      <c r="B133" s="56">
        <v>0</v>
      </c>
      <c r="C133" s="57">
        <v>0</v>
      </c>
      <c r="D133" s="57">
        <v>0</v>
      </c>
      <c r="E133" s="58">
        <v>0</v>
      </c>
      <c r="F133" s="59"/>
      <c r="G133" s="60">
        <v>0</v>
      </c>
      <c r="H133" s="61">
        <v>0</v>
      </c>
      <c r="I133" s="61">
        <v>0</v>
      </c>
      <c r="J133" s="62">
        <v>0</v>
      </c>
      <c r="K133" s="63"/>
      <c r="L133" s="50">
        <v>0</v>
      </c>
      <c r="M133" s="50">
        <v>0</v>
      </c>
      <c r="N133" s="50">
        <v>0</v>
      </c>
      <c r="O133" s="64">
        <f t="shared" si="2"/>
        <v>0</v>
      </c>
      <c r="P133" s="63"/>
    </row>
    <row r="134" spans="1:16" x14ac:dyDescent="0.25">
      <c r="A134" s="55" t="s">
        <v>185</v>
      </c>
      <c r="B134" s="56">
        <v>0</v>
      </c>
      <c r="C134" s="57">
        <v>0</v>
      </c>
      <c r="D134" s="57">
        <v>0</v>
      </c>
      <c r="E134" s="58">
        <v>0</v>
      </c>
      <c r="F134" s="59"/>
      <c r="G134" s="60">
        <v>0</v>
      </c>
      <c r="H134" s="61">
        <v>0</v>
      </c>
      <c r="I134" s="61">
        <v>0</v>
      </c>
      <c r="J134" s="62">
        <v>0</v>
      </c>
      <c r="K134" s="63"/>
      <c r="L134" s="50">
        <v>0</v>
      </c>
      <c r="M134" s="50">
        <v>0</v>
      </c>
      <c r="N134" s="50">
        <v>0</v>
      </c>
      <c r="O134" s="64">
        <f t="shared" si="2"/>
        <v>0</v>
      </c>
      <c r="P134" s="63"/>
    </row>
    <row r="135" spans="1:16" x14ac:dyDescent="0.25">
      <c r="A135" s="55" t="s">
        <v>187</v>
      </c>
      <c r="B135" s="56">
        <v>0</v>
      </c>
      <c r="C135" s="57">
        <v>0</v>
      </c>
      <c r="D135" s="57">
        <v>0</v>
      </c>
      <c r="E135" s="58">
        <v>0</v>
      </c>
      <c r="F135" s="59"/>
      <c r="G135" s="60">
        <v>0</v>
      </c>
      <c r="H135" s="61">
        <v>0</v>
      </c>
      <c r="I135" s="61">
        <v>0</v>
      </c>
      <c r="J135" s="62">
        <v>0</v>
      </c>
      <c r="K135" s="63"/>
      <c r="L135" s="50">
        <v>0</v>
      </c>
      <c r="M135" s="50">
        <v>0</v>
      </c>
      <c r="N135" s="50">
        <v>0</v>
      </c>
      <c r="O135" s="64">
        <f t="shared" si="2"/>
        <v>0</v>
      </c>
      <c r="P135" s="63"/>
    </row>
    <row r="136" spans="1:16" x14ac:dyDescent="0.25">
      <c r="A136" s="55" t="s">
        <v>188</v>
      </c>
      <c r="B136" s="56">
        <v>93600</v>
      </c>
      <c r="C136" s="57">
        <v>0</v>
      </c>
      <c r="D136" s="57">
        <v>42000</v>
      </c>
      <c r="E136" s="58">
        <v>51600</v>
      </c>
      <c r="F136" s="59"/>
      <c r="G136" s="60">
        <v>51600</v>
      </c>
      <c r="H136" s="61">
        <v>119200</v>
      </c>
      <c r="I136" s="61">
        <v>18000</v>
      </c>
      <c r="J136" s="62">
        <v>152800</v>
      </c>
      <c r="K136" s="63">
        <v>126.6</v>
      </c>
      <c r="L136" s="50">
        <v>152800</v>
      </c>
      <c r="M136" s="50">
        <v>0</v>
      </c>
      <c r="N136" s="50">
        <v>39000</v>
      </c>
      <c r="O136" s="64">
        <f t="shared" si="2"/>
        <v>113800</v>
      </c>
      <c r="P136" s="63"/>
    </row>
    <row r="137" spans="1:16" x14ac:dyDescent="0.25">
      <c r="A137" s="55" t="s">
        <v>189</v>
      </c>
      <c r="B137" s="56">
        <v>5100</v>
      </c>
      <c r="C137" s="57">
        <v>75700</v>
      </c>
      <c r="D137" s="57">
        <v>45000</v>
      </c>
      <c r="E137" s="58">
        <v>35800</v>
      </c>
      <c r="F137" s="59"/>
      <c r="G137" s="60">
        <v>35800</v>
      </c>
      <c r="H137" s="61">
        <v>74600</v>
      </c>
      <c r="I137" s="61">
        <v>60000</v>
      </c>
      <c r="J137" s="62">
        <v>50400</v>
      </c>
      <c r="K137" s="63">
        <v>153.6</v>
      </c>
      <c r="L137" s="50">
        <v>50400</v>
      </c>
      <c r="M137" s="50">
        <v>0</v>
      </c>
      <c r="N137" s="50">
        <v>50400</v>
      </c>
      <c r="O137" s="64">
        <f t="shared" si="2"/>
        <v>0</v>
      </c>
      <c r="P137" s="63"/>
    </row>
    <row r="138" spans="1:16" x14ac:dyDescent="0.25">
      <c r="A138" s="55" t="s">
        <v>190</v>
      </c>
      <c r="B138" s="56">
        <v>0</v>
      </c>
      <c r="C138" s="57">
        <v>0</v>
      </c>
      <c r="D138" s="57">
        <v>0</v>
      </c>
      <c r="E138" s="58">
        <v>0</v>
      </c>
      <c r="F138" s="59"/>
      <c r="G138" s="60">
        <v>0</v>
      </c>
      <c r="H138" s="61">
        <v>0</v>
      </c>
      <c r="I138" s="61">
        <v>0</v>
      </c>
      <c r="J138" s="62">
        <v>0</v>
      </c>
      <c r="K138" s="63"/>
      <c r="L138" s="50">
        <v>0</v>
      </c>
      <c r="M138" s="50">
        <v>0</v>
      </c>
      <c r="N138" s="50">
        <v>0</v>
      </c>
      <c r="O138" s="64">
        <f t="shared" si="2"/>
        <v>0</v>
      </c>
      <c r="P138" s="63"/>
    </row>
    <row r="139" spans="1:16" x14ac:dyDescent="0.25">
      <c r="A139" s="55" t="s">
        <v>192</v>
      </c>
      <c r="B139" s="56">
        <v>0</v>
      </c>
      <c r="C139" s="57">
        <v>0</v>
      </c>
      <c r="D139" s="57">
        <v>0</v>
      </c>
      <c r="E139" s="58">
        <v>0</v>
      </c>
      <c r="F139" s="59"/>
      <c r="G139" s="60">
        <v>0</v>
      </c>
      <c r="H139" s="61">
        <v>0</v>
      </c>
      <c r="I139" s="61">
        <v>0</v>
      </c>
      <c r="J139" s="62">
        <v>0</v>
      </c>
      <c r="K139" s="63"/>
      <c r="L139" s="50">
        <v>0</v>
      </c>
      <c r="M139" s="50">
        <v>0</v>
      </c>
      <c r="N139" s="50">
        <v>0</v>
      </c>
      <c r="O139" s="64">
        <f t="shared" si="2"/>
        <v>0</v>
      </c>
      <c r="P139" s="63"/>
    </row>
    <row r="140" spans="1:16" x14ac:dyDescent="0.25">
      <c r="A140" s="55" t="s">
        <v>193</v>
      </c>
      <c r="B140" s="56">
        <v>0</v>
      </c>
      <c r="C140" s="57">
        <v>0</v>
      </c>
      <c r="D140" s="57">
        <v>0</v>
      </c>
      <c r="E140" s="58">
        <v>0</v>
      </c>
      <c r="F140" s="59"/>
      <c r="G140" s="60">
        <v>0</v>
      </c>
      <c r="H140" s="61">
        <v>0</v>
      </c>
      <c r="I140" s="61">
        <v>0</v>
      </c>
      <c r="J140" s="62">
        <v>0</v>
      </c>
      <c r="K140" s="63"/>
      <c r="L140" s="50">
        <v>0</v>
      </c>
      <c r="M140" s="50">
        <v>0</v>
      </c>
      <c r="N140" s="50">
        <v>0</v>
      </c>
      <c r="O140" s="64">
        <f t="shared" si="2"/>
        <v>0</v>
      </c>
      <c r="P140" s="63"/>
    </row>
    <row r="141" spans="1:16" x14ac:dyDescent="0.25">
      <c r="A141" s="55" t="s">
        <v>194</v>
      </c>
      <c r="B141" s="56">
        <v>3400</v>
      </c>
      <c r="C141" s="57">
        <v>0</v>
      </c>
      <c r="D141" s="57">
        <v>0</v>
      </c>
      <c r="E141" s="58">
        <v>3400</v>
      </c>
      <c r="F141" s="59"/>
      <c r="G141" s="60">
        <v>3400</v>
      </c>
      <c r="H141" s="61">
        <v>0</v>
      </c>
      <c r="I141" s="61">
        <v>0</v>
      </c>
      <c r="J141" s="62">
        <v>3400</v>
      </c>
      <c r="K141" s="63">
        <v>240</v>
      </c>
      <c r="L141" s="50">
        <v>3400</v>
      </c>
      <c r="M141" s="50">
        <v>0</v>
      </c>
      <c r="N141" s="50">
        <v>0</v>
      </c>
      <c r="O141" s="64">
        <f t="shared" si="2"/>
        <v>3400</v>
      </c>
      <c r="P141" s="63"/>
    </row>
    <row r="142" spans="1:16" x14ac:dyDescent="0.25">
      <c r="A142" s="55" t="s">
        <v>196</v>
      </c>
      <c r="B142" s="56">
        <v>0</v>
      </c>
      <c r="C142" s="57">
        <v>0</v>
      </c>
      <c r="D142" s="57">
        <v>0</v>
      </c>
      <c r="E142" s="58">
        <v>0</v>
      </c>
      <c r="F142" s="59"/>
      <c r="G142" s="60">
        <v>0</v>
      </c>
      <c r="H142" s="61">
        <v>0</v>
      </c>
      <c r="I142" s="61">
        <v>0</v>
      </c>
      <c r="J142" s="62">
        <v>0</v>
      </c>
      <c r="K142" s="51"/>
      <c r="L142" s="50">
        <v>0</v>
      </c>
      <c r="M142" s="50">
        <v>0</v>
      </c>
      <c r="N142" s="50">
        <v>0</v>
      </c>
      <c r="O142" s="64">
        <f t="shared" si="2"/>
        <v>0</v>
      </c>
      <c r="P142" s="51"/>
    </row>
    <row r="143" spans="1:16" x14ac:dyDescent="0.25">
      <c r="A143" s="55" t="s">
        <v>198</v>
      </c>
      <c r="B143" s="56">
        <v>0</v>
      </c>
      <c r="C143" s="57">
        <v>0</v>
      </c>
      <c r="D143" s="57">
        <v>0</v>
      </c>
      <c r="E143" s="58">
        <v>0</v>
      </c>
      <c r="F143" s="59"/>
      <c r="G143" s="60">
        <v>0</v>
      </c>
      <c r="H143" s="61">
        <v>0</v>
      </c>
      <c r="I143" s="61">
        <v>0</v>
      </c>
      <c r="J143" s="62">
        <v>0</v>
      </c>
      <c r="K143" s="51"/>
      <c r="L143" s="50">
        <v>0</v>
      </c>
      <c r="M143" s="50">
        <v>0</v>
      </c>
      <c r="N143" s="50">
        <v>0</v>
      </c>
      <c r="O143" s="64">
        <f t="shared" si="2"/>
        <v>0</v>
      </c>
      <c r="P143" s="51"/>
    </row>
    <row r="144" spans="1:16" x14ac:dyDescent="0.25">
      <c r="A144" s="55" t="s">
        <v>199</v>
      </c>
      <c r="B144" s="56">
        <v>0</v>
      </c>
      <c r="C144" s="57">
        <v>0</v>
      </c>
      <c r="D144" s="57">
        <v>0</v>
      </c>
      <c r="E144" s="58">
        <v>0</v>
      </c>
      <c r="F144" s="59"/>
      <c r="G144" s="60">
        <v>0</v>
      </c>
      <c r="H144" s="61">
        <v>0</v>
      </c>
      <c r="I144" s="61">
        <v>0</v>
      </c>
      <c r="J144" s="62">
        <v>0</v>
      </c>
      <c r="K144" s="51"/>
      <c r="L144" s="50">
        <v>0</v>
      </c>
      <c r="M144" s="50">
        <v>0</v>
      </c>
      <c r="N144" s="50">
        <v>0</v>
      </c>
      <c r="O144" s="64">
        <f t="shared" si="2"/>
        <v>0</v>
      </c>
      <c r="P144" s="51"/>
    </row>
    <row r="145" spans="1:16" x14ac:dyDescent="0.25">
      <c r="A145" s="55" t="s">
        <v>200</v>
      </c>
      <c r="B145" s="56">
        <v>0</v>
      </c>
      <c r="C145" s="57">
        <v>0</v>
      </c>
      <c r="D145" s="57">
        <v>0</v>
      </c>
      <c r="E145" s="58">
        <v>0</v>
      </c>
      <c r="F145" s="59"/>
      <c r="G145" s="60">
        <v>0</v>
      </c>
      <c r="H145" s="61">
        <v>0</v>
      </c>
      <c r="I145" s="61">
        <v>0</v>
      </c>
      <c r="J145" s="62">
        <v>0</v>
      </c>
      <c r="K145" s="51"/>
      <c r="L145" s="50">
        <v>0</v>
      </c>
      <c r="M145" s="50">
        <v>0</v>
      </c>
      <c r="N145" s="50">
        <v>0</v>
      </c>
      <c r="O145" s="64">
        <f t="shared" si="2"/>
        <v>0</v>
      </c>
      <c r="P145" s="51"/>
    </row>
    <row r="146" spans="1:16" x14ac:dyDescent="0.25">
      <c r="A146" s="55" t="s">
        <v>201</v>
      </c>
      <c r="B146" s="56">
        <v>0</v>
      </c>
      <c r="C146" s="57">
        <v>0</v>
      </c>
      <c r="D146" s="57">
        <v>0</v>
      </c>
      <c r="E146" s="58">
        <v>0</v>
      </c>
      <c r="F146" s="59"/>
      <c r="G146" s="60">
        <v>0</v>
      </c>
      <c r="H146" s="61">
        <v>0</v>
      </c>
      <c r="I146" s="61">
        <v>0</v>
      </c>
      <c r="J146" s="62">
        <v>0</v>
      </c>
      <c r="K146" s="51"/>
      <c r="L146" s="50">
        <v>0</v>
      </c>
      <c r="M146" s="50">
        <v>0</v>
      </c>
      <c r="N146" s="50">
        <v>0</v>
      </c>
      <c r="O146" s="64">
        <f t="shared" si="2"/>
        <v>0</v>
      </c>
      <c r="P146" s="51"/>
    </row>
    <row r="147" spans="1:16" x14ac:dyDescent="0.25">
      <c r="A147" s="55" t="s">
        <v>202</v>
      </c>
      <c r="B147" s="56">
        <v>0</v>
      </c>
      <c r="C147" s="57">
        <v>0</v>
      </c>
      <c r="D147" s="57">
        <v>0</v>
      </c>
      <c r="E147" s="58">
        <v>0</v>
      </c>
      <c r="F147" s="59"/>
      <c r="G147" s="60">
        <v>0</v>
      </c>
      <c r="H147" s="61">
        <v>0</v>
      </c>
      <c r="I147" s="61">
        <v>0</v>
      </c>
      <c r="J147" s="62">
        <v>0</v>
      </c>
      <c r="K147" s="51"/>
      <c r="L147" s="50">
        <v>0</v>
      </c>
      <c r="M147" s="50">
        <v>0</v>
      </c>
      <c r="N147" s="50">
        <v>0</v>
      </c>
      <c r="O147" s="64">
        <f t="shared" si="2"/>
        <v>0</v>
      </c>
      <c r="P147" s="51"/>
    </row>
    <row r="148" spans="1:16" x14ac:dyDescent="0.25">
      <c r="A148" s="55" t="s">
        <v>203</v>
      </c>
      <c r="B148" s="56">
        <v>0</v>
      </c>
      <c r="C148" s="57">
        <v>0</v>
      </c>
      <c r="D148" s="57">
        <v>0</v>
      </c>
      <c r="E148" s="58">
        <v>0</v>
      </c>
      <c r="F148" s="59"/>
      <c r="G148" s="60">
        <v>0</v>
      </c>
      <c r="H148" s="61">
        <v>0</v>
      </c>
      <c r="I148" s="61">
        <v>0</v>
      </c>
      <c r="J148" s="62">
        <v>0</v>
      </c>
      <c r="K148" s="51"/>
      <c r="L148" s="50">
        <v>0</v>
      </c>
      <c r="M148" s="50">
        <v>0</v>
      </c>
      <c r="N148" s="50">
        <v>0</v>
      </c>
      <c r="O148" s="64">
        <f t="shared" si="2"/>
        <v>0</v>
      </c>
      <c r="P148" s="51"/>
    </row>
    <row r="149" spans="1:16" x14ac:dyDescent="0.25">
      <c r="A149" s="55" t="s">
        <v>204</v>
      </c>
      <c r="B149" s="56">
        <v>36100</v>
      </c>
      <c r="C149" s="57">
        <v>376</v>
      </c>
      <c r="D149" s="57">
        <v>5800</v>
      </c>
      <c r="E149" s="58">
        <v>30676</v>
      </c>
      <c r="F149" s="59"/>
      <c r="G149" s="60">
        <v>30676</v>
      </c>
      <c r="H149" s="61">
        <v>0</v>
      </c>
      <c r="I149" s="61">
        <v>11700</v>
      </c>
      <c r="J149" s="62">
        <v>18976</v>
      </c>
      <c r="K149" s="51">
        <v>180</v>
      </c>
      <c r="L149" s="50">
        <v>18976</v>
      </c>
      <c r="M149" s="50">
        <v>29690</v>
      </c>
      <c r="N149" s="50">
        <v>9700</v>
      </c>
      <c r="O149" s="64">
        <f t="shared" si="2"/>
        <v>38966</v>
      </c>
      <c r="P149" s="51"/>
    </row>
    <row r="150" spans="1:16" x14ac:dyDescent="0.25">
      <c r="A150" s="55" t="s">
        <v>205</v>
      </c>
      <c r="B150" s="56">
        <v>9050</v>
      </c>
      <c r="C150" s="57">
        <v>19200</v>
      </c>
      <c r="D150" s="57">
        <v>25500</v>
      </c>
      <c r="E150" s="58">
        <v>2750</v>
      </c>
      <c r="F150" s="59"/>
      <c r="G150" s="60">
        <v>2750</v>
      </c>
      <c r="H150" s="61">
        <v>0</v>
      </c>
      <c r="I150" s="61">
        <v>0</v>
      </c>
      <c r="J150" s="62">
        <v>2750</v>
      </c>
      <c r="K150" s="51">
        <v>406</v>
      </c>
      <c r="L150" s="50">
        <v>2750</v>
      </c>
      <c r="M150" s="50">
        <v>0</v>
      </c>
      <c r="N150" s="50">
        <v>0</v>
      </c>
      <c r="O150" s="64">
        <f t="shared" si="2"/>
        <v>2750</v>
      </c>
      <c r="P150" s="51"/>
    </row>
    <row r="151" spans="1:16" x14ac:dyDescent="0.25">
      <c r="A151" s="55" t="s">
        <v>206</v>
      </c>
      <c r="B151" s="56">
        <v>0</v>
      </c>
      <c r="C151" s="57">
        <v>0</v>
      </c>
      <c r="D151" s="57">
        <v>0</v>
      </c>
      <c r="E151" s="58">
        <v>0</v>
      </c>
      <c r="F151" s="59"/>
      <c r="G151" s="60">
        <v>0</v>
      </c>
      <c r="H151" s="61">
        <v>0</v>
      </c>
      <c r="I151" s="61">
        <v>0</v>
      </c>
      <c r="J151" s="62">
        <v>0</v>
      </c>
      <c r="K151" s="51"/>
      <c r="L151" s="50">
        <v>0</v>
      </c>
      <c r="M151" s="50">
        <v>0</v>
      </c>
      <c r="N151" s="50">
        <v>0</v>
      </c>
      <c r="O151" s="64">
        <f t="shared" si="2"/>
        <v>0</v>
      </c>
      <c r="P151" s="51"/>
    </row>
    <row r="152" spans="1:16" x14ac:dyDescent="0.25">
      <c r="A152" s="55" t="s">
        <v>208</v>
      </c>
      <c r="B152" s="56">
        <v>0</v>
      </c>
      <c r="C152" s="57">
        <v>0</v>
      </c>
      <c r="D152" s="57">
        <v>0</v>
      </c>
      <c r="E152" s="58">
        <v>0</v>
      </c>
      <c r="F152" s="59"/>
      <c r="G152" s="60">
        <v>0</v>
      </c>
      <c r="H152" s="61">
        <v>0</v>
      </c>
      <c r="I152" s="61">
        <v>0</v>
      </c>
      <c r="J152" s="62">
        <v>0</v>
      </c>
      <c r="K152" s="51"/>
      <c r="L152" s="50">
        <v>0</v>
      </c>
      <c r="M152" s="50">
        <v>0</v>
      </c>
      <c r="N152" s="50">
        <v>0</v>
      </c>
      <c r="O152" s="64">
        <f t="shared" si="2"/>
        <v>0</v>
      </c>
      <c r="P152" s="51"/>
    </row>
    <row r="153" spans="1:16" x14ac:dyDescent="0.25">
      <c r="A153" s="55" t="s">
        <v>209</v>
      </c>
      <c r="B153" s="56">
        <v>0</v>
      </c>
      <c r="C153" s="57">
        <v>0</v>
      </c>
      <c r="D153" s="57">
        <v>0</v>
      </c>
      <c r="E153" s="58">
        <v>0</v>
      </c>
      <c r="F153" s="59"/>
      <c r="G153" s="60">
        <v>0</v>
      </c>
      <c r="H153" s="61">
        <v>0</v>
      </c>
      <c r="I153" s="61">
        <v>0</v>
      </c>
      <c r="J153" s="62">
        <v>0</v>
      </c>
      <c r="K153" s="51"/>
      <c r="L153" s="50">
        <v>0</v>
      </c>
      <c r="M153" s="50">
        <v>0</v>
      </c>
      <c r="N153" s="50">
        <v>0</v>
      </c>
      <c r="O153" s="64">
        <f t="shared" si="2"/>
        <v>0</v>
      </c>
      <c r="P153" s="51"/>
    </row>
    <row r="154" spans="1:16" x14ac:dyDescent="0.25">
      <c r="A154" s="55" t="s">
        <v>210</v>
      </c>
      <c r="B154" s="56">
        <v>0</v>
      </c>
      <c r="C154" s="57">
        <v>0</v>
      </c>
      <c r="D154" s="57">
        <v>0</v>
      </c>
      <c r="E154" s="58">
        <v>0</v>
      </c>
      <c r="F154" s="59"/>
      <c r="G154" s="60">
        <v>0</v>
      </c>
      <c r="H154" s="61">
        <v>0</v>
      </c>
      <c r="I154" s="61">
        <v>0</v>
      </c>
      <c r="J154" s="62">
        <v>0</v>
      </c>
      <c r="K154" s="51"/>
      <c r="L154" s="50">
        <v>0</v>
      </c>
      <c r="M154" s="50">
        <v>0</v>
      </c>
      <c r="N154" s="50">
        <v>0</v>
      </c>
      <c r="O154" s="64">
        <f t="shared" si="2"/>
        <v>0</v>
      </c>
      <c r="P154" s="51"/>
    </row>
    <row r="155" spans="1:16" x14ac:dyDescent="0.25">
      <c r="A155" s="55" t="s">
        <v>212</v>
      </c>
      <c r="B155" s="56">
        <v>0</v>
      </c>
      <c r="C155" s="57">
        <v>0</v>
      </c>
      <c r="D155" s="57">
        <v>0</v>
      </c>
      <c r="E155" s="58">
        <v>0</v>
      </c>
      <c r="F155" s="59"/>
      <c r="G155" s="60">
        <v>0</v>
      </c>
      <c r="H155" s="61">
        <v>0</v>
      </c>
      <c r="I155" s="61">
        <v>0</v>
      </c>
      <c r="J155" s="62">
        <v>0</v>
      </c>
      <c r="K155" s="51"/>
      <c r="L155" s="50">
        <v>0</v>
      </c>
      <c r="M155" s="50">
        <v>0</v>
      </c>
      <c r="N155" s="50">
        <v>0</v>
      </c>
      <c r="O155" s="64">
        <f t="shared" si="2"/>
        <v>0</v>
      </c>
      <c r="P155" s="51"/>
    </row>
    <row r="156" spans="1:16" x14ac:dyDescent="0.25">
      <c r="A156" s="55" t="s">
        <v>213</v>
      </c>
      <c r="B156" s="56">
        <v>0</v>
      </c>
      <c r="C156" s="57">
        <v>0</v>
      </c>
      <c r="D156" s="57">
        <v>0</v>
      </c>
      <c r="E156" s="58">
        <v>0</v>
      </c>
      <c r="F156" s="59"/>
      <c r="G156" s="60">
        <v>0</v>
      </c>
      <c r="H156" s="61">
        <v>0</v>
      </c>
      <c r="I156" s="61">
        <v>0</v>
      </c>
      <c r="J156" s="62">
        <v>0</v>
      </c>
      <c r="K156" s="51"/>
      <c r="L156" s="50">
        <v>0</v>
      </c>
      <c r="M156" s="50">
        <v>0</v>
      </c>
      <c r="N156" s="50">
        <v>0</v>
      </c>
      <c r="O156" s="64">
        <f t="shared" si="2"/>
        <v>0</v>
      </c>
      <c r="P156" s="51"/>
    </row>
    <row r="157" spans="1:16" x14ac:dyDescent="0.25">
      <c r="A157" s="55" t="s">
        <v>215</v>
      </c>
      <c r="B157" s="56">
        <v>0</v>
      </c>
      <c r="C157" s="57">
        <v>0</v>
      </c>
      <c r="D157" s="57">
        <v>0</v>
      </c>
      <c r="E157" s="58">
        <v>0</v>
      </c>
      <c r="F157" s="59"/>
      <c r="G157" s="60">
        <v>0</v>
      </c>
      <c r="H157" s="61">
        <v>0</v>
      </c>
      <c r="I157" s="61">
        <v>0</v>
      </c>
      <c r="J157" s="62">
        <v>0</v>
      </c>
      <c r="K157" s="51"/>
      <c r="L157" s="50">
        <v>0</v>
      </c>
      <c r="M157" s="50">
        <v>0</v>
      </c>
      <c r="N157" s="50">
        <v>0</v>
      </c>
      <c r="O157" s="64">
        <f t="shared" si="2"/>
        <v>0</v>
      </c>
      <c r="P157" s="51"/>
    </row>
    <row r="158" spans="1:16" x14ac:dyDescent="0.25">
      <c r="A158" s="55" t="s">
        <v>216</v>
      </c>
      <c r="B158" s="56">
        <v>0</v>
      </c>
      <c r="C158" s="57">
        <v>0</v>
      </c>
      <c r="D158" s="57">
        <v>0</v>
      </c>
      <c r="E158" s="58">
        <v>0</v>
      </c>
      <c r="F158" s="59"/>
      <c r="G158" s="60">
        <v>0</v>
      </c>
      <c r="H158" s="61">
        <v>0</v>
      </c>
      <c r="I158" s="61">
        <v>0</v>
      </c>
      <c r="J158" s="62">
        <v>0</v>
      </c>
      <c r="K158" s="51"/>
      <c r="L158" s="50">
        <v>0</v>
      </c>
      <c r="M158" s="50">
        <v>0</v>
      </c>
      <c r="N158" s="50">
        <v>0</v>
      </c>
      <c r="O158" s="64">
        <f t="shared" si="2"/>
        <v>0</v>
      </c>
      <c r="P158" s="51"/>
    </row>
    <row r="159" spans="1:16" x14ac:dyDescent="0.25">
      <c r="A159" s="55" t="s">
        <v>217</v>
      </c>
      <c r="B159" s="56">
        <v>0</v>
      </c>
      <c r="C159" s="57">
        <v>86600</v>
      </c>
      <c r="D159" s="57">
        <v>75400</v>
      </c>
      <c r="E159" s="58">
        <v>11200</v>
      </c>
      <c r="F159" s="59"/>
      <c r="G159" s="60">
        <v>11200</v>
      </c>
      <c r="H159" s="61">
        <v>280000</v>
      </c>
      <c r="I159" s="61">
        <v>270000</v>
      </c>
      <c r="J159" s="62">
        <v>21200</v>
      </c>
      <c r="K159" s="51">
        <v>93.8</v>
      </c>
      <c r="L159" s="50">
        <v>21200</v>
      </c>
      <c r="M159" s="50">
        <v>76900</v>
      </c>
      <c r="N159" s="50">
        <v>97800</v>
      </c>
      <c r="O159" s="64">
        <f t="shared" si="2"/>
        <v>300</v>
      </c>
      <c r="P159" s="51"/>
    </row>
    <row r="160" spans="1:16" x14ac:dyDescent="0.25">
      <c r="A160" s="55" t="s">
        <v>218</v>
      </c>
      <c r="B160" s="56">
        <v>0</v>
      </c>
      <c r="C160" s="57">
        <v>0</v>
      </c>
      <c r="D160" s="57">
        <v>0</v>
      </c>
      <c r="E160" s="58">
        <v>0</v>
      </c>
      <c r="F160" s="59"/>
      <c r="G160" s="60">
        <v>0</v>
      </c>
      <c r="H160" s="61">
        <v>0</v>
      </c>
      <c r="I160" s="61">
        <v>0</v>
      </c>
      <c r="J160" s="62">
        <v>0</v>
      </c>
      <c r="K160" s="51"/>
      <c r="L160" s="50">
        <v>0</v>
      </c>
      <c r="M160" s="50">
        <v>0</v>
      </c>
      <c r="N160" s="50">
        <v>0</v>
      </c>
      <c r="O160" s="64">
        <f t="shared" si="2"/>
        <v>0</v>
      </c>
      <c r="P160" s="51"/>
    </row>
    <row r="161" spans="1:16" x14ac:dyDescent="0.25">
      <c r="A161" s="55" t="s">
        <v>219</v>
      </c>
      <c r="B161" s="56">
        <v>0</v>
      </c>
      <c r="C161" s="57">
        <v>0</v>
      </c>
      <c r="D161" s="57">
        <v>0</v>
      </c>
      <c r="E161" s="58">
        <v>0</v>
      </c>
      <c r="F161" s="59"/>
      <c r="G161" s="60">
        <v>0</v>
      </c>
      <c r="H161" s="61">
        <v>0</v>
      </c>
      <c r="I161" s="61">
        <v>0</v>
      </c>
      <c r="J161" s="62">
        <v>0</v>
      </c>
      <c r="K161" s="51"/>
      <c r="L161" s="50">
        <v>0</v>
      </c>
      <c r="M161" s="50">
        <v>0</v>
      </c>
      <c r="N161" s="50">
        <v>0</v>
      </c>
      <c r="O161" s="64">
        <f t="shared" si="2"/>
        <v>0</v>
      </c>
      <c r="P161" s="51"/>
    </row>
    <row r="162" spans="1:16" x14ac:dyDescent="0.25">
      <c r="A162" s="55" t="s">
        <v>221</v>
      </c>
      <c r="B162" s="56">
        <v>0</v>
      </c>
      <c r="C162" s="57">
        <v>0</v>
      </c>
      <c r="D162" s="57">
        <v>0</v>
      </c>
      <c r="E162" s="58">
        <v>0</v>
      </c>
      <c r="F162" s="59"/>
      <c r="G162" s="60">
        <v>0</v>
      </c>
      <c r="H162" s="61">
        <v>0</v>
      </c>
      <c r="I162" s="61">
        <v>0</v>
      </c>
      <c r="J162" s="62">
        <v>0</v>
      </c>
      <c r="K162" s="51"/>
      <c r="L162" s="50">
        <v>0</v>
      </c>
      <c r="M162" s="50">
        <v>0</v>
      </c>
      <c r="N162" s="50">
        <v>0</v>
      </c>
      <c r="O162" s="64">
        <f t="shared" si="2"/>
        <v>0</v>
      </c>
      <c r="P162" s="51"/>
    </row>
    <row r="163" spans="1:16" x14ac:dyDescent="0.25">
      <c r="A163" s="55" t="s">
        <v>223</v>
      </c>
      <c r="B163" s="56">
        <v>0</v>
      </c>
      <c r="C163" s="57">
        <v>0</v>
      </c>
      <c r="D163" s="57">
        <v>0</v>
      </c>
      <c r="E163" s="58">
        <v>0</v>
      </c>
      <c r="F163" s="59"/>
      <c r="G163" s="60">
        <v>0</v>
      </c>
      <c r="H163" s="61">
        <v>0</v>
      </c>
      <c r="I163" s="61">
        <v>0</v>
      </c>
      <c r="J163" s="62">
        <v>0</v>
      </c>
      <c r="K163" s="51"/>
      <c r="L163" s="50">
        <v>0</v>
      </c>
      <c r="M163" s="50">
        <v>0</v>
      </c>
      <c r="N163" s="50">
        <v>0</v>
      </c>
      <c r="O163" s="64">
        <f t="shared" si="2"/>
        <v>0</v>
      </c>
      <c r="P163" s="51"/>
    </row>
    <row r="164" spans="1:16" x14ac:dyDescent="0.25">
      <c r="A164" s="55" t="s">
        <v>225</v>
      </c>
      <c r="B164" s="56">
        <v>21300</v>
      </c>
      <c r="C164" s="57">
        <v>0</v>
      </c>
      <c r="D164" s="57">
        <v>0</v>
      </c>
      <c r="E164" s="58">
        <v>21300</v>
      </c>
      <c r="F164" s="59"/>
      <c r="G164" s="60">
        <v>21300</v>
      </c>
      <c r="H164" s="61">
        <v>0</v>
      </c>
      <c r="I164" s="61">
        <v>21300</v>
      </c>
      <c r="J164" s="62">
        <v>0</v>
      </c>
      <c r="K164" s="51"/>
      <c r="L164" s="50">
        <v>0</v>
      </c>
      <c r="M164" s="50">
        <v>0</v>
      </c>
      <c r="N164" s="50">
        <v>0</v>
      </c>
      <c r="O164" s="64">
        <f t="shared" si="2"/>
        <v>0</v>
      </c>
      <c r="P164" s="51"/>
    </row>
    <row r="165" spans="1:16" x14ac:dyDescent="0.25">
      <c r="A165" s="55" t="s">
        <v>227</v>
      </c>
      <c r="B165" s="56">
        <v>0</v>
      </c>
      <c r="C165" s="57">
        <v>0</v>
      </c>
      <c r="D165" s="57">
        <v>0</v>
      </c>
      <c r="E165" s="58">
        <v>0</v>
      </c>
      <c r="F165" s="59"/>
      <c r="G165" s="60">
        <v>0</v>
      </c>
      <c r="H165" s="61">
        <v>0</v>
      </c>
      <c r="I165" s="61">
        <v>0</v>
      </c>
      <c r="J165" s="62">
        <v>0</v>
      </c>
      <c r="K165" s="51"/>
      <c r="L165" s="50">
        <v>0</v>
      </c>
      <c r="M165" s="50">
        <v>0</v>
      </c>
      <c r="N165" s="50">
        <v>0</v>
      </c>
      <c r="O165" s="64">
        <f t="shared" si="2"/>
        <v>0</v>
      </c>
      <c r="P165" s="51"/>
    </row>
    <row r="166" spans="1:16" x14ac:dyDescent="0.25">
      <c r="A166" s="55" t="s">
        <v>229</v>
      </c>
      <c r="B166" s="56">
        <v>0</v>
      </c>
      <c r="C166" s="57">
        <v>0</v>
      </c>
      <c r="D166" s="57">
        <v>0</v>
      </c>
      <c r="E166" s="58">
        <v>0</v>
      </c>
      <c r="F166" s="59"/>
      <c r="G166" s="60">
        <v>0</v>
      </c>
      <c r="H166" s="61">
        <v>0</v>
      </c>
      <c r="I166" s="61">
        <v>0</v>
      </c>
      <c r="J166" s="62">
        <v>0</v>
      </c>
      <c r="K166" s="51"/>
      <c r="L166" s="50">
        <v>0</v>
      </c>
      <c r="M166" s="50">
        <v>0</v>
      </c>
      <c r="N166" s="50">
        <v>0</v>
      </c>
      <c r="O166" s="64">
        <f t="shared" si="2"/>
        <v>0</v>
      </c>
      <c r="P166" s="51"/>
    </row>
    <row r="167" spans="1:16" x14ac:dyDescent="0.25">
      <c r="A167" s="55" t="s">
        <v>231</v>
      </c>
      <c r="B167" s="56">
        <v>33100</v>
      </c>
      <c r="C167" s="57">
        <v>0</v>
      </c>
      <c r="D167" s="57">
        <v>10000</v>
      </c>
      <c r="E167" s="58">
        <v>23100</v>
      </c>
      <c r="F167" s="59"/>
      <c r="G167" s="60">
        <v>23100</v>
      </c>
      <c r="H167" s="61">
        <v>0</v>
      </c>
      <c r="I167" s="61">
        <v>0</v>
      </c>
      <c r="J167" s="62">
        <v>23100</v>
      </c>
      <c r="K167" s="51">
        <v>228</v>
      </c>
      <c r="L167" s="50">
        <v>23100</v>
      </c>
      <c r="M167" s="50">
        <v>0</v>
      </c>
      <c r="N167" s="50">
        <v>10000</v>
      </c>
      <c r="O167" s="64">
        <f t="shared" si="2"/>
        <v>13100</v>
      </c>
      <c r="P167" s="51"/>
    </row>
    <row r="168" spans="1:16" x14ac:dyDescent="0.25">
      <c r="A168" s="55" t="s">
        <v>232</v>
      </c>
      <c r="B168" s="56">
        <v>6500</v>
      </c>
      <c r="C168" s="57">
        <v>0</v>
      </c>
      <c r="D168" s="57">
        <v>800</v>
      </c>
      <c r="E168" s="58">
        <v>5700</v>
      </c>
      <c r="F168" s="59"/>
      <c r="G168" s="60">
        <v>5700</v>
      </c>
      <c r="H168" s="61">
        <v>0</v>
      </c>
      <c r="I168" s="61">
        <v>500</v>
      </c>
      <c r="J168" s="62">
        <v>5200</v>
      </c>
      <c r="K168" s="51">
        <v>78</v>
      </c>
      <c r="L168" s="50">
        <v>5200</v>
      </c>
      <c r="M168" s="50">
        <v>0</v>
      </c>
      <c r="N168" s="50">
        <v>1000</v>
      </c>
      <c r="O168" s="64">
        <f t="shared" si="2"/>
        <v>4200</v>
      </c>
      <c r="P168" s="51"/>
    </row>
    <row r="169" spans="1:16" x14ac:dyDescent="0.25">
      <c r="A169" s="55" t="s">
        <v>234</v>
      </c>
      <c r="B169" s="56">
        <v>0</v>
      </c>
      <c r="C169" s="57">
        <v>0</v>
      </c>
      <c r="D169" s="57">
        <v>0</v>
      </c>
      <c r="E169" s="58">
        <v>0</v>
      </c>
      <c r="F169" s="59"/>
      <c r="G169" s="60">
        <v>0</v>
      </c>
      <c r="H169" s="61">
        <v>0</v>
      </c>
      <c r="I169" s="61">
        <v>0</v>
      </c>
      <c r="J169" s="62">
        <v>0</v>
      </c>
      <c r="K169" s="51"/>
      <c r="L169" s="50">
        <v>0</v>
      </c>
      <c r="M169" s="50">
        <v>0</v>
      </c>
      <c r="N169" s="50">
        <v>0</v>
      </c>
      <c r="O169" s="64">
        <f t="shared" si="2"/>
        <v>0</v>
      </c>
      <c r="P169" s="51"/>
    </row>
    <row r="170" spans="1:16" x14ac:dyDescent="0.25">
      <c r="A170" s="55" t="s">
        <v>235</v>
      </c>
      <c r="B170" s="56">
        <v>2226</v>
      </c>
      <c r="C170" s="57">
        <v>0</v>
      </c>
      <c r="D170" s="57">
        <v>500</v>
      </c>
      <c r="E170" s="58">
        <v>1726</v>
      </c>
      <c r="F170" s="59"/>
      <c r="G170" s="60">
        <v>1726</v>
      </c>
      <c r="H170" s="61">
        <v>0</v>
      </c>
      <c r="I170" s="61">
        <v>0</v>
      </c>
      <c r="J170" s="62">
        <v>1726</v>
      </c>
      <c r="K170" s="51">
        <v>489</v>
      </c>
      <c r="L170" s="50">
        <v>1726</v>
      </c>
      <c r="M170" s="50">
        <v>0</v>
      </c>
      <c r="N170" s="50">
        <v>0</v>
      </c>
      <c r="O170" s="64">
        <f t="shared" si="2"/>
        <v>1726</v>
      </c>
      <c r="P170" s="51"/>
    </row>
    <row r="171" spans="1:16" x14ac:dyDescent="0.25">
      <c r="A171" s="55" t="s">
        <v>237</v>
      </c>
      <c r="B171" s="56">
        <v>3200</v>
      </c>
      <c r="C171" s="57">
        <v>0</v>
      </c>
      <c r="D171" s="57">
        <v>0</v>
      </c>
      <c r="E171" s="58">
        <v>3200</v>
      </c>
      <c r="F171" s="59"/>
      <c r="G171" s="60">
        <v>3200</v>
      </c>
      <c r="H171" s="61">
        <v>0</v>
      </c>
      <c r="I171" s="61">
        <v>0</v>
      </c>
      <c r="J171" s="62">
        <v>3200</v>
      </c>
      <c r="K171" s="51">
        <v>153</v>
      </c>
      <c r="L171" s="50">
        <v>3200</v>
      </c>
      <c r="M171" s="50">
        <v>0</v>
      </c>
      <c r="N171" s="50">
        <v>0</v>
      </c>
      <c r="O171" s="64">
        <f t="shared" si="2"/>
        <v>3200</v>
      </c>
      <c r="P171" s="51"/>
    </row>
    <row r="172" spans="1:16" x14ac:dyDescent="0.25">
      <c r="A172" s="55" t="s">
        <v>239</v>
      </c>
      <c r="B172" s="56">
        <v>20619</v>
      </c>
      <c r="C172" s="57">
        <v>0</v>
      </c>
      <c r="D172" s="57">
        <v>10500</v>
      </c>
      <c r="E172" s="58">
        <v>10119</v>
      </c>
      <c r="F172" s="59"/>
      <c r="G172" s="60">
        <v>10119</v>
      </c>
      <c r="H172" s="61">
        <v>0</v>
      </c>
      <c r="I172" s="61">
        <v>0</v>
      </c>
      <c r="J172" s="62">
        <v>10119</v>
      </c>
      <c r="K172" s="51">
        <v>124</v>
      </c>
      <c r="L172" s="50">
        <v>10119</v>
      </c>
      <c r="M172" s="50">
        <v>5332</v>
      </c>
      <c r="N172" s="50">
        <v>0</v>
      </c>
      <c r="O172" s="64">
        <f t="shared" si="2"/>
        <v>15451</v>
      </c>
      <c r="P172" s="51"/>
    </row>
    <row r="173" spans="1:16" x14ac:dyDescent="0.25">
      <c r="A173" s="55" t="s">
        <v>240</v>
      </c>
      <c r="B173" s="56">
        <v>900</v>
      </c>
      <c r="C173" s="57">
        <v>19200</v>
      </c>
      <c r="D173" s="57">
        <v>18900</v>
      </c>
      <c r="E173" s="58">
        <v>1200</v>
      </c>
      <c r="F173" s="59"/>
      <c r="G173" s="60">
        <v>1200</v>
      </c>
      <c r="H173" s="61">
        <v>0</v>
      </c>
      <c r="I173" s="61">
        <v>0</v>
      </c>
      <c r="J173" s="62">
        <v>1200</v>
      </c>
      <c r="K173" s="51">
        <v>211</v>
      </c>
      <c r="L173" s="50">
        <v>1200</v>
      </c>
      <c r="M173" s="50">
        <v>0</v>
      </c>
      <c r="N173" s="50">
        <v>0</v>
      </c>
      <c r="O173" s="64">
        <f t="shared" si="2"/>
        <v>1200</v>
      </c>
      <c r="P173" s="51"/>
    </row>
    <row r="174" spans="1:16" x14ac:dyDescent="0.25">
      <c r="A174" s="55" t="s">
        <v>242</v>
      </c>
      <c r="B174" s="56">
        <v>9900</v>
      </c>
      <c r="C174" s="57">
        <v>0</v>
      </c>
      <c r="D174" s="57">
        <v>3000</v>
      </c>
      <c r="E174" s="58">
        <v>6900</v>
      </c>
      <c r="F174" s="59"/>
      <c r="G174" s="60">
        <v>6900</v>
      </c>
      <c r="H174" s="61">
        <v>0</v>
      </c>
      <c r="I174" s="61">
        <v>0</v>
      </c>
      <c r="J174" s="62">
        <v>6900</v>
      </c>
      <c r="K174" s="51">
        <v>271</v>
      </c>
      <c r="L174" s="50">
        <v>6900</v>
      </c>
      <c r="M174" s="50">
        <v>0</v>
      </c>
      <c r="N174" s="50">
        <v>3000</v>
      </c>
      <c r="O174" s="64">
        <f t="shared" si="2"/>
        <v>3900</v>
      </c>
      <c r="P174" s="51"/>
    </row>
    <row r="175" spans="1:16" x14ac:dyDescent="0.25">
      <c r="A175" s="55" t="s">
        <v>243</v>
      </c>
      <c r="B175" s="56">
        <v>13985</v>
      </c>
      <c r="C175" s="57">
        <v>370</v>
      </c>
      <c r="D175" s="57">
        <v>3000</v>
      </c>
      <c r="E175" s="58">
        <v>11355</v>
      </c>
      <c r="F175" s="59"/>
      <c r="G175" s="60">
        <v>11354</v>
      </c>
      <c r="H175" s="61">
        <v>0</v>
      </c>
      <c r="I175" s="61">
        <v>0</v>
      </c>
      <c r="J175" s="62">
        <v>11354</v>
      </c>
      <c r="K175" s="51">
        <v>263</v>
      </c>
      <c r="L175" s="50">
        <v>11354</v>
      </c>
      <c r="M175" s="50">
        <v>0</v>
      </c>
      <c r="N175" s="50">
        <v>3000</v>
      </c>
      <c r="O175" s="64">
        <f t="shared" si="2"/>
        <v>8354</v>
      </c>
      <c r="P175" s="51"/>
    </row>
    <row r="176" spans="1:16" x14ac:dyDescent="0.25">
      <c r="A176" s="55" t="s">
        <v>244</v>
      </c>
      <c r="B176" s="56">
        <v>12135</v>
      </c>
      <c r="C176" s="57">
        <v>865</v>
      </c>
      <c r="D176" s="57">
        <v>3000</v>
      </c>
      <c r="E176" s="58">
        <v>10000</v>
      </c>
      <c r="F176" s="59"/>
      <c r="G176" s="60">
        <v>10000</v>
      </c>
      <c r="H176" s="61">
        <v>0</v>
      </c>
      <c r="I176" s="61">
        <v>0</v>
      </c>
      <c r="J176" s="62">
        <v>10000</v>
      </c>
      <c r="K176" s="51">
        <v>549</v>
      </c>
      <c r="L176" s="50">
        <v>10000</v>
      </c>
      <c r="M176" s="50">
        <v>0</v>
      </c>
      <c r="N176" s="50">
        <v>3000</v>
      </c>
      <c r="O176" s="64">
        <f t="shared" si="2"/>
        <v>7000</v>
      </c>
      <c r="P176" s="51"/>
    </row>
    <row r="177" spans="1:16" x14ac:dyDescent="0.25">
      <c r="A177" s="55" t="s">
        <v>245</v>
      </c>
      <c r="B177" s="56">
        <v>0</v>
      </c>
      <c r="C177" s="57">
        <v>0</v>
      </c>
      <c r="D177" s="57">
        <v>0</v>
      </c>
      <c r="E177" s="58">
        <v>0</v>
      </c>
      <c r="F177" s="59"/>
      <c r="G177" s="60">
        <v>0</v>
      </c>
      <c r="H177" s="61">
        <v>0</v>
      </c>
      <c r="I177" s="61">
        <v>0</v>
      </c>
      <c r="J177" s="62">
        <v>0</v>
      </c>
      <c r="K177" s="51"/>
      <c r="L177" s="50">
        <v>0</v>
      </c>
      <c r="M177" s="50">
        <v>0</v>
      </c>
      <c r="N177" s="50">
        <v>0</v>
      </c>
      <c r="O177" s="64">
        <f t="shared" si="2"/>
        <v>0</v>
      </c>
      <c r="P177" s="51"/>
    </row>
    <row r="178" spans="1:16" x14ac:dyDescent="0.25">
      <c r="A178" s="55" t="s">
        <v>246</v>
      </c>
      <c r="B178" s="56">
        <v>10600</v>
      </c>
      <c r="C178" s="57">
        <v>13400</v>
      </c>
      <c r="D178" s="57">
        <v>22000</v>
      </c>
      <c r="E178" s="58">
        <v>2000</v>
      </c>
      <c r="F178" s="59"/>
      <c r="G178" s="60">
        <v>2000</v>
      </c>
      <c r="H178" s="61">
        <v>34900</v>
      </c>
      <c r="I178" s="61">
        <v>10000</v>
      </c>
      <c r="J178" s="62">
        <v>26900</v>
      </c>
      <c r="K178" s="51">
        <v>47</v>
      </c>
      <c r="L178" s="50">
        <v>26900</v>
      </c>
      <c r="M178" s="50">
        <v>0</v>
      </c>
      <c r="N178" s="50">
        <v>10500</v>
      </c>
      <c r="O178" s="64">
        <f t="shared" si="2"/>
        <v>16400</v>
      </c>
      <c r="P178" s="51"/>
    </row>
    <row r="179" spans="1:16" x14ac:dyDescent="0.25">
      <c r="A179" s="55" t="s">
        <v>247</v>
      </c>
      <c r="B179" s="56">
        <v>1397</v>
      </c>
      <c r="C179" s="57">
        <v>0</v>
      </c>
      <c r="D179" s="57">
        <v>0</v>
      </c>
      <c r="E179" s="58">
        <v>1397</v>
      </c>
      <c r="F179" s="59"/>
      <c r="G179" s="60">
        <v>1397</v>
      </c>
      <c r="H179" s="61">
        <v>0</v>
      </c>
      <c r="I179" s="61">
        <v>0</v>
      </c>
      <c r="J179" s="62">
        <v>1397</v>
      </c>
      <c r="K179" s="51">
        <v>647</v>
      </c>
      <c r="L179" s="50">
        <v>1397</v>
      </c>
      <c r="M179" s="50">
        <v>0</v>
      </c>
      <c r="N179" s="50">
        <v>0</v>
      </c>
      <c r="O179" s="64">
        <f t="shared" si="2"/>
        <v>1397</v>
      </c>
      <c r="P179" s="51"/>
    </row>
    <row r="180" spans="1:16" x14ac:dyDescent="0.25">
      <c r="A180" s="55" t="s">
        <v>248</v>
      </c>
      <c r="B180" s="56">
        <v>5500</v>
      </c>
      <c r="C180" s="57">
        <v>0</v>
      </c>
      <c r="D180" s="57">
        <v>0</v>
      </c>
      <c r="E180" s="58">
        <v>5500</v>
      </c>
      <c r="F180" s="59"/>
      <c r="G180" s="60">
        <v>5500</v>
      </c>
      <c r="H180" s="61">
        <v>0</v>
      </c>
      <c r="I180" s="61">
        <v>300</v>
      </c>
      <c r="J180" s="62">
        <v>5200</v>
      </c>
      <c r="K180" s="51">
        <v>311</v>
      </c>
      <c r="L180" s="50">
        <v>5200</v>
      </c>
      <c r="M180" s="50">
        <v>0</v>
      </c>
      <c r="N180" s="50">
        <v>500</v>
      </c>
      <c r="O180" s="64">
        <f t="shared" si="2"/>
        <v>4700</v>
      </c>
      <c r="P180" s="51"/>
    </row>
    <row r="181" spans="1:16" x14ac:dyDescent="0.25">
      <c r="A181" s="55" t="s">
        <v>249</v>
      </c>
      <c r="B181" s="56">
        <v>0</v>
      </c>
      <c r="C181" s="57">
        <v>0</v>
      </c>
      <c r="D181" s="57">
        <v>0</v>
      </c>
      <c r="E181" s="58">
        <v>0</v>
      </c>
      <c r="F181" s="59"/>
      <c r="G181" s="60">
        <v>0</v>
      </c>
      <c r="H181" s="61">
        <v>0</v>
      </c>
      <c r="I181" s="61">
        <v>0</v>
      </c>
      <c r="J181" s="62">
        <v>0</v>
      </c>
      <c r="K181" s="51"/>
      <c r="L181" s="50">
        <v>0</v>
      </c>
      <c r="M181" s="50">
        <v>0</v>
      </c>
      <c r="N181" s="50">
        <v>0</v>
      </c>
      <c r="O181" s="64">
        <f t="shared" si="2"/>
        <v>0</v>
      </c>
      <c r="P181" s="51"/>
    </row>
    <row r="182" spans="1:16" x14ac:dyDescent="0.25">
      <c r="A182" s="55" t="s">
        <v>251</v>
      </c>
      <c r="B182" s="56">
        <v>0</v>
      </c>
      <c r="C182" s="57">
        <v>0</v>
      </c>
      <c r="D182" s="57">
        <v>0</v>
      </c>
      <c r="E182" s="58">
        <v>0</v>
      </c>
      <c r="F182" s="59"/>
      <c r="G182" s="60">
        <v>0</v>
      </c>
      <c r="H182" s="61">
        <v>0</v>
      </c>
      <c r="I182" s="61">
        <v>0</v>
      </c>
      <c r="J182" s="62">
        <v>0</v>
      </c>
      <c r="K182" s="51"/>
      <c r="L182" s="50">
        <v>0</v>
      </c>
      <c r="M182" s="50">
        <v>0</v>
      </c>
      <c r="N182" s="50">
        <v>0</v>
      </c>
      <c r="O182" s="64">
        <f t="shared" si="2"/>
        <v>0</v>
      </c>
      <c r="P182" s="51"/>
    </row>
    <row r="183" spans="1:16" x14ac:dyDescent="0.25">
      <c r="A183" s="55" t="s">
        <v>253</v>
      </c>
      <c r="B183" s="56">
        <v>1750</v>
      </c>
      <c r="C183" s="57">
        <v>0</v>
      </c>
      <c r="D183" s="57">
        <v>0</v>
      </c>
      <c r="E183" s="58">
        <v>1750</v>
      </c>
      <c r="F183" s="59"/>
      <c r="G183" s="60">
        <v>1750</v>
      </c>
      <c r="H183" s="61">
        <v>0</v>
      </c>
      <c r="I183" s="61">
        <v>0</v>
      </c>
      <c r="J183" s="62">
        <v>1750</v>
      </c>
      <c r="K183" s="51">
        <v>72</v>
      </c>
      <c r="L183" s="50">
        <v>1750</v>
      </c>
      <c r="M183" s="50">
        <v>0</v>
      </c>
      <c r="N183" s="50">
        <v>0</v>
      </c>
      <c r="O183" s="64">
        <f t="shared" si="2"/>
        <v>1750</v>
      </c>
      <c r="P183" s="51"/>
    </row>
    <row r="184" spans="1:16" x14ac:dyDescent="0.25">
      <c r="A184" s="55" t="s">
        <v>254</v>
      </c>
      <c r="B184" s="56">
        <v>288400</v>
      </c>
      <c r="C184" s="57">
        <v>500900</v>
      </c>
      <c r="D184" s="57">
        <v>390000</v>
      </c>
      <c r="E184" s="58">
        <v>399300</v>
      </c>
      <c r="F184" s="59"/>
      <c r="G184" s="60">
        <v>399300</v>
      </c>
      <c r="H184" s="61">
        <v>11751</v>
      </c>
      <c r="I184" s="61">
        <v>130000</v>
      </c>
      <c r="J184" s="62">
        <v>281051</v>
      </c>
      <c r="K184" s="51">
        <v>126</v>
      </c>
      <c r="L184" s="50">
        <v>281051</v>
      </c>
      <c r="M184" s="50">
        <v>0</v>
      </c>
      <c r="N184" s="50">
        <v>280000</v>
      </c>
      <c r="O184" s="64">
        <f t="shared" si="2"/>
        <v>1051</v>
      </c>
      <c r="P184" s="51"/>
    </row>
    <row r="185" spans="1:16" x14ac:dyDescent="0.25">
      <c r="A185" s="55" t="s">
        <v>256</v>
      </c>
      <c r="B185" s="56">
        <v>178650</v>
      </c>
      <c r="C185" s="57">
        <v>305800</v>
      </c>
      <c r="D185" s="57">
        <v>300000</v>
      </c>
      <c r="E185" s="58">
        <v>184450</v>
      </c>
      <c r="F185" s="59"/>
      <c r="G185" s="60">
        <v>184450</v>
      </c>
      <c r="H185" s="61">
        <v>0</v>
      </c>
      <c r="I185" s="61">
        <v>180000</v>
      </c>
      <c r="J185" s="62">
        <v>4450</v>
      </c>
      <c r="K185" s="51">
        <v>93</v>
      </c>
      <c r="L185" s="50">
        <v>4450</v>
      </c>
      <c r="M185" s="50">
        <v>393830</v>
      </c>
      <c r="N185" s="50">
        <v>20000</v>
      </c>
      <c r="O185" s="64">
        <f t="shared" si="2"/>
        <v>378280</v>
      </c>
      <c r="P185" s="51"/>
    </row>
    <row r="186" spans="1:16" x14ac:dyDescent="0.25">
      <c r="A186" s="55" t="s">
        <v>257</v>
      </c>
      <c r="B186" s="56">
        <v>0</v>
      </c>
      <c r="C186" s="57">
        <v>0</v>
      </c>
      <c r="D186" s="57">
        <v>0</v>
      </c>
      <c r="E186" s="58">
        <v>0</v>
      </c>
      <c r="F186" s="59"/>
      <c r="G186" s="60">
        <v>0</v>
      </c>
      <c r="H186" s="61">
        <v>0</v>
      </c>
      <c r="I186" s="61">
        <v>0</v>
      </c>
      <c r="J186" s="62">
        <v>0</v>
      </c>
      <c r="K186" s="51"/>
      <c r="L186" s="50">
        <v>0</v>
      </c>
      <c r="M186" s="50">
        <v>0</v>
      </c>
      <c r="N186" s="50">
        <v>0</v>
      </c>
      <c r="O186" s="64">
        <f t="shared" si="2"/>
        <v>0</v>
      </c>
      <c r="P186" s="51"/>
    </row>
    <row r="187" spans="1:16" x14ac:dyDescent="0.25">
      <c r="A187" s="55" t="s">
        <v>258</v>
      </c>
      <c r="B187" s="56">
        <v>0</v>
      </c>
      <c r="C187" s="57">
        <v>0</v>
      </c>
      <c r="D187" s="57">
        <v>0</v>
      </c>
      <c r="E187" s="58">
        <v>0</v>
      </c>
      <c r="F187" s="59"/>
      <c r="G187" s="60">
        <v>0</v>
      </c>
      <c r="H187" s="61">
        <v>0</v>
      </c>
      <c r="I187" s="61">
        <v>0</v>
      </c>
      <c r="J187" s="62">
        <v>0</v>
      </c>
      <c r="K187" s="51"/>
      <c r="L187" s="50">
        <v>0</v>
      </c>
      <c r="M187" s="50">
        <v>0</v>
      </c>
      <c r="N187" s="50">
        <v>0</v>
      </c>
      <c r="O187" s="64">
        <f t="shared" si="2"/>
        <v>0</v>
      </c>
      <c r="P187" s="51"/>
    </row>
    <row r="188" spans="1:16" x14ac:dyDescent="0.25">
      <c r="A188" s="55" t="s">
        <v>260</v>
      </c>
      <c r="B188" s="56">
        <v>0</v>
      </c>
      <c r="C188" s="57">
        <v>0</v>
      </c>
      <c r="D188" s="57">
        <v>0</v>
      </c>
      <c r="E188" s="58">
        <v>0</v>
      </c>
      <c r="F188" s="59"/>
      <c r="G188" s="60">
        <v>0</v>
      </c>
      <c r="H188" s="61">
        <v>0</v>
      </c>
      <c r="I188" s="61">
        <v>0</v>
      </c>
      <c r="J188" s="62">
        <v>0</v>
      </c>
      <c r="K188" s="51"/>
      <c r="L188" s="50">
        <v>0</v>
      </c>
      <c r="M188" s="50">
        <v>0</v>
      </c>
      <c r="N188" s="50">
        <v>0</v>
      </c>
      <c r="O188" s="64">
        <f t="shared" si="2"/>
        <v>0</v>
      </c>
      <c r="P188" s="51"/>
    </row>
    <row r="189" spans="1:16" x14ac:dyDescent="0.25">
      <c r="A189" s="55" t="s">
        <v>261</v>
      </c>
      <c r="B189" s="56">
        <v>2942</v>
      </c>
      <c r="C189" s="57">
        <v>201</v>
      </c>
      <c r="D189" s="57">
        <v>0</v>
      </c>
      <c r="E189" s="58">
        <v>3143</v>
      </c>
      <c r="F189" s="59"/>
      <c r="G189" s="60">
        <v>3143</v>
      </c>
      <c r="H189" s="61">
        <v>0</v>
      </c>
      <c r="I189" s="61">
        <v>0</v>
      </c>
      <c r="J189" s="62">
        <v>3143</v>
      </c>
      <c r="K189" s="51">
        <v>193</v>
      </c>
      <c r="L189" s="50">
        <v>3143</v>
      </c>
      <c r="M189" s="50">
        <v>0</v>
      </c>
      <c r="N189" s="50">
        <v>0</v>
      </c>
      <c r="O189" s="64">
        <f t="shared" si="2"/>
        <v>3143</v>
      </c>
      <c r="P189" s="51"/>
    </row>
    <row r="190" spans="1:16" x14ac:dyDescent="0.25">
      <c r="A190" s="55" t="s">
        <v>262</v>
      </c>
      <c r="B190" s="56">
        <v>5839</v>
      </c>
      <c r="C190" s="57">
        <v>61</v>
      </c>
      <c r="D190" s="57">
        <v>0</v>
      </c>
      <c r="E190" s="58">
        <v>5900</v>
      </c>
      <c r="F190" s="59"/>
      <c r="G190" s="60">
        <v>5900</v>
      </c>
      <c r="H190" s="61">
        <v>0</v>
      </c>
      <c r="I190" s="61">
        <v>0</v>
      </c>
      <c r="J190" s="62">
        <v>5900</v>
      </c>
      <c r="K190" s="51">
        <v>395</v>
      </c>
      <c r="L190" s="50">
        <v>5900</v>
      </c>
      <c r="M190" s="50">
        <v>0</v>
      </c>
      <c r="N190" s="50">
        <v>0</v>
      </c>
      <c r="O190" s="64">
        <f t="shared" si="2"/>
        <v>5900</v>
      </c>
      <c r="P190" s="51"/>
    </row>
    <row r="191" spans="1:16" x14ac:dyDescent="0.25">
      <c r="A191" s="55" t="s">
        <v>263</v>
      </c>
      <c r="B191" s="56">
        <v>0</v>
      </c>
      <c r="C191" s="57">
        <v>0</v>
      </c>
      <c r="D191" s="57">
        <v>0</v>
      </c>
      <c r="E191" s="58">
        <v>0</v>
      </c>
      <c r="F191" s="59"/>
      <c r="G191" s="60">
        <v>0</v>
      </c>
      <c r="H191" s="61">
        <v>0</v>
      </c>
      <c r="I191" s="61">
        <v>0</v>
      </c>
      <c r="J191" s="62">
        <v>0</v>
      </c>
      <c r="K191" s="51"/>
      <c r="L191" s="50">
        <v>0</v>
      </c>
      <c r="M191" s="50">
        <v>0</v>
      </c>
      <c r="N191" s="50">
        <v>0</v>
      </c>
      <c r="O191" s="64">
        <f t="shared" si="2"/>
        <v>0</v>
      </c>
      <c r="P191" s="51"/>
    </row>
    <row r="192" spans="1:16" x14ac:dyDescent="0.25">
      <c r="A192" s="55" t="s">
        <v>265</v>
      </c>
      <c r="B192" s="56">
        <v>81750</v>
      </c>
      <c r="C192" s="57">
        <v>202650</v>
      </c>
      <c r="D192" s="57">
        <v>160000</v>
      </c>
      <c r="E192" s="58">
        <v>124400</v>
      </c>
      <c r="F192" s="59"/>
      <c r="G192" s="60">
        <v>124600</v>
      </c>
      <c r="H192" s="61">
        <v>0</v>
      </c>
      <c r="I192" s="61">
        <v>12000</v>
      </c>
      <c r="J192" s="62">
        <v>112600</v>
      </c>
      <c r="K192" s="51">
        <v>92</v>
      </c>
      <c r="L192" s="50">
        <v>112600</v>
      </c>
      <c r="M192" s="50">
        <v>0</v>
      </c>
      <c r="N192" s="50">
        <v>48000</v>
      </c>
      <c r="O192" s="64">
        <f t="shared" si="2"/>
        <v>64600</v>
      </c>
      <c r="P192" s="51"/>
    </row>
    <row r="193" spans="1:16" x14ac:dyDescent="0.25">
      <c r="A193" s="55" t="s">
        <v>267</v>
      </c>
      <c r="B193" s="56">
        <v>52696</v>
      </c>
      <c r="C193" s="57">
        <v>65304</v>
      </c>
      <c r="D193" s="57">
        <v>53000</v>
      </c>
      <c r="E193" s="58">
        <v>65000</v>
      </c>
      <c r="F193" s="59"/>
      <c r="G193" s="60">
        <v>65000</v>
      </c>
      <c r="H193" s="61">
        <v>0</v>
      </c>
      <c r="I193" s="61">
        <v>27000</v>
      </c>
      <c r="J193" s="62">
        <v>38000</v>
      </c>
      <c r="K193" s="51">
        <v>203</v>
      </c>
      <c r="L193" s="50">
        <v>38000</v>
      </c>
      <c r="M193" s="50">
        <v>77000</v>
      </c>
      <c r="N193" s="50">
        <v>0</v>
      </c>
      <c r="O193" s="64">
        <f t="shared" si="2"/>
        <v>115000</v>
      </c>
      <c r="P193" s="51"/>
    </row>
    <row r="194" spans="1:16" x14ac:dyDescent="0.25">
      <c r="A194" s="55" t="s">
        <v>974</v>
      </c>
      <c r="B194" s="56">
        <v>0</v>
      </c>
      <c r="C194" s="57">
        <v>0</v>
      </c>
      <c r="D194" s="57">
        <v>0</v>
      </c>
      <c r="E194" s="58">
        <v>0</v>
      </c>
      <c r="F194" s="59"/>
      <c r="G194" s="60">
        <v>0</v>
      </c>
      <c r="H194" s="61">
        <v>0</v>
      </c>
      <c r="I194" s="61">
        <v>0</v>
      </c>
      <c r="J194" s="62">
        <v>0</v>
      </c>
      <c r="K194" s="51"/>
      <c r="L194" s="50">
        <v>0</v>
      </c>
      <c r="M194" s="50">
        <v>15000</v>
      </c>
      <c r="N194" s="50">
        <v>15000</v>
      </c>
      <c r="O194" s="64">
        <f t="shared" si="2"/>
        <v>0</v>
      </c>
      <c r="P194" s="51"/>
    </row>
    <row r="195" spans="1:16" x14ac:dyDescent="0.25">
      <c r="A195" s="55" t="s">
        <v>268</v>
      </c>
      <c r="B195" s="56">
        <v>0</v>
      </c>
      <c r="C195" s="57">
        <v>0</v>
      </c>
      <c r="D195" s="57">
        <v>0</v>
      </c>
      <c r="E195" s="58">
        <v>0</v>
      </c>
      <c r="F195" s="59"/>
      <c r="G195" s="60">
        <v>0</v>
      </c>
      <c r="H195" s="61">
        <v>0</v>
      </c>
      <c r="I195" s="61">
        <v>0</v>
      </c>
      <c r="J195" s="62">
        <v>0</v>
      </c>
      <c r="K195" s="51"/>
      <c r="L195" s="50">
        <v>0</v>
      </c>
      <c r="M195" s="50">
        <v>0</v>
      </c>
      <c r="N195" s="50">
        <v>0</v>
      </c>
      <c r="O195" s="64">
        <f t="shared" si="2"/>
        <v>0</v>
      </c>
      <c r="P195" s="51"/>
    </row>
    <row r="196" spans="1:16" x14ac:dyDescent="0.25">
      <c r="A196" s="55" t="s">
        <v>269</v>
      </c>
      <c r="B196" s="56">
        <v>0</v>
      </c>
      <c r="C196" s="57">
        <v>0</v>
      </c>
      <c r="D196" s="57">
        <v>0</v>
      </c>
      <c r="E196" s="58">
        <v>0</v>
      </c>
      <c r="F196" s="59"/>
      <c r="G196" s="60">
        <v>0</v>
      </c>
      <c r="H196" s="61">
        <v>0</v>
      </c>
      <c r="I196" s="61">
        <v>0</v>
      </c>
      <c r="J196" s="62">
        <v>0</v>
      </c>
      <c r="K196" s="51"/>
      <c r="L196" s="50">
        <v>0</v>
      </c>
      <c r="M196" s="50">
        <v>0</v>
      </c>
      <c r="N196" s="50">
        <v>0</v>
      </c>
      <c r="O196" s="64">
        <f t="shared" ref="O196:O259" si="3">L196+M196-N196</f>
        <v>0</v>
      </c>
      <c r="P196" s="51"/>
    </row>
    <row r="197" spans="1:16" x14ac:dyDescent="0.25">
      <c r="A197" s="55" t="s">
        <v>271</v>
      </c>
      <c r="B197" s="56">
        <v>0</v>
      </c>
      <c r="C197" s="57">
        <v>0</v>
      </c>
      <c r="D197" s="57">
        <v>0</v>
      </c>
      <c r="E197" s="58">
        <v>0</v>
      </c>
      <c r="F197" s="59"/>
      <c r="G197" s="60">
        <v>0</v>
      </c>
      <c r="H197" s="61">
        <v>0</v>
      </c>
      <c r="I197" s="61">
        <v>0</v>
      </c>
      <c r="J197" s="62">
        <v>0</v>
      </c>
      <c r="K197" s="51"/>
      <c r="L197" s="50">
        <v>0</v>
      </c>
      <c r="M197" s="50">
        <v>0</v>
      </c>
      <c r="N197" s="50">
        <v>0</v>
      </c>
      <c r="O197" s="64">
        <f t="shared" si="3"/>
        <v>0</v>
      </c>
      <c r="P197" s="51"/>
    </row>
    <row r="198" spans="1:16" x14ac:dyDescent="0.25">
      <c r="A198" s="55" t="s">
        <v>273</v>
      </c>
      <c r="B198" s="56">
        <v>0</v>
      </c>
      <c r="C198" s="57">
        <v>0</v>
      </c>
      <c r="D198" s="57">
        <v>0</v>
      </c>
      <c r="E198" s="58">
        <v>0</v>
      </c>
      <c r="F198" s="59"/>
      <c r="G198" s="60">
        <v>0</v>
      </c>
      <c r="H198" s="61">
        <v>0</v>
      </c>
      <c r="I198" s="61">
        <v>0</v>
      </c>
      <c r="J198" s="62">
        <v>0</v>
      </c>
      <c r="K198" s="51"/>
      <c r="L198" s="50">
        <v>0</v>
      </c>
      <c r="M198" s="50">
        <v>0</v>
      </c>
      <c r="N198" s="50">
        <v>0</v>
      </c>
      <c r="O198" s="64">
        <f t="shared" si="3"/>
        <v>0</v>
      </c>
      <c r="P198" s="51"/>
    </row>
    <row r="199" spans="1:16" x14ac:dyDescent="0.25">
      <c r="A199" s="55" t="s">
        <v>275</v>
      </c>
      <c r="B199" s="56">
        <v>26800</v>
      </c>
      <c r="C199" s="57">
        <v>88023</v>
      </c>
      <c r="D199" s="57">
        <v>78000</v>
      </c>
      <c r="E199" s="58">
        <f>B199+C199-D199</f>
        <v>36823</v>
      </c>
      <c r="F199" s="59"/>
      <c r="G199" s="60">
        <v>36823</v>
      </c>
      <c r="H199" s="61">
        <v>0</v>
      </c>
      <c r="I199" s="61">
        <v>0</v>
      </c>
      <c r="J199" s="62">
        <v>36823</v>
      </c>
      <c r="K199" s="51">
        <v>107</v>
      </c>
      <c r="L199" s="50">
        <v>36823</v>
      </c>
      <c r="M199" s="50">
        <v>0</v>
      </c>
      <c r="N199" s="50">
        <v>30000</v>
      </c>
      <c r="O199" s="64">
        <v>6823</v>
      </c>
      <c r="P199" s="51"/>
    </row>
    <row r="200" spans="1:16" x14ac:dyDescent="0.25">
      <c r="A200" s="55" t="s">
        <v>276</v>
      </c>
      <c r="B200" s="56">
        <v>17400</v>
      </c>
      <c r="C200" s="57">
        <v>3500</v>
      </c>
      <c r="D200" s="57">
        <v>13200</v>
      </c>
      <c r="E200" s="58">
        <v>7700</v>
      </c>
      <c r="F200" s="59"/>
      <c r="G200" s="60">
        <v>7700</v>
      </c>
      <c r="H200" s="61">
        <v>23100</v>
      </c>
      <c r="I200" s="61">
        <v>18100</v>
      </c>
      <c r="J200" s="62">
        <v>12700</v>
      </c>
      <c r="K200" s="51">
        <v>128</v>
      </c>
      <c r="L200" s="50">
        <v>12700</v>
      </c>
      <c r="M200" s="50">
        <v>0</v>
      </c>
      <c r="N200" s="50">
        <v>12700</v>
      </c>
      <c r="O200" s="64">
        <f t="shared" si="3"/>
        <v>0</v>
      </c>
      <c r="P200" s="51"/>
    </row>
    <row r="201" spans="1:16" x14ac:dyDescent="0.25">
      <c r="A201" s="55" t="s">
        <v>277</v>
      </c>
      <c r="B201" s="56">
        <v>0</v>
      </c>
      <c r="C201" s="57">
        <v>0</v>
      </c>
      <c r="D201" s="57">
        <v>0</v>
      </c>
      <c r="E201" s="58">
        <v>0</v>
      </c>
      <c r="F201" s="59"/>
      <c r="G201" s="60">
        <v>0</v>
      </c>
      <c r="H201" s="61">
        <v>0</v>
      </c>
      <c r="I201" s="61">
        <v>0</v>
      </c>
      <c r="J201" s="62">
        <v>0</v>
      </c>
      <c r="K201" s="51"/>
      <c r="L201" s="50">
        <v>0</v>
      </c>
      <c r="M201" s="50">
        <v>0</v>
      </c>
      <c r="N201" s="50">
        <v>0</v>
      </c>
      <c r="O201" s="64">
        <f t="shared" si="3"/>
        <v>0</v>
      </c>
      <c r="P201" s="51"/>
    </row>
    <row r="202" spans="1:16" x14ac:dyDescent="0.25">
      <c r="A202" s="55" t="s">
        <v>278</v>
      </c>
      <c r="B202" s="56">
        <v>0</v>
      </c>
      <c r="C202" s="57">
        <v>0</v>
      </c>
      <c r="D202" s="57">
        <v>0</v>
      </c>
      <c r="E202" s="58">
        <v>0</v>
      </c>
      <c r="F202" s="59"/>
      <c r="G202" s="60">
        <v>0</v>
      </c>
      <c r="H202" s="61">
        <v>0</v>
      </c>
      <c r="I202" s="61">
        <v>0</v>
      </c>
      <c r="J202" s="62">
        <v>0</v>
      </c>
      <c r="K202" s="51"/>
      <c r="L202" s="50">
        <v>0</v>
      </c>
      <c r="M202" s="50">
        <v>0</v>
      </c>
      <c r="N202" s="50">
        <v>0</v>
      </c>
      <c r="O202" s="64">
        <f t="shared" si="3"/>
        <v>0</v>
      </c>
      <c r="P202" s="51"/>
    </row>
    <row r="203" spans="1:16" x14ac:dyDescent="0.25">
      <c r="A203" s="55" t="s">
        <v>280</v>
      </c>
      <c r="B203" s="56">
        <v>0</v>
      </c>
      <c r="C203" s="57">
        <v>0</v>
      </c>
      <c r="D203" s="57">
        <v>0</v>
      </c>
      <c r="E203" s="58">
        <v>0</v>
      </c>
      <c r="F203" s="59"/>
      <c r="G203" s="60">
        <v>0</v>
      </c>
      <c r="H203" s="61">
        <v>0</v>
      </c>
      <c r="I203" s="61">
        <v>0</v>
      </c>
      <c r="J203" s="62">
        <v>0</v>
      </c>
      <c r="K203" s="51"/>
      <c r="L203" s="50">
        <v>0</v>
      </c>
      <c r="M203" s="50">
        <v>0</v>
      </c>
      <c r="N203" s="50">
        <v>0</v>
      </c>
      <c r="O203" s="64">
        <f t="shared" si="3"/>
        <v>0</v>
      </c>
      <c r="P203" s="51"/>
    </row>
    <row r="204" spans="1:16" x14ac:dyDescent="0.25">
      <c r="A204" s="55" t="s">
        <v>282</v>
      </c>
      <c r="B204" s="56">
        <v>0</v>
      </c>
      <c r="C204" s="57">
        <v>0</v>
      </c>
      <c r="D204" s="57">
        <v>0</v>
      </c>
      <c r="E204" s="58">
        <v>0</v>
      </c>
      <c r="F204" s="59"/>
      <c r="G204" s="60">
        <v>0</v>
      </c>
      <c r="H204" s="61">
        <v>0</v>
      </c>
      <c r="I204" s="61">
        <v>0</v>
      </c>
      <c r="J204" s="62">
        <v>0</v>
      </c>
      <c r="K204" s="51"/>
      <c r="L204" s="50">
        <v>0</v>
      </c>
      <c r="M204" s="50">
        <v>0</v>
      </c>
      <c r="N204" s="50">
        <v>0</v>
      </c>
      <c r="O204" s="64">
        <f t="shared" si="3"/>
        <v>0</v>
      </c>
      <c r="P204" s="51"/>
    </row>
    <row r="205" spans="1:16" x14ac:dyDescent="0.25">
      <c r="A205" s="55" t="s">
        <v>283</v>
      </c>
      <c r="B205" s="56">
        <v>0</v>
      </c>
      <c r="C205" s="57">
        <v>0</v>
      </c>
      <c r="D205" s="57">
        <v>0</v>
      </c>
      <c r="E205" s="58">
        <v>0</v>
      </c>
      <c r="F205" s="59"/>
      <c r="G205" s="60">
        <v>0</v>
      </c>
      <c r="H205" s="61">
        <v>0</v>
      </c>
      <c r="I205" s="61">
        <v>0</v>
      </c>
      <c r="J205" s="62">
        <v>0</v>
      </c>
      <c r="K205" s="51"/>
      <c r="L205" s="50">
        <v>0</v>
      </c>
      <c r="M205" s="50">
        <v>0</v>
      </c>
      <c r="N205" s="50">
        <v>0</v>
      </c>
      <c r="O205" s="64">
        <f t="shared" si="3"/>
        <v>0</v>
      </c>
      <c r="P205" s="51"/>
    </row>
    <row r="206" spans="1:16" x14ac:dyDescent="0.25">
      <c r="A206" s="55" t="s">
        <v>285</v>
      </c>
      <c r="B206" s="56">
        <v>0</v>
      </c>
      <c r="C206" s="57">
        <v>0</v>
      </c>
      <c r="D206" s="57">
        <v>0</v>
      </c>
      <c r="E206" s="58">
        <v>0</v>
      </c>
      <c r="F206" s="59"/>
      <c r="G206" s="60">
        <v>0</v>
      </c>
      <c r="H206" s="61">
        <v>0</v>
      </c>
      <c r="I206" s="61">
        <v>0</v>
      </c>
      <c r="J206" s="62">
        <v>0</v>
      </c>
      <c r="K206" s="51"/>
      <c r="L206" s="50">
        <v>0</v>
      </c>
      <c r="M206" s="50">
        <v>0</v>
      </c>
      <c r="N206" s="50">
        <v>0</v>
      </c>
      <c r="O206" s="64">
        <f t="shared" si="3"/>
        <v>0</v>
      </c>
      <c r="P206" s="51"/>
    </row>
    <row r="207" spans="1:16" x14ac:dyDescent="0.25">
      <c r="A207" s="55" t="s">
        <v>286</v>
      </c>
      <c r="B207" s="56">
        <v>0</v>
      </c>
      <c r="C207" s="57">
        <v>0</v>
      </c>
      <c r="D207" s="57">
        <v>0</v>
      </c>
      <c r="E207" s="58">
        <v>0</v>
      </c>
      <c r="F207" s="59"/>
      <c r="G207" s="60">
        <v>0</v>
      </c>
      <c r="H207" s="61">
        <v>0</v>
      </c>
      <c r="I207" s="61">
        <v>0</v>
      </c>
      <c r="J207" s="62">
        <v>0</v>
      </c>
      <c r="K207" s="51"/>
      <c r="L207" s="50">
        <v>0</v>
      </c>
      <c r="M207" s="50">
        <v>0</v>
      </c>
      <c r="N207" s="50">
        <v>0</v>
      </c>
      <c r="O207" s="64">
        <f t="shared" si="3"/>
        <v>0</v>
      </c>
      <c r="P207" s="51"/>
    </row>
    <row r="208" spans="1:16" x14ac:dyDescent="0.25">
      <c r="A208" s="55" t="s">
        <v>287</v>
      </c>
      <c r="B208" s="56">
        <v>0</v>
      </c>
      <c r="C208" s="57">
        <v>0</v>
      </c>
      <c r="D208" s="57">
        <v>0</v>
      </c>
      <c r="E208" s="58">
        <v>0</v>
      </c>
      <c r="F208" s="59"/>
      <c r="G208" s="60">
        <v>0</v>
      </c>
      <c r="H208" s="61">
        <v>0</v>
      </c>
      <c r="I208" s="61">
        <v>0</v>
      </c>
      <c r="J208" s="62">
        <v>0</v>
      </c>
      <c r="K208" s="51"/>
      <c r="L208" s="50">
        <v>0</v>
      </c>
      <c r="M208" s="50">
        <v>0</v>
      </c>
      <c r="N208" s="50">
        <v>0</v>
      </c>
      <c r="O208" s="64">
        <f t="shared" si="3"/>
        <v>0</v>
      </c>
      <c r="P208" s="51"/>
    </row>
    <row r="209" spans="1:16" x14ac:dyDescent="0.25">
      <c r="A209" s="55" t="s">
        <v>289</v>
      </c>
      <c r="B209" s="56">
        <v>0</v>
      </c>
      <c r="C209" s="57">
        <v>0</v>
      </c>
      <c r="D209" s="57">
        <v>0</v>
      </c>
      <c r="E209" s="58">
        <v>0</v>
      </c>
      <c r="F209" s="59"/>
      <c r="G209" s="60">
        <v>0</v>
      </c>
      <c r="H209" s="61">
        <v>0</v>
      </c>
      <c r="I209" s="61">
        <v>0</v>
      </c>
      <c r="J209" s="62">
        <v>0</v>
      </c>
      <c r="K209" s="51"/>
      <c r="L209" s="50">
        <v>0</v>
      </c>
      <c r="M209" s="50">
        <v>0</v>
      </c>
      <c r="N209" s="50">
        <v>0</v>
      </c>
      <c r="O209" s="64">
        <f t="shared" si="3"/>
        <v>0</v>
      </c>
      <c r="P209" s="51"/>
    </row>
    <row r="210" spans="1:16" x14ac:dyDescent="0.25">
      <c r="A210" s="55" t="s">
        <v>291</v>
      </c>
      <c r="B210" s="56">
        <v>0</v>
      </c>
      <c r="C210" s="57">
        <v>0</v>
      </c>
      <c r="D210" s="57">
        <v>0</v>
      </c>
      <c r="E210" s="58">
        <v>0</v>
      </c>
      <c r="F210" s="59"/>
      <c r="G210" s="60">
        <v>0</v>
      </c>
      <c r="H210" s="61">
        <v>0</v>
      </c>
      <c r="I210" s="61">
        <v>0</v>
      </c>
      <c r="J210" s="62">
        <v>0</v>
      </c>
      <c r="K210" s="51"/>
      <c r="L210" s="50">
        <v>0</v>
      </c>
      <c r="M210" s="50">
        <v>0</v>
      </c>
      <c r="N210" s="50">
        <v>0</v>
      </c>
      <c r="O210" s="64">
        <f t="shared" si="3"/>
        <v>0</v>
      </c>
      <c r="P210" s="51"/>
    </row>
    <row r="211" spans="1:16" x14ac:dyDescent="0.25">
      <c r="A211" s="55" t="s">
        <v>293</v>
      </c>
      <c r="B211" s="56">
        <v>0</v>
      </c>
      <c r="C211" s="57">
        <v>0</v>
      </c>
      <c r="D211" s="57">
        <v>0</v>
      </c>
      <c r="E211" s="58">
        <v>0</v>
      </c>
      <c r="F211" s="59"/>
      <c r="G211" s="60">
        <v>0</v>
      </c>
      <c r="H211" s="61">
        <v>0</v>
      </c>
      <c r="I211" s="61">
        <v>0</v>
      </c>
      <c r="J211" s="62">
        <v>0</v>
      </c>
      <c r="K211" s="51"/>
      <c r="L211" s="50">
        <v>0</v>
      </c>
      <c r="M211" s="50">
        <v>0</v>
      </c>
      <c r="N211" s="50">
        <v>0</v>
      </c>
      <c r="O211" s="64">
        <f t="shared" si="3"/>
        <v>0</v>
      </c>
      <c r="P211" s="51"/>
    </row>
    <row r="212" spans="1:16" x14ac:dyDescent="0.25">
      <c r="A212" s="55" t="s">
        <v>294</v>
      </c>
      <c r="B212" s="56">
        <v>0</v>
      </c>
      <c r="C212" s="57">
        <v>0</v>
      </c>
      <c r="D212" s="57">
        <v>0</v>
      </c>
      <c r="E212" s="58">
        <v>0</v>
      </c>
      <c r="F212" s="59"/>
      <c r="G212" s="60">
        <v>0</v>
      </c>
      <c r="H212" s="61">
        <v>0</v>
      </c>
      <c r="I212" s="61">
        <v>0</v>
      </c>
      <c r="J212" s="62">
        <v>0</v>
      </c>
      <c r="K212" s="51"/>
      <c r="L212" s="50">
        <v>0</v>
      </c>
      <c r="M212" s="50">
        <v>0</v>
      </c>
      <c r="N212" s="50">
        <v>0</v>
      </c>
      <c r="O212" s="64">
        <f t="shared" si="3"/>
        <v>0</v>
      </c>
      <c r="P212" s="51"/>
    </row>
    <row r="213" spans="1:16" x14ac:dyDescent="0.25">
      <c r="A213" s="55" t="s">
        <v>295</v>
      </c>
      <c r="B213" s="56">
        <v>0</v>
      </c>
      <c r="C213" s="57">
        <v>0</v>
      </c>
      <c r="D213" s="57">
        <v>0</v>
      </c>
      <c r="E213" s="58">
        <v>0</v>
      </c>
      <c r="F213" s="59"/>
      <c r="G213" s="60">
        <v>0</v>
      </c>
      <c r="H213" s="61">
        <v>0</v>
      </c>
      <c r="I213" s="61">
        <v>0</v>
      </c>
      <c r="J213" s="62">
        <v>0</v>
      </c>
      <c r="K213" s="51"/>
      <c r="L213" s="50">
        <v>0</v>
      </c>
      <c r="M213" s="50">
        <v>0</v>
      </c>
      <c r="N213" s="50">
        <v>0</v>
      </c>
      <c r="O213" s="64">
        <f t="shared" si="3"/>
        <v>0</v>
      </c>
      <c r="P213" s="51"/>
    </row>
    <row r="214" spans="1:16" x14ac:dyDescent="0.25">
      <c r="A214" s="55" t="s">
        <v>297</v>
      </c>
      <c r="B214" s="56">
        <v>0</v>
      </c>
      <c r="C214" s="57">
        <v>0</v>
      </c>
      <c r="D214" s="57">
        <v>0</v>
      </c>
      <c r="E214" s="58">
        <v>0</v>
      </c>
      <c r="F214" s="59"/>
      <c r="G214" s="60">
        <v>0</v>
      </c>
      <c r="H214" s="61">
        <v>0</v>
      </c>
      <c r="I214" s="61">
        <v>0</v>
      </c>
      <c r="J214" s="62">
        <v>0</v>
      </c>
      <c r="K214" s="51"/>
      <c r="L214" s="50">
        <v>0</v>
      </c>
      <c r="M214" s="50">
        <v>0</v>
      </c>
      <c r="N214" s="50">
        <v>0</v>
      </c>
      <c r="O214" s="64">
        <f t="shared" si="3"/>
        <v>0</v>
      </c>
      <c r="P214" s="51"/>
    </row>
    <row r="215" spans="1:16" x14ac:dyDescent="0.25">
      <c r="A215" s="55" t="s">
        <v>299</v>
      </c>
      <c r="B215" s="56">
        <v>0</v>
      </c>
      <c r="C215" s="57">
        <v>0</v>
      </c>
      <c r="D215" s="57">
        <v>0</v>
      </c>
      <c r="E215" s="58">
        <v>0</v>
      </c>
      <c r="F215" s="59"/>
      <c r="G215" s="60">
        <v>0</v>
      </c>
      <c r="H215" s="61">
        <v>0</v>
      </c>
      <c r="I215" s="61">
        <v>0</v>
      </c>
      <c r="J215" s="62">
        <v>0</v>
      </c>
      <c r="K215" s="51"/>
      <c r="L215" s="50">
        <v>0</v>
      </c>
      <c r="M215" s="50">
        <v>0</v>
      </c>
      <c r="N215" s="50">
        <v>0</v>
      </c>
      <c r="O215" s="64">
        <f t="shared" si="3"/>
        <v>0</v>
      </c>
      <c r="P215" s="51"/>
    </row>
    <row r="216" spans="1:16" x14ac:dyDescent="0.25">
      <c r="A216" s="55" t="s">
        <v>300</v>
      </c>
      <c r="B216" s="56">
        <v>0</v>
      </c>
      <c r="C216" s="57">
        <v>0</v>
      </c>
      <c r="D216" s="57">
        <v>0</v>
      </c>
      <c r="E216" s="58">
        <v>0</v>
      </c>
      <c r="F216" s="59"/>
      <c r="G216" s="60">
        <v>0</v>
      </c>
      <c r="H216" s="61">
        <v>0</v>
      </c>
      <c r="I216" s="61">
        <v>0</v>
      </c>
      <c r="J216" s="62">
        <v>0</v>
      </c>
      <c r="K216" s="51"/>
      <c r="L216" s="50">
        <v>0</v>
      </c>
      <c r="M216" s="50">
        <v>0</v>
      </c>
      <c r="N216" s="50">
        <v>0</v>
      </c>
      <c r="O216" s="64">
        <f t="shared" si="3"/>
        <v>0</v>
      </c>
      <c r="P216" s="51"/>
    </row>
    <row r="217" spans="1:16" x14ac:dyDescent="0.25">
      <c r="A217" s="55" t="s">
        <v>301</v>
      </c>
      <c r="B217" s="56">
        <v>0</v>
      </c>
      <c r="C217" s="57">
        <v>0</v>
      </c>
      <c r="D217" s="57">
        <v>0</v>
      </c>
      <c r="E217" s="58">
        <v>0</v>
      </c>
      <c r="F217" s="59"/>
      <c r="G217" s="60">
        <v>0</v>
      </c>
      <c r="H217" s="61">
        <v>0</v>
      </c>
      <c r="I217" s="61">
        <v>0</v>
      </c>
      <c r="J217" s="62">
        <v>0</v>
      </c>
      <c r="K217" s="51"/>
      <c r="L217" s="50">
        <v>0</v>
      </c>
      <c r="M217" s="50">
        <v>0</v>
      </c>
      <c r="N217" s="50">
        <v>0</v>
      </c>
      <c r="O217" s="64">
        <f t="shared" si="3"/>
        <v>0</v>
      </c>
      <c r="P217" s="51"/>
    </row>
    <row r="218" spans="1:16" x14ac:dyDescent="0.25">
      <c r="A218" s="55" t="s">
        <v>302</v>
      </c>
      <c r="B218" s="56">
        <v>36072</v>
      </c>
      <c r="C218" s="57">
        <v>0</v>
      </c>
      <c r="D218" s="57">
        <v>0</v>
      </c>
      <c r="E218" s="58">
        <v>36072</v>
      </c>
      <c r="F218" s="59"/>
      <c r="G218" s="60">
        <v>36072</v>
      </c>
      <c r="H218" s="61">
        <v>0</v>
      </c>
      <c r="I218" s="61">
        <v>0</v>
      </c>
      <c r="J218" s="62">
        <v>36072</v>
      </c>
      <c r="K218" s="51">
        <v>99</v>
      </c>
      <c r="L218" s="50">
        <v>36072</v>
      </c>
      <c r="M218" s="50">
        <v>107928</v>
      </c>
      <c r="N218" s="50">
        <v>80000</v>
      </c>
      <c r="O218" s="64">
        <f t="shared" si="3"/>
        <v>64000</v>
      </c>
      <c r="P218" s="51"/>
    </row>
    <row r="219" spans="1:16" x14ac:dyDescent="0.25">
      <c r="A219" s="55" t="s">
        <v>303</v>
      </c>
      <c r="B219" s="56">
        <v>20250</v>
      </c>
      <c r="C219" s="57">
        <v>0</v>
      </c>
      <c r="D219" s="57">
        <v>0</v>
      </c>
      <c r="E219" s="58">
        <v>20250</v>
      </c>
      <c r="F219" s="59"/>
      <c r="G219" s="60">
        <v>20250</v>
      </c>
      <c r="H219" s="61">
        <v>0</v>
      </c>
      <c r="I219" s="61">
        <v>0</v>
      </c>
      <c r="J219" s="62">
        <v>20250</v>
      </c>
      <c r="K219" s="51">
        <v>65</v>
      </c>
      <c r="L219" s="50">
        <v>20250</v>
      </c>
      <c r="M219" s="50">
        <v>446250</v>
      </c>
      <c r="N219" s="50">
        <v>163000</v>
      </c>
      <c r="O219" s="64">
        <f t="shared" si="3"/>
        <v>303500</v>
      </c>
      <c r="P219" s="51"/>
    </row>
    <row r="220" spans="1:16" x14ac:dyDescent="0.25">
      <c r="A220" s="55" t="s">
        <v>304</v>
      </c>
      <c r="B220" s="56">
        <v>0</v>
      </c>
      <c r="C220" s="57">
        <v>0</v>
      </c>
      <c r="D220" s="57">
        <v>0</v>
      </c>
      <c r="E220" s="58">
        <v>0</v>
      </c>
      <c r="F220" s="59"/>
      <c r="G220" s="60">
        <v>0</v>
      </c>
      <c r="H220" s="61">
        <v>0</v>
      </c>
      <c r="I220" s="61">
        <v>0</v>
      </c>
      <c r="J220" s="62">
        <v>0</v>
      </c>
      <c r="K220" s="51"/>
      <c r="L220" s="50">
        <v>0</v>
      </c>
      <c r="M220" s="50">
        <v>0</v>
      </c>
      <c r="N220" s="50">
        <v>0</v>
      </c>
      <c r="O220" s="64">
        <f t="shared" si="3"/>
        <v>0</v>
      </c>
      <c r="P220" s="51"/>
    </row>
    <row r="221" spans="1:16" x14ac:dyDescent="0.25">
      <c r="A221" s="55" t="s">
        <v>306</v>
      </c>
      <c r="B221" s="56">
        <v>0</v>
      </c>
      <c r="C221" s="57">
        <v>0</v>
      </c>
      <c r="D221" s="57">
        <v>0</v>
      </c>
      <c r="E221" s="58">
        <v>0</v>
      </c>
      <c r="F221" s="59"/>
      <c r="G221" s="60">
        <v>0</v>
      </c>
      <c r="H221" s="61">
        <v>0</v>
      </c>
      <c r="I221" s="61">
        <v>0</v>
      </c>
      <c r="J221" s="62">
        <v>0</v>
      </c>
      <c r="K221" s="51"/>
      <c r="L221" s="50">
        <v>0</v>
      </c>
      <c r="M221" s="50">
        <v>0</v>
      </c>
      <c r="N221" s="50">
        <v>0</v>
      </c>
      <c r="O221" s="64">
        <f t="shared" si="3"/>
        <v>0</v>
      </c>
      <c r="P221" s="51"/>
    </row>
    <row r="222" spans="1:16" x14ac:dyDescent="0.25">
      <c r="A222" s="55" t="s">
        <v>307</v>
      </c>
      <c r="B222" s="56">
        <v>0</v>
      </c>
      <c r="C222" s="57">
        <v>0</v>
      </c>
      <c r="D222" s="57">
        <v>0</v>
      </c>
      <c r="E222" s="58">
        <v>0</v>
      </c>
      <c r="F222" s="59"/>
      <c r="G222" s="60">
        <v>0</v>
      </c>
      <c r="H222" s="61">
        <v>0</v>
      </c>
      <c r="I222" s="61">
        <v>0</v>
      </c>
      <c r="J222" s="62">
        <v>0</v>
      </c>
      <c r="K222" s="51"/>
      <c r="L222" s="50">
        <v>0</v>
      </c>
      <c r="M222" s="50">
        <v>0</v>
      </c>
      <c r="N222" s="50">
        <v>0</v>
      </c>
      <c r="O222" s="64">
        <f t="shared" si="3"/>
        <v>0</v>
      </c>
      <c r="P222" s="51"/>
    </row>
    <row r="223" spans="1:16" x14ac:dyDescent="0.25">
      <c r="A223" s="55" t="s">
        <v>309</v>
      </c>
      <c r="B223" s="56">
        <v>0</v>
      </c>
      <c r="C223" s="57">
        <v>0</v>
      </c>
      <c r="D223" s="57">
        <v>0</v>
      </c>
      <c r="E223" s="58">
        <v>0</v>
      </c>
      <c r="F223" s="59"/>
      <c r="G223" s="60">
        <v>0</v>
      </c>
      <c r="H223" s="61">
        <v>0</v>
      </c>
      <c r="I223" s="61">
        <v>0</v>
      </c>
      <c r="J223" s="62">
        <v>0</v>
      </c>
      <c r="K223" s="51"/>
      <c r="L223" s="50">
        <v>0</v>
      </c>
      <c r="M223" s="50">
        <v>0</v>
      </c>
      <c r="N223" s="50">
        <v>0</v>
      </c>
      <c r="O223" s="64">
        <f t="shared" si="3"/>
        <v>0</v>
      </c>
      <c r="P223" s="51"/>
    </row>
    <row r="224" spans="1:16" x14ac:dyDescent="0.25">
      <c r="A224" s="55" t="s">
        <v>310</v>
      </c>
      <c r="B224" s="56">
        <v>0</v>
      </c>
      <c r="C224" s="57">
        <v>0</v>
      </c>
      <c r="D224" s="57">
        <v>0</v>
      </c>
      <c r="E224" s="58">
        <v>0</v>
      </c>
      <c r="F224" s="59"/>
      <c r="G224" s="60">
        <v>0</v>
      </c>
      <c r="H224" s="61">
        <v>0</v>
      </c>
      <c r="I224" s="61">
        <v>0</v>
      </c>
      <c r="J224" s="62">
        <v>0</v>
      </c>
      <c r="K224" s="51"/>
      <c r="L224" s="50">
        <v>0</v>
      </c>
      <c r="M224" s="50">
        <v>0</v>
      </c>
      <c r="N224" s="50">
        <v>0</v>
      </c>
      <c r="O224" s="64">
        <f t="shared" si="3"/>
        <v>0</v>
      </c>
      <c r="P224" s="51"/>
    </row>
    <row r="225" spans="1:16" x14ac:dyDescent="0.25">
      <c r="A225" s="55" t="s">
        <v>311</v>
      </c>
      <c r="B225" s="56">
        <v>0</v>
      </c>
      <c r="C225" s="57">
        <v>0</v>
      </c>
      <c r="D225" s="57">
        <v>0</v>
      </c>
      <c r="E225" s="58">
        <v>0</v>
      </c>
      <c r="F225" s="59"/>
      <c r="G225" s="60">
        <v>0</v>
      </c>
      <c r="H225" s="61">
        <v>0</v>
      </c>
      <c r="I225" s="61">
        <v>0</v>
      </c>
      <c r="J225" s="62">
        <v>0</v>
      </c>
      <c r="K225" s="51"/>
      <c r="L225" s="50">
        <v>0</v>
      </c>
      <c r="M225" s="50">
        <v>0</v>
      </c>
      <c r="N225" s="50">
        <v>0</v>
      </c>
      <c r="O225" s="64">
        <f t="shared" si="3"/>
        <v>0</v>
      </c>
      <c r="P225" s="51"/>
    </row>
    <row r="226" spans="1:16" x14ac:dyDescent="0.25">
      <c r="A226" s="55" t="s">
        <v>312</v>
      </c>
      <c r="B226" s="56">
        <v>0</v>
      </c>
      <c r="C226" s="57">
        <v>0</v>
      </c>
      <c r="D226" s="57">
        <v>0</v>
      </c>
      <c r="E226" s="58">
        <v>0</v>
      </c>
      <c r="F226" s="59"/>
      <c r="G226" s="60">
        <v>0</v>
      </c>
      <c r="H226" s="61">
        <v>0</v>
      </c>
      <c r="I226" s="61">
        <v>0</v>
      </c>
      <c r="J226" s="62">
        <v>0</v>
      </c>
      <c r="K226" s="51"/>
      <c r="L226" s="50">
        <v>0</v>
      </c>
      <c r="M226" s="50">
        <v>0</v>
      </c>
      <c r="N226" s="50">
        <v>0</v>
      </c>
      <c r="O226" s="64">
        <f t="shared" si="3"/>
        <v>0</v>
      </c>
      <c r="P226" s="51"/>
    </row>
    <row r="227" spans="1:16" x14ac:dyDescent="0.25">
      <c r="A227" s="55" t="s">
        <v>313</v>
      </c>
      <c r="B227" s="56">
        <v>60000</v>
      </c>
      <c r="C227" s="57">
        <v>0</v>
      </c>
      <c r="D227" s="57">
        <v>0</v>
      </c>
      <c r="E227" s="58">
        <v>60000</v>
      </c>
      <c r="F227" s="59"/>
      <c r="G227" s="60">
        <v>60000</v>
      </c>
      <c r="H227" s="61">
        <v>0</v>
      </c>
      <c r="I227" s="61">
        <v>0</v>
      </c>
      <c r="J227" s="62">
        <v>60000</v>
      </c>
      <c r="K227" s="51">
        <v>28</v>
      </c>
      <c r="L227" s="50">
        <v>60000</v>
      </c>
      <c r="M227" s="50">
        <v>0</v>
      </c>
      <c r="N227" s="50">
        <v>0</v>
      </c>
      <c r="O227" s="64">
        <f t="shared" si="3"/>
        <v>60000</v>
      </c>
      <c r="P227" s="51"/>
    </row>
    <row r="228" spans="1:16" x14ac:dyDescent="0.25">
      <c r="A228" s="55" t="s">
        <v>314</v>
      </c>
      <c r="B228" s="56">
        <v>4000</v>
      </c>
      <c r="C228" s="57">
        <v>0</v>
      </c>
      <c r="D228" s="57">
        <v>4000</v>
      </c>
      <c r="E228" s="58">
        <v>0</v>
      </c>
      <c r="F228" s="59"/>
      <c r="G228" s="60">
        <v>0</v>
      </c>
      <c r="H228" s="61">
        <v>0</v>
      </c>
      <c r="I228" s="61">
        <v>0</v>
      </c>
      <c r="J228" s="62">
        <v>0</v>
      </c>
      <c r="K228" s="51"/>
      <c r="L228" s="50">
        <v>0</v>
      </c>
      <c r="M228" s="50">
        <v>0</v>
      </c>
      <c r="N228" s="50">
        <v>0</v>
      </c>
      <c r="O228" s="64">
        <f t="shared" si="3"/>
        <v>0</v>
      </c>
      <c r="P228" s="51"/>
    </row>
    <row r="229" spans="1:16" x14ac:dyDescent="0.25">
      <c r="A229" s="55" t="s">
        <v>315</v>
      </c>
      <c r="B229" s="56">
        <v>5475</v>
      </c>
      <c r="C229" s="57">
        <v>0</v>
      </c>
      <c r="D229" s="57">
        <v>5475</v>
      </c>
      <c r="E229" s="58">
        <v>0</v>
      </c>
      <c r="F229" s="59"/>
      <c r="G229" s="60">
        <v>0</v>
      </c>
      <c r="H229" s="61">
        <v>0</v>
      </c>
      <c r="I229" s="61">
        <v>0</v>
      </c>
      <c r="J229" s="62">
        <v>0</v>
      </c>
      <c r="K229" s="51"/>
      <c r="L229" s="50">
        <v>0</v>
      </c>
      <c r="M229" s="50">
        <v>0</v>
      </c>
      <c r="N229" s="50">
        <v>0</v>
      </c>
      <c r="O229" s="64">
        <f t="shared" si="3"/>
        <v>0</v>
      </c>
      <c r="P229" s="51"/>
    </row>
    <row r="230" spans="1:16" x14ac:dyDescent="0.25">
      <c r="A230" s="55" t="s">
        <v>316</v>
      </c>
      <c r="B230" s="56">
        <v>0</v>
      </c>
      <c r="C230" s="57">
        <v>0</v>
      </c>
      <c r="D230" s="57">
        <v>0</v>
      </c>
      <c r="E230" s="58">
        <v>0</v>
      </c>
      <c r="F230" s="59"/>
      <c r="G230" s="60">
        <v>0</v>
      </c>
      <c r="H230" s="61">
        <v>0</v>
      </c>
      <c r="I230" s="61">
        <v>0</v>
      </c>
      <c r="J230" s="62">
        <v>0</v>
      </c>
      <c r="K230" s="51"/>
      <c r="L230" s="50">
        <v>0</v>
      </c>
      <c r="M230" s="50">
        <v>0</v>
      </c>
      <c r="N230" s="50">
        <v>0</v>
      </c>
      <c r="O230" s="64">
        <f t="shared" si="3"/>
        <v>0</v>
      </c>
      <c r="P230" s="51"/>
    </row>
    <row r="231" spans="1:16" x14ac:dyDescent="0.25">
      <c r="A231" s="55" t="s">
        <v>317</v>
      </c>
      <c r="B231" s="56">
        <v>2050</v>
      </c>
      <c r="C231" s="57">
        <v>0</v>
      </c>
      <c r="D231" s="57">
        <v>2050</v>
      </c>
      <c r="E231" s="58">
        <v>0</v>
      </c>
      <c r="F231" s="59"/>
      <c r="G231" s="60">
        <v>0</v>
      </c>
      <c r="H231" s="61">
        <v>0</v>
      </c>
      <c r="I231" s="61">
        <v>0</v>
      </c>
      <c r="J231" s="62">
        <v>0</v>
      </c>
      <c r="K231" s="51"/>
      <c r="L231" s="50">
        <v>0</v>
      </c>
      <c r="M231" s="50">
        <v>0</v>
      </c>
      <c r="N231" s="50">
        <v>0</v>
      </c>
      <c r="O231" s="64">
        <f t="shared" si="3"/>
        <v>0</v>
      </c>
      <c r="P231" s="51"/>
    </row>
    <row r="232" spans="1:16" x14ac:dyDescent="0.25">
      <c r="A232" s="55" t="s">
        <v>318</v>
      </c>
      <c r="B232" s="56">
        <v>0</v>
      </c>
      <c r="C232" s="57">
        <v>0</v>
      </c>
      <c r="D232" s="57">
        <v>0</v>
      </c>
      <c r="E232" s="58">
        <v>0</v>
      </c>
      <c r="F232" s="59"/>
      <c r="G232" s="60">
        <v>0</v>
      </c>
      <c r="H232" s="61">
        <v>0</v>
      </c>
      <c r="I232" s="61">
        <v>0</v>
      </c>
      <c r="J232" s="62">
        <v>0</v>
      </c>
      <c r="K232" s="51"/>
      <c r="L232" s="50">
        <v>0</v>
      </c>
      <c r="M232" s="50">
        <v>0</v>
      </c>
      <c r="N232" s="50">
        <v>0</v>
      </c>
      <c r="O232" s="64">
        <f t="shared" si="3"/>
        <v>0</v>
      </c>
      <c r="P232" s="51"/>
    </row>
    <row r="233" spans="1:16" x14ac:dyDescent="0.25">
      <c r="A233" s="55" t="s">
        <v>319</v>
      </c>
      <c r="B233" s="56">
        <v>2770</v>
      </c>
      <c r="C233" s="57">
        <v>84530</v>
      </c>
      <c r="D233" s="57">
        <v>69000</v>
      </c>
      <c r="E233" s="58">
        <v>18300</v>
      </c>
      <c r="F233" s="59"/>
      <c r="G233" s="60">
        <v>18300</v>
      </c>
      <c r="H233" s="61">
        <v>0</v>
      </c>
      <c r="I233" s="61">
        <v>8000</v>
      </c>
      <c r="J233" s="62">
        <v>10300</v>
      </c>
      <c r="K233" s="51">
        <v>70</v>
      </c>
      <c r="L233" s="50">
        <v>10300</v>
      </c>
      <c r="M233" s="50">
        <v>52700</v>
      </c>
      <c r="N233" s="50">
        <v>58000</v>
      </c>
      <c r="O233" s="64">
        <f t="shared" si="3"/>
        <v>5000</v>
      </c>
      <c r="P233" s="51"/>
    </row>
    <row r="234" spans="1:16" x14ac:dyDescent="0.25">
      <c r="A234" s="55" t="s">
        <v>320</v>
      </c>
      <c r="B234" s="56">
        <v>0</v>
      </c>
      <c r="C234" s="57">
        <v>0</v>
      </c>
      <c r="D234" s="57">
        <v>0</v>
      </c>
      <c r="E234" s="58">
        <v>0</v>
      </c>
      <c r="F234" s="59"/>
      <c r="G234" s="60">
        <v>0</v>
      </c>
      <c r="H234" s="61">
        <v>0</v>
      </c>
      <c r="I234" s="61">
        <v>0</v>
      </c>
      <c r="J234" s="62">
        <v>0</v>
      </c>
      <c r="K234" s="51"/>
      <c r="L234" s="50">
        <v>0</v>
      </c>
      <c r="M234" s="50">
        <v>0</v>
      </c>
      <c r="N234" s="50">
        <v>0</v>
      </c>
      <c r="O234" s="64">
        <f t="shared" si="3"/>
        <v>0</v>
      </c>
      <c r="P234" s="51"/>
    </row>
    <row r="235" spans="1:16" x14ac:dyDescent="0.25">
      <c r="A235" s="55" t="s">
        <v>322</v>
      </c>
      <c r="B235" s="56">
        <v>0</v>
      </c>
      <c r="C235" s="57">
        <v>0</v>
      </c>
      <c r="D235" s="57">
        <v>0</v>
      </c>
      <c r="E235" s="58">
        <v>0</v>
      </c>
      <c r="F235" s="59"/>
      <c r="G235" s="60">
        <v>0</v>
      </c>
      <c r="H235" s="61">
        <v>0</v>
      </c>
      <c r="I235" s="61">
        <v>0</v>
      </c>
      <c r="J235" s="62">
        <v>0</v>
      </c>
      <c r="K235" s="51"/>
      <c r="L235" s="50">
        <v>0</v>
      </c>
      <c r="M235" s="50">
        <v>0</v>
      </c>
      <c r="N235" s="50">
        <v>0</v>
      </c>
      <c r="O235" s="64">
        <f t="shared" si="3"/>
        <v>0</v>
      </c>
      <c r="P235" s="51"/>
    </row>
    <row r="236" spans="1:16" x14ac:dyDescent="0.25">
      <c r="A236" s="55" t="s">
        <v>323</v>
      </c>
      <c r="B236" s="56">
        <v>0</v>
      </c>
      <c r="C236" s="57">
        <v>0</v>
      </c>
      <c r="D236" s="57">
        <v>0</v>
      </c>
      <c r="E236" s="58">
        <v>0</v>
      </c>
      <c r="F236" s="59"/>
      <c r="G236" s="60">
        <v>0</v>
      </c>
      <c r="H236" s="61">
        <v>0</v>
      </c>
      <c r="I236" s="61">
        <v>0</v>
      </c>
      <c r="J236" s="62">
        <v>0</v>
      </c>
      <c r="K236" s="51"/>
      <c r="L236" s="50">
        <v>0</v>
      </c>
      <c r="M236" s="50">
        <v>0</v>
      </c>
      <c r="N236" s="50">
        <v>0</v>
      </c>
      <c r="O236" s="64">
        <f t="shared" si="3"/>
        <v>0</v>
      </c>
      <c r="P236" s="51"/>
    </row>
    <row r="237" spans="1:16" x14ac:dyDescent="0.25">
      <c r="A237" s="55" t="s">
        <v>325</v>
      </c>
      <c r="B237" s="56">
        <v>0</v>
      </c>
      <c r="C237" s="57">
        <v>0</v>
      </c>
      <c r="D237" s="57">
        <v>0</v>
      </c>
      <c r="E237" s="58">
        <v>0</v>
      </c>
      <c r="F237" s="59"/>
      <c r="G237" s="60">
        <v>0</v>
      </c>
      <c r="H237" s="61">
        <v>0</v>
      </c>
      <c r="I237" s="61">
        <v>0</v>
      </c>
      <c r="J237" s="62">
        <v>0</v>
      </c>
      <c r="K237" s="51"/>
      <c r="L237" s="50">
        <v>0</v>
      </c>
      <c r="M237" s="50">
        <v>0</v>
      </c>
      <c r="N237" s="50">
        <v>0</v>
      </c>
      <c r="O237" s="64">
        <f t="shared" si="3"/>
        <v>0</v>
      </c>
      <c r="P237" s="51"/>
    </row>
    <row r="238" spans="1:16" x14ac:dyDescent="0.25">
      <c r="A238" s="55" t="s">
        <v>326</v>
      </c>
      <c r="B238" s="56">
        <v>0</v>
      </c>
      <c r="C238" s="57">
        <v>0</v>
      </c>
      <c r="D238" s="57">
        <v>0</v>
      </c>
      <c r="E238" s="58">
        <v>0</v>
      </c>
      <c r="F238" s="59"/>
      <c r="G238" s="60">
        <v>0</v>
      </c>
      <c r="H238" s="61">
        <v>0</v>
      </c>
      <c r="I238" s="61">
        <v>0</v>
      </c>
      <c r="J238" s="62">
        <v>0</v>
      </c>
      <c r="K238" s="51"/>
      <c r="L238" s="50">
        <v>0</v>
      </c>
      <c r="M238" s="50">
        <v>0</v>
      </c>
      <c r="N238" s="50">
        <v>0</v>
      </c>
      <c r="O238" s="64">
        <f t="shared" si="3"/>
        <v>0</v>
      </c>
      <c r="P238" s="51"/>
    </row>
    <row r="239" spans="1:16" x14ac:dyDescent="0.25">
      <c r="A239" s="55" t="s">
        <v>327</v>
      </c>
      <c r="B239" s="56">
        <v>0</v>
      </c>
      <c r="C239" s="57">
        <v>0</v>
      </c>
      <c r="D239" s="57">
        <v>0</v>
      </c>
      <c r="E239" s="58">
        <v>0</v>
      </c>
      <c r="F239" s="59"/>
      <c r="G239" s="60">
        <v>0</v>
      </c>
      <c r="H239" s="61">
        <v>0</v>
      </c>
      <c r="I239" s="61">
        <v>0</v>
      </c>
      <c r="J239" s="62">
        <v>0</v>
      </c>
      <c r="K239" s="51"/>
      <c r="L239" s="50">
        <v>0</v>
      </c>
      <c r="M239" s="50">
        <v>0</v>
      </c>
      <c r="N239" s="50">
        <v>0</v>
      </c>
      <c r="O239" s="64">
        <f t="shared" si="3"/>
        <v>0</v>
      </c>
      <c r="P239" s="51"/>
    </row>
    <row r="240" spans="1:16" x14ac:dyDescent="0.25">
      <c r="A240" s="55" t="s">
        <v>329</v>
      </c>
      <c r="B240" s="56">
        <v>0</v>
      </c>
      <c r="C240" s="57">
        <v>0</v>
      </c>
      <c r="D240" s="57">
        <v>0</v>
      </c>
      <c r="E240" s="58">
        <v>0</v>
      </c>
      <c r="F240" s="59"/>
      <c r="G240" s="60">
        <v>0</v>
      </c>
      <c r="H240" s="61">
        <v>0</v>
      </c>
      <c r="I240" s="61">
        <v>0</v>
      </c>
      <c r="J240" s="62">
        <v>0</v>
      </c>
      <c r="K240" s="51"/>
      <c r="L240" s="50">
        <v>0</v>
      </c>
      <c r="M240" s="50">
        <v>0</v>
      </c>
      <c r="N240" s="50">
        <v>0</v>
      </c>
      <c r="O240" s="64">
        <f t="shared" si="3"/>
        <v>0</v>
      </c>
      <c r="P240" s="51"/>
    </row>
    <row r="241" spans="1:16" x14ac:dyDescent="0.25">
      <c r="A241" s="55" t="s">
        <v>330</v>
      </c>
      <c r="B241" s="56">
        <v>0</v>
      </c>
      <c r="C241" s="57">
        <v>0</v>
      </c>
      <c r="D241" s="57">
        <v>0</v>
      </c>
      <c r="E241" s="58">
        <v>0</v>
      </c>
      <c r="F241" s="59"/>
      <c r="G241" s="60">
        <v>0</v>
      </c>
      <c r="H241" s="61">
        <v>0</v>
      </c>
      <c r="I241" s="61">
        <v>0</v>
      </c>
      <c r="J241" s="62">
        <v>0</v>
      </c>
      <c r="K241" s="51"/>
      <c r="L241" s="50">
        <v>0</v>
      </c>
      <c r="M241" s="50">
        <v>0</v>
      </c>
      <c r="N241" s="50">
        <v>0</v>
      </c>
      <c r="O241" s="64">
        <f t="shared" si="3"/>
        <v>0</v>
      </c>
      <c r="P241" s="51"/>
    </row>
    <row r="242" spans="1:16" x14ac:dyDescent="0.25">
      <c r="A242" s="55" t="s">
        <v>331</v>
      </c>
      <c r="B242" s="56">
        <v>5600</v>
      </c>
      <c r="C242" s="57">
        <v>0</v>
      </c>
      <c r="D242" s="57">
        <v>0</v>
      </c>
      <c r="E242" s="58">
        <v>5600</v>
      </c>
      <c r="F242" s="59"/>
      <c r="G242" s="60">
        <v>5600</v>
      </c>
      <c r="H242" s="61">
        <v>0</v>
      </c>
      <c r="I242" s="61">
        <v>0</v>
      </c>
      <c r="J242" s="62">
        <v>5600</v>
      </c>
      <c r="K242" s="51">
        <v>139</v>
      </c>
      <c r="L242" s="50">
        <v>5600</v>
      </c>
      <c r="M242" s="50">
        <v>0</v>
      </c>
      <c r="N242" s="50">
        <v>0</v>
      </c>
      <c r="O242" s="64">
        <f t="shared" si="3"/>
        <v>5600</v>
      </c>
      <c r="P242" s="51"/>
    </row>
    <row r="243" spans="1:16" x14ac:dyDescent="0.25">
      <c r="A243" s="55" t="s">
        <v>333</v>
      </c>
      <c r="B243" s="56">
        <v>0</v>
      </c>
      <c r="C243" s="57">
        <v>0</v>
      </c>
      <c r="D243" s="57">
        <v>0</v>
      </c>
      <c r="E243" s="58">
        <v>0</v>
      </c>
      <c r="F243" s="59"/>
      <c r="G243" s="60">
        <v>0</v>
      </c>
      <c r="H243" s="61">
        <v>0</v>
      </c>
      <c r="I243" s="61">
        <v>0</v>
      </c>
      <c r="J243" s="62">
        <v>0</v>
      </c>
      <c r="K243" s="51"/>
      <c r="L243" s="50">
        <v>0</v>
      </c>
      <c r="M243" s="50">
        <v>0</v>
      </c>
      <c r="N243" s="50">
        <v>0</v>
      </c>
      <c r="O243" s="64">
        <f t="shared" si="3"/>
        <v>0</v>
      </c>
      <c r="P243" s="51"/>
    </row>
    <row r="244" spans="1:16" x14ac:dyDescent="0.25">
      <c r="A244" s="55" t="s">
        <v>334</v>
      </c>
      <c r="B244" s="56">
        <v>3700</v>
      </c>
      <c r="C244" s="57">
        <v>0</v>
      </c>
      <c r="D244" s="57">
        <v>0</v>
      </c>
      <c r="E244" s="58">
        <v>3700</v>
      </c>
      <c r="F244" s="59"/>
      <c r="G244" s="60">
        <v>3700</v>
      </c>
      <c r="H244" s="61">
        <v>0</v>
      </c>
      <c r="I244" s="61">
        <v>0</v>
      </c>
      <c r="J244" s="62">
        <v>3700</v>
      </c>
      <c r="K244" s="51">
        <v>109</v>
      </c>
      <c r="L244" s="50">
        <v>3700</v>
      </c>
      <c r="M244" s="50">
        <v>15400</v>
      </c>
      <c r="N244" s="50">
        <v>3000</v>
      </c>
      <c r="O244" s="64">
        <f t="shared" si="3"/>
        <v>16100</v>
      </c>
      <c r="P244" s="51"/>
    </row>
    <row r="245" spans="1:16" x14ac:dyDescent="0.25">
      <c r="A245" s="55" t="s">
        <v>335</v>
      </c>
      <c r="B245" s="56">
        <v>0</v>
      </c>
      <c r="C245" s="57">
        <v>0</v>
      </c>
      <c r="D245" s="57">
        <v>0</v>
      </c>
      <c r="E245" s="58">
        <v>0</v>
      </c>
      <c r="F245" s="59"/>
      <c r="G245" s="60">
        <v>0</v>
      </c>
      <c r="H245" s="61">
        <v>0</v>
      </c>
      <c r="I245" s="61">
        <v>0</v>
      </c>
      <c r="J245" s="62">
        <v>0</v>
      </c>
      <c r="K245" s="51"/>
      <c r="L245" s="50">
        <v>0</v>
      </c>
      <c r="M245" s="50">
        <v>0</v>
      </c>
      <c r="N245" s="50">
        <v>0</v>
      </c>
      <c r="O245" s="64">
        <f t="shared" si="3"/>
        <v>0</v>
      </c>
      <c r="P245" s="51"/>
    </row>
    <row r="246" spans="1:16" x14ac:dyDescent="0.25">
      <c r="A246" s="55" t="s">
        <v>336</v>
      </c>
      <c r="B246" s="56">
        <v>0</v>
      </c>
      <c r="C246" s="57">
        <v>0</v>
      </c>
      <c r="D246" s="57">
        <v>0</v>
      </c>
      <c r="E246" s="58">
        <v>0</v>
      </c>
      <c r="F246" s="59"/>
      <c r="G246" s="60">
        <v>0</v>
      </c>
      <c r="H246" s="61">
        <v>0</v>
      </c>
      <c r="I246" s="61">
        <v>0</v>
      </c>
      <c r="J246" s="62">
        <v>0</v>
      </c>
      <c r="K246" s="51"/>
      <c r="L246" s="50">
        <v>0</v>
      </c>
      <c r="M246" s="50">
        <v>0</v>
      </c>
      <c r="N246" s="50">
        <v>0</v>
      </c>
      <c r="O246" s="64">
        <f t="shared" si="3"/>
        <v>0</v>
      </c>
      <c r="P246" s="51"/>
    </row>
    <row r="247" spans="1:16" x14ac:dyDescent="0.25">
      <c r="A247" s="55" t="s">
        <v>338</v>
      </c>
      <c r="B247" s="56">
        <v>0</v>
      </c>
      <c r="C247" s="57">
        <v>0</v>
      </c>
      <c r="D247" s="57">
        <v>0</v>
      </c>
      <c r="E247" s="58">
        <v>0</v>
      </c>
      <c r="F247" s="59"/>
      <c r="G247" s="60">
        <v>0</v>
      </c>
      <c r="H247" s="61">
        <v>0</v>
      </c>
      <c r="I247" s="61">
        <v>0</v>
      </c>
      <c r="J247" s="62">
        <v>0</v>
      </c>
      <c r="K247" s="51"/>
      <c r="L247" s="50">
        <v>0</v>
      </c>
      <c r="M247" s="50">
        <v>0</v>
      </c>
      <c r="N247" s="50">
        <v>0</v>
      </c>
      <c r="O247" s="64">
        <f t="shared" si="3"/>
        <v>0</v>
      </c>
      <c r="P247" s="51"/>
    </row>
    <row r="248" spans="1:16" x14ac:dyDescent="0.25">
      <c r="A248" s="55" t="s">
        <v>340</v>
      </c>
      <c r="B248" s="56">
        <v>129850</v>
      </c>
      <c r="C248" s="57">
        <v>0</v>
      </c>
      <c r="D248" s="57">
        <v>100000</v>
      </c>
      <c r="E248" s="58">
        <v>29850</v>
      </c>
      <c r="F248" s="59"/>
      <c r="G248" s="60">
        <v>29850</v>
      </c>
      <c r="H248" s="61">
        <v>0</v>
      </c>
      <c r="I248" s="61">
        <v>29850</v>
      </c>
      <c r="J248" s="62">
        <v>0</v>
      </c>
      <c r="K248" s="51"/>
      <c r="L248" s="50">
        <v>0</v>
      </c>
      <c r="M248" s="50">
        <v>464800</v>
      </c>
      <c r="N248" s="50">
        <v>280000</v>
      </c>
      <c r="O248" s="64">
        <f t="shared" si="3"/>
        <v>184800</v>
      </c>
      <c r="P248" s="51"/>
    </row>
    <row r="249" spans="1:16" x14ac:dyDescent="0.25">
      <c r="A249" s="55" t="s">
        <v>341</v>
      </c>
      <c r="B249" s="56">
        <v>0</v>
      </c>
      <c r="C249" s="57">
        <v>0</v>
      </c>
      <c r="D249" s="57">
        <v>0</v>
      </c>
      <c r="E249" s="58">
        <v>0</v>
      </c>
      <c r="F249" s="59"/>
      <c r="G249" s="60">
        <v>0</v>
      </c>
      <c r="H249" s="61">
        <v>0</v>
      </c>
      <c r="I249" s="61">
        <v>0</v>
      </c>
      <c r="J249" s="62">
        <v>0</v>
      </c>
      <c r="K249" s="51"/>
      <c r="L249" s="50">
        <v>0</v>
      </c>
      <c r="M249" s="50">
        <v>0</v>
      </c>
      <c r="N249" s="50">
        <v>0</v>
      </c>
      <c r="O249" s="64">
        <f t="shared" si="3"/>
        <v>0</v>
      </c>
      <c r="P249" s="51"/>
    </row>
    <row r="250" spans="1:16" x14ac:dyDescent="0.25">
      <c r="A250" s="55" t="s">
        <v>343</v>
      </c>
      <c r="B250" s="56">
        <v>101200</v>
      </c>
      <c r="C250" s="57">
        <v>0</v>
      </c>
      <c r="D250" s="57">
        <v>70000</v>
      </c>
      <c r="E250" s="58">
        <v>31200</v>
      </c>
      <c r="F250" s="59"/>
      <c r="G250" s="60">
        <v>31200</v>
      </c>
      <c r="H250" s="61">
        <v>186500</v>
      </c>
      <c r="I250" s="61">
        <v>70000</v>
      </c>
      <c r="J250" s="62">
        <v>147700</v>
      </c>
      <c r="K250" s="51">
        <v>144</v>
      </c>
      <c r="L250" s="50">
        <v>147700</v>
      </c>
      <c r="M250" s="50">
        <v>0</v>
      </c>
      <c r="N250" s="50">
        <v>70000</v>
      </c>
      <c r="O250" s="64">
        <f t="shared" si="3"/>
        <v>77700</v>
      </c>
      <c r="P250" s="51"/>
    </row>
    <row r="251" spans="1:16" x14ac:dyDescent="0.25">
      <c r="A251" s="55" t="s">
        <v>344</v>
      </c>
      <c r="B251" s="56">
        <v>0</v>
      </c>
      <c r="C251" s="57">
        <v>0</v>
      </c>
      <c r="D251" s="57">
        <v>0</v>
      </c>
      <c r="E251" s="58">
        <v>0</v>
      </c>
      <c r="F251" s="59"/>
      <c r="G251" s="60">
        <v>0</v>
      </c>
      <c r="H251" s="61">
        <v>0</v>
      </c>
      <c r="I251" s="61">
        <v>0</v>
      </c>
      <c r="J251" s="62">
        <v>0</v>
      </c>
      <c r="K251" s="51"/>
      <c r="L251" s="50">
        <v>0</v>
      </c>
      <c r="M251" s="50">
        <v>0</v>
      </c>
      <c r="N251" s="50">
        <v>0</v>
      </c>
      <c r="O251" s="64">
        <f t="shared" si="3"/>
        <v>0</v>
      </c>
      <c r="P251" s="51"/>
    </row>
    <row r="252" spans="1:16" x14ac:dyDescent="0.25">
      <c r="A252" s="55" t="s">
        <v>345</v>
      </c>
      <c r="B252" s="56">
        <v>0</v>
      </c>
      <c r="C252" s="57">
        <v>0</v>
      </c>
      <c r="D252" s="57">
        <v>0</v>
      </c>
      <c r="E252" s="58">
        <v>0</v>
      </c>
      <c r="F252" s="59"/>
      <c r="G252" s="60">
        <v>0</v>
      </c>
      <c r="H252" s="61">
        <v>0</v>
      </c>
      <c r="I252" s="61">
        <v>0</v>
      </c>
      <c r="J252" s="62">
        <v>0</v>
      </c>
      <c r="K252" s="51"/>
      <c r="L252" s="50">
        <v>0</v>
      </c>
      <c r="M252" s="50">
        <v>0</v>
      </c>
      <c r="N252" s="50">
        <v>0</v>
      </c>
      <c r="O252" s="64">
        <f t="shared" si="3"/>
        <v>0</v>
      </c>
      <c r="P252" s="51"/>
    </row>
    <row r="253" spans="1:16" x14ac:dyDescent="0.25">
      <c r="A253" s="55" t="s">
        <v>346</v>
      </c>
      <c r="B253" s="56">
        <v>0</v>
      </c>
      <c r="C253" s="57">
        <v>0</v>
      </c>
      <c r="D253" s="57">
        <v>0</v>
      </c>
      <c r="E253" s="58">
        <v>0</v>
      </c>
      <c r="F253" s="59"/>
      <c r="G253" s="60">
        <v>0</v>
      </c>
      <c r="H253" s="61">
        <v>0</v>
      </c>
      <c r="I253" s="61">
        <v>0</v>
      </c>
      <c r="J253" s="62">
        <v>0</v>
      </c>
      <c r="K253" s="51"/>
      <c r="L253" s="50">
        <v>0</v>
      </c>
      <c r="M253" s="50">
        <v>0</v>
      </c>
      <c r="N253" s="50">
        <v>0</v>
      </c>
      <c r="O253" s="64">
        <f t="shared" si="3"/>
        <v>0</v>
      </c>
      <c r="P253" s="51"/>
    </row>
    <row r="254" spans="1:16" x14ac:dyDescent="0.25">
      <c r="A254" s="55" t="s">
        <v>347</v>
      </c>
      <c r="B254" s="56">
        <v>0</v>
      </c>
      <c r="C254" s="57">
        <v>0</v>
      </c>
      <c r="D254" s="57">
        <v>0</v>
      </c>
      <c r="E254" s="58">
        <v>0</v>
      </c>
      <c r="F254" s="59"/>
      <c r="G254" s="60">
        <v>0</v>
      </c>
      <c r="H254" s="61">
        <v>0</v>
      </c>
      <c r="I254" s="61">
        <v>0</v>
      </c>
      <c r="J254" s="62">
        <v>0</v>
      </c>
      <c r="K254" s="51"/>
      <c r="L254" s="50">
        <v>0</v>
      </c>
      <c r="M254" s="50">
        <v>0</v>
      </c>
      <c r="N254" s="50">
        <v>0</v>
      </c>
      <c r="O254" s="64">
        <f t="shared" si="3"/>
        <v>0</v>
      </c>
      <c r="P254" s="51"/>
    </row>
    <row r="255" spans="1:16" x14ac:dyDescent="0.25">
      <c r="A255" s="55" t="s">
        <v>348</v>
      </c>
      <c r="B255" s="56">
        <v>0</v>
      </c>
      <c r="C255" s="57">
        <v>0</v>
      </c>
      <c r="D255" s="57">
        <v>0</v>
      </c>
      <c r="E255" s="58">
        <v>0</v>
      </c>
      <c r="F255" s="59"/>
      <c r="G255" s="60">
        <v>0</v>
      </c>
      <c r="H255" s="61">
        <v>0</v>
      </c>
      <c r="I255" s="61">
        <v>0</v>
      </c>
      <c r="J255" s="62">
        <v>0</v>
      </c>
      <c r="K255" s="51"/>
      <c r="L255" s="50">
        <v>0</v>
      </c>
      <c r="M255" s="50">
        <v>0</v>
      </c>
      <c r="N255" s="50">
        <v>0</v>
      </c>
      <c r="O255" s="64">
        <f t="shared" si="3"/>
        <v>0</v>
      </c>
      <c r="P255" s="51"/>
    </row>
    <row r="256" spans="1:16" x14ac:dyDescent="0.25">
      <c r="A256" s="55" t="s">
        <v>349</v>
      </c>
      <c r="B256" s="56">
        <v>600</v>
      </c>
      <c r="C256" s="57">
        <v>0</v>
      </c>
      <c r="D256" s="57">
        <v>0</v>
      </c>
      <c r="E256" s="58">
        <v>600</v>
      </c>
      <c r="F256" s="59"/>
      <c r="G256" s="60">
        <v>600</v>
      </c>
      <c r="H256" s="61">
        <v>9400</v>
      </c>
      <c r="I256" s="61">
        <v>0</v>
      </c>
      <c r="J256" s="62">
        <v>10000</v>
      </c>
      <c r="K256" s="51">
        <v>257</v>
      </c>
      <c r="L256" s="50">
        <v>10000</v>
      </c>
      <c r="M256" s="50">
        <v>0</v>
      </c>
      <c r="N256" s="50">
        <v>4500</v>
      </c>
      <c r="O256" s="64">
        <f t="shared" si="3"/>
        <v>5500</v>
      </c>
      <c r="P256" s="51"/>
    </row>
    <row r="257" spans="1:16" x14ac:dyDescent="0.25">
      <c r="A257" s="55" t="s">
        <v>350</v>
      </c>
      <c r="B257" s="56">
        <v>37000</v>
      </c>
      <c r="C257" s="57">
        <v>0</v>
      </c>
      <c r="D257" s="57">
        <v>100</v>
      </c>
      <c r="E257" s="58">
        <v>36900</v>
      </c>
      <c r="F257" s="59"/>
      <c r="G257" s="60">
        <v>36900</v>
      </c>
      <c r="H257" s="61">
        <v>0</v>
      </c>
      <c r="I257" s="61">
        <v>0</v>
      </c>
      <c r="J257" s="62">
        <v>36900</v>
      </c>
      <c r="K257" s="51">
        <v>253</v>
      </c>
      <c r="L257" s="50">
        <v>36900</v>
      </c>
      <c r="M257" s="50">
        <v>0</v>
      </c>
      <c r="N257" s="50">
        <v>7200</v>
      </c>
      <c r="O257" s="64">
        <f t="shared" si="3"/>
        <v>29700</v>
      </c>
      <c r="P257" s="51"/>
    </row>
    <row r="258" spans="1:16" x14ac:dyDescent="0.25">
      <c r="A258" s="55" t="s">
        <v>352</v>
      </c>
      <c r="B258" s="56">
        <v>590900</v>
      </c>
      <c r="C258" s="57">
        <v>0</v>
      </c>
      <c r="D258" s="57">
        <v>0</v>
      </c>
      <c r="E258" s="58">
        <v>590900</v>
      </c>
      <c r="F258" s="59"/>
      <c r="G258" s="60">
        <v>590900</v>
      </c>
      <c r="H258" s="61">
        <v>0</v>
      </c>
      <c r="I258" s="61">
        <v>0</v>
      </c>
      <c r="J258" s="62">
        <v>590900</v>
      </c>
      <c r="K258" s="51">
        <v>103</v>
      </c>
      <c r="L258" s="50">
        <v>590900</v>
      </c>
      <c r="M258" s="50">
        <v>0</v>
      </c>
      <c r="N258" s="50">
        <v>300200</v>
      </c>
      <c r="O258" s="64">
        <f t="shared" si="3"/>
        <v>290700</v>
      </c>
      <c r="P258" s="51"/>
    </row>
    <row r="259" spans="1:16" x14ac:dyDescent="0.25">
      <c r="A259" s="55" t="s">
        <v>353</v>
      </c>
      <c r="B259" s="56">
        <v>0</v>
      </c>
      <c r="C259" s="57">
        <v>0</v>
      </c>
      <c r="D259" s="57">
        <v>0</v>
      </c>
      <c r="E259" s="58">
        <v>0</v>
      </c>
      <c r="F259" s="59"/>
      <c r="G259" s="60">
        <v>0</v>
      </c>
      <c r="H259" s="61">
        <v>0</v>
      </c>
      <c r="I259" s="61">
        <v>0</v>
      </c>
      <c r="J259" s="62">
        <v>0</v>
      </c>
      <c r="K259" s="51"/>
      <c r="L259" s="50">
        <v>0</v>
      </c>
      <c r="M259" s="50">
        <v>0</v>
      </c>
      <c r="N259" s="50">
        <v>0</v>
      </c>
      <c r="O259" s="64">
        <f t="shared" si="3"/>
        <v>0</v>
      </c>
      <c r="P259" s="51"/>
    </row>
    <row r="260" spans="1:16" x14ac:dyDescent="0.25">
      <c r="A260" s="55" t="s">
        <v>354</v>
      </c>
      <c r="B260" s="56">
        <v>0</v>
      </c>
      <c r="C260" s="57">
        <v>1500</v>
      </c>
      <c r="D260" s="57">
        <v>0</v>
      </c>
      <c r="E260" s="58">
        <v>1500</v>
      </c>
      <c r="F260" s="59"/>
      <c r="G260" s="60">
        <v>1500</v>
      </c>
      <c r="H260" s="61">
        <v>36000</v>
      </c>
      <c r="I260" s="61">
        <v>37000</v>
      </c>
      <c r="J260" s="62">
        <v>500</v>
      </c>
      <c r="K260" s="51">
        <v>152</v>
      </c>
      <c r="L260" s="50">
        <v>500</v>
      </c>
      <c r="M260" s="50">
        <v>99800</v>
      </c>
      <c r="N260" s="50">
        <v>0</v>
      </c>
      <c r="O260" s="64">
        <f t="shared" ref="O260:O323" si="4">L260+M260-N260</f>
        <v>100300</v>
      </c>
      <c r="P260" s="51"/>
    </row>
    <row r="261" spans="1:16" x14ac:dyDescent="0.25">
      <c r="A261" s="55" t="s">
        <v>356</v>
      </c>
      <c r="B261" s="56">
        <v>0</v>
      </c>
      <c r="C261" s="57">
        <v>0</v>
      </c>
      <c r="D261" s="57">
        <v>0</v>
      </c>
      <c r="E261" s="58">
        <v>0</v>
      </c>
      <c r="F261" s="59"/>
      <c r="G261" s="60">
        <v>0</v>
      </c>
      <c r="H261" s="61">
        <v>0</v>
      </c>
      <c r="I261" s="61">
        <v>0</v>
      </c>
      <c r="J261" s="62">
        <v>0</v>
      </c>
      <c r="K261" s="51"/>
      <c r="L261" s="50">
        <v>0</v>
      </c>
      <c r="M261" s="50">
        <v>0</v>
      </c>
      <c r="N261" s="50">
        <v>0</v>
      </c>
      <c r="O261" s="64">
        <f t="shared" si="4"/>
        <v>0</v>
      </c>
      <c r="P261" s="51"/>
    </row>
    <row r="262" spans="1:16" x14ac:dyDescent="0.25">
      <c r="A262" s="55" t="s">
        <v>357</v>
      </c>
      <c r="B262" s="56">
        <v>0</v>
      </c>
      <c r="C262" s="57">
        <v>0</v>
      </c>
      <c r="D262" s="57">
        <v>0</v>
      </c>
      <c r="E262" s="58">
        <v>0</v>
      </c>
      <c r="F262" s="59"/>
      <c r="G262" s="60">
        <v>0</v>
      </c>
      <c r="H262" s="61">
        <v>0</v>
      </c>
      <c r="I262" s="61">
        <v>0</v>
      </c>
      <c r="J262" s="62">
        <v>0</v>
      </c>
      <c r="K262" s="51"/>
      <c r="L262" s="50">
        <v>0</v>
      </c>
      <c r="M262" s="50">
        <v>0</v>
      </c>
      <c r="N262" s="50">
        <v>0</v>
      </c>
      <c r="O262" s="64">
        <f t="shared" si="4"/>
        <v>0</v>
      </c>
      <c r="P262" s="51"/>
    </row>
    <row r="263" spans="1:16" x14ac:dyDescent="0.25">
      <c r="A263" s="55" t="s">
        <v>359</v>
      </c>
      <c r="B263" s="56">
        <v>0</v>
      </c>
      <c r="C263" s="57">
        <v>0</v>
      </c>
      <c r="D263" s="57">
        <v>0</v>
      </c>
      <c r="E263" s="58">
        <v>0</v>
      </c>
      <c r="F263" s="59"/>
      <c r="G263" s="60">
        <v>0</v>
      </c>
      <c r="H263" s="61">
        <v>0</v>
      </c>
      <c r="I263" s="61">
        <v>0</v>
      </c>
      <c r="J263" s="62">
        <v>0</v>
      </c>
      <c r="K263" s="51"/>
      <c r="L263" s="50">
        <v>0</v>
      </c>
      <c r="M263" s="50">
        <v>0</v>
      </c>
      <c r="N263" s="50">
        <v>0</v>
      </c>
      <c r="O263" s="64">
        <f t="shared" si="4"/>
        <v>0</v>
      </c>
      <c r="P263" s="51"/>
    </row>
    <row r="264" spans="1:16" x14ac:dyDescent="0.25">
      <c r="A264" s="55" t="s">
        <v>360</v>
      </c>
      <c r="B264" s="56">
        <v>0</v>
      </c>
      <c r="C264" s="57">
        <v>0</v>
      </c>
      <c r="D264" s="57">
        <v>0</v>
      </c>
      <c r="E264" s="58">
        <v>0</v>
      </c>
      <c r="F264" s="59"/>
      <c r="G264" s="60">
        <v>0</v>
      </c>
      <c r="H264" s="61">
        <v>0</v>
      </c>
      <c r="I264" s="61">
        <v>0</v>
      </c>
      <c r="J264" s="62">
        <v>0</v>
      </c>
      <c r="K264" s="51"/>
      <c r="L264" s="50">
        <v>0</v>
      </c>
      <c r="M264" s="50">
        <v>0</v>
      </c>
      <c r="N264" s="50">
        <v>0</v>
      </c>
      <c r="O264" s="64">
        <f t="shared" si="4"/>
        <v>0</v>
      </c>
      <c r="P264" s="51"/>
    </row>
    <row r="265" spans="1:16" x14ac:dyDescent="0.25">
      <c r="A265" s="55" t="s">
        <v>361</v>
      </c>
      <c r="B265" s="56">
        <v>0</v>
      </c>
      <c r="C265" s="57">
        <v>0</v>
      </c>
      <c r="D265" s="57">
        <v>0</v>
      </c>
      <c r="E265" s="58">
        <v>0</v>
      </c>
      <c r="F265" s="59"/>
      <c r="G265" s="60">
        <v>0</v>
      </c>
      <c r="H265" s="61">
        <v>0</v>
      </c>
      <c r="I265" s="61">
        <v>0</v>
      </c>
      <c r="J265" s="62">
        <v>0</v>
      </c>
      <c r="K265" s="51"/>
      <c r="L265" s="50">
        <v>0</v>
      </c>
      <c r="M265" s="50">
        <v>0</v>
      </c>
      <c r="N265" s="50">
        <v>0</v>
      </c>
      <c r="O265" s="64">
        <f t="shared" si="4"/>
        <v>0</v>
      </c>
      <c r="P265" s="51"/>
    </row>
    <row r="266" spans="1:16" x14ac:dyDescent="0.25">
      <c r="A266" s="55" t="s">
        <v>362</v>
      </c>
      <c r="B266" s="56">
        <v>18000</v>
      </c>
      <c r="C266" s="57">
        <v>57000</v>
      </c>
      <c r="D266" s="57">
        <v>25600</v>
      </c>
      <c r="E266" s="58">
        <v>49400</v>
      </c>
      <c r="F266" s="59"/>
      <c r="G266" s="60">
        <v>49400</v>
      </c>
      <c r="H266" s="61">
        <v>3100</v>
      </c>
      <c r="I266" s="61">
        <v>14271</v>
      </c>
      <c r="J266" s="62">
        <v>38229</v>
      </c>
      <c r="K266" s="51">
        <v>104</v>
      </c>
      <c r="L266" s="50">
        <v>38229</v>
      </c>
      <c r="M266" s="50">
        <v>0</v>
      </c>
      <c r="N266" s="50">
        <f>100+12379</f>
        <v>12479</v>
      </c>
      <c r="O266" s="64">
        <f t="shared" si="4"/>
        <v>25750</v>
      </c>
      <c r="P266" s="51"/>
    </row>
    <row r="267" spans="1:16" x14ac:dyDescent="0.25">
      <c r="A267" s="55" t="s">
        <v>363</v>
      </c>
      <c r="B267" s="56">
        <v>0</v>
      </c>
      <c r="C267" s="57">
        <v>0</v>
      </c>
      <c r="D267" s="57">
        <v>0</v>
      </c>
      <c r="E267" s="58">
        <v>0</v>
      </c>
      <c r="F267" s="59"/>
      <c r="G267" s="60">
        <v>0</v>
      </c>
      <c r="H267" s="61">
        <v>0</v>
      </c>
      <c r="I267" s="61">
        <v>0</v>
      </c>
      <c r="J267" s="62">
        <v>0</v>
      </c>
      <c r="K267" s="51"/>
      <c r="L267" s="50">
        <v>0</v>
      </c>
      <c r="M267" s="50">
        <v>0</v>
      </c>
      <c r="N267" s="50">
        <v>0</v>
      </c>
      <c r="O267" s="64">
        <f t="shared" si="4"/>
        <v>0</v>
      </c>
      <c r="P267" s="51"/>
    </row>
    <row r="268" spans="1:16" x14ac:dyDescent="0.25">
      <c r="A268" s="55" t="s">
        <v>364</v>
      </c>
      <c r="B268" s="56">
        <v>0</v>
      </c>
      <c r="C268" s="57">
        <v>0</v>
      </c>
      <c r="D268" s="57">
        <v>0</v>
      </c>
      <c r="E268" s="58">
        <v>0</v>
      </c>
      <c r="F268" s="59"/>
      <c r="G268" s="60">
        <v>0</v>
      </c>
      <c r="H268" s="61">
        <v>0</v>
      </c>
      <c r="I268" s="61">
        <v>0</v>
      </c>
      <c r="J268" s="62">
        <v>0</v>
      </c>
      <c r="K268" s="51"/>
      <c r="L268" s="50">
        <v>0</v>
      </c>
      <c r="M268" s="50">
        <v>0</v>
      </c>
      <c r="N268" s="50">
        <v>0</v>
      </c>
      <c r="O268" s="64">
        <f t="shared" si="4"/>
        <v>0</v>
      </c>
      <c r="P268" s="51"/>
    </row>
    <row r="269" spans="1:16" x14ac:dyDescent="0.25">
      <c r="A269" s="55" t="s">
        <v>365</v>
      </c>
      <c r="B269" s="56">
        <v>0</v>
      </c>
      <c r="C269" s="57">
        <v>0</v>
      </c>
      <c r="D269" s="57">
        <v>0</v>
      </c>
      <c r="E269" s="58">
        <v>0</v>
      </c>
      <c r="F269" s="59"/>
      <c r="G269" s="60">
        <v>0</v>
      </c>
      <c r="H269" s="61">
        <v>0</v>
      </c>
      <c r="I269" s="61">
        <v>0</v>
      </c>
      <c r="J269" s="62">
        <v>0</v>
      </c>
      <c r="K269" s="51"/>
      <c r="L269" s="50">
        <v>0</v>
      </c>
      <c r="M269" s="50">
        <v>0</v>
      </c>
      <c r="N269" s="50">
        <v>0</v>
      </c>
      <c r="O269" s="64">
        <f t="shared" si="4"/>
        <v>0</v>
      </c>
      <c r="P269" s="51"/>
    </row>
    <row r="270" spans="1:16" x14ac:dyDescent="0.25">
      <c r="A270" s="55" t="s">
        <v>367</v>
      </c>
      <c r="B270" s="56">
        <v>82</v>
      </c>
      <c r="C270" s="57">
        <v>0</v>
      </c>
      <c r="D270" s="57">
        <v>0</v>
      </c>
      <c r="E270" s="58">
        <v>82</v>
      </c>
      <c r="F270" s="59"/>
      <c r="G270" s="60">
        <v>82</v>
      </c>
      <c r="H270" s="61">
        <v>19778</v>
      </c>
      <c r="I270" s="61">
        <v>19860</v>
      </c>
      <c r="J270" s="62">
        <v>0</v>
      </c>
      <c r="K270" s="51"/>
      <c r="L270" s="50">
        <v>0</v>
      </c>
      <c r="M270" s="50">
        <v>0</v>
      </c>
      <c r="N270" s="50">
        <v>0</v>
      </c>
      <c r="O270" s="64">
        <f t="shared" si="4"/>
        <v>0</v>
      </c>
      <c r="P270" s="51"/>
    </row>
    <row r="271" spans="1:16" x14ac:dyDescent="0.25">
      <c r="A271" s="55" t="s">
        <v>369</v>
      </c>
      <c r="B271" s="56">
        <v>0</v>
      </c>
      <c r="C271" s="57">
        <v>0</v>
      </c>
      <c r="D271" s="57">
        <v>0</v>
      </c>
      <c r="E271" s="58">
        <v>0</v>
      </c>
      <c r="F271" s="59"/>
      <c r="G271" s="60">
        <v>0</v>
      </c>
      <c r="H271" s="61">
        <v>0</v>
      </c>
      <c r="I271" s="61">
        <v>0</v>
      </c>
      <c r="J271" s="62">
        <v>0</v>
      </c>
      <c r="K271" s="51"/>
      <c r="L271" s="50">
        <v>0</v>
      </c>
      <c r="M271" s="50">
        <v>0</v>
      </c>
      <c r="N271" s="50">
        <v>0</v>
      </c>
      <c r="O271" s="64">
        <f t="shared" si="4"/>
        <v>0</v>
      </c>
      <c r="P271" s="51"/>
    </row>
    <row r="272" spans="1:16" x14ac:dyDescent="0.25">
      <c r="A272" s="55" t="s">
        <v>370</v>
      </c>
      <c r="B272" s="56">
        <v>0</v>
      </c>
      <c r="C272" s="57">
        <v>0</v>
      </c>
      <c r="D272" s="57">
        <v>0</v>
      </c>
      <c r="E272" s="58">
        <v>0</v>
      </c>
      <c r="F272" s="59"/>
      <c r="G272" s="60">
        <v>0</v>
      </c>
      <c r="H272" s="61">
        <v>0</v>
      </c>
      <c r="I272" s="61">
        <v>0</v>
      </c>
      <c r="J272" s="62">
        <v>0</v>
      </c>
      <c r="K272" s="51"/>
      <c r="L272" s="50">
        <v>0</v>
      </c>
      <c r="M272" s="50">
        <v>0</v>
      </c>
      <c r="N272" s="50">
        <v>0</v>
      </c>
      <c r="O272" s="64">
        <f t="shared" si="4"/>
        <v>0</v>
      </c>
      <c r="P272" s="51"/>
    </row>
    <row r="273" spans="1:16" x14ac:dyDescent="0.25">
      <c r="A273" s="55" t="s">
        <v>371</v>
      </c>
      <c r="B273" s="56">
        <v>0</v>
      </c>
      <c r="C273" s="57">
        <v>46100</v>
      </c>
      <c r="D273" s="57">
        <v>18300</v>
      </c>
      <c r="E273" s="58">
        <v>27800</v>
      </c>
      <c r="F273" s="59"/>
      <c r="G273" s="60">
        <v>27800</v>
      </c>
      <c r="H273" s="61">
        <v>0</v>
      </c>
      <c r="I273" s="61">
        <v>0</v>
      </c>
      <c r="J273" s="62">
        <v>27800</v>
      </c>
      <c r="K273" s="51">
        <v>99</v>
      </c>
      <c r="L273" s="50">
        <v>27800</v>
      </c>
      <c r="M273" s="50">
        <v>0</v>
      </c>
      <c r="N273" s="50">
        <v>0</v>
      </c>
      <c r="O273" s="64">
        <f t="shared" si="4"/>
        <v>27800</v>
      </c>
      <c r="P273" s="51"/>
    </row>
    <row r="274" spans="1:16" x14ac:dyDescent="0.25">
      <c r="A274" s="55" t="s">
        <v>372</v>
      </c>
      <c r="B274" s="56">
        <v>8500</v>
      </c>
      <c r="C274" s="57">
        <v>200</v>
      </c>
      <c r="D274" s="57">
        <v>800</v>
      </c>
      <c r="E274" s="58">
        <v>7900</v>
      </c>
      <c r="F274" s="59"/>
      <c r="G274" s="60">
        <v>7900</v>
      </c>
      <c r="H274" s="61">
        <v>100</v>
      </c>
      <c r="I274" s="61">
        <v>1300</v>
      </c>
      <c r="J274" s="62">
        <v>6700</v>
      </c>
      <c r="K274" s="51">
        <v>39</v>
      </c>
      <c r="L274" s="50">
        <v>6700</v>
      </c>
      <c r="M274" s="50">
        <v>0</v>
      </c>
      <c r="N274" s="50">
        <v>300</v>
      </c>
      <c r="O274" s="64">
        <f t="shared" si="4"/>
        <v>6400</v>
      </c>
      <c r="P274" s="51"/>
    </row>
    <row r="275" spans="1:16" x14ac:dyDescent="0.25">
      <c r="A275" s="55" t="s">
        <v>373</v>
      </c>
      <c r="B275" s="56">
        <v>0</v>
      </c>
      <c r="C275" s="57">
        <v>0</v>
      </c>
      <c r="D275" s="57">
        <v>0</v>
      </c>
      <c r="E275" s="58">
        <v>0</v>
      </c>
      <c r="F275" s="59"/>
      <c r="G275" s="60">
        <v>0</v>
      </c>
      <c r="H275" s="61">
        <v>0</v>
      </c>
      <c r="I275" s="61">
        <v>0</v>
      </c>
      <c r="J275" s="62">
        <v>0</v>
      </c>
      <c r="K275" s="51"/>
      <c r="L275" s="50">
        <v>0</v>
      </c>
      <c r="M275" s="50">
        <v>0</v>
      </c>
      <c r="N275" s="50">
        <v>0</v>
      </c>
      <c r="O275" s="64">
        <f t="shared" si="4"/>
        <v>0</v>
      </c>
      <c r="P275" s="51"/>
    </row>
    <row r="276" spans="1:16" x14ac:dyDescent="0.25">
      <c r="A276" s="55" t="s">
        <v>375</v>
      </c>
      <c r="B276" s="56">
        <v>0</v>
      </c>
      <c r="C276" s="57">
        <v>0</v>
      </c>
      <c r="D276" s="57">
        <v>0</v>
      </c>
      <c r="E276" s="58">
        <v>0</v>
      </c>
      <c r="F276" s="59"/>
      <c r="G276" s="60">
        <v>0</v>
      </c>
      <c r="H276" s="61">
        <v>0</v>
      </c>
      <c r="I276" s="61">
        <v>0</v>
      </c>
      <c r="J276" s="62">
        <v>0</v>
      </c>
      <c r="K276" s="51"/>
      <c r="L276" s="50">
        <v>0</v>
      </c>
      <c r="M276" s="50">
        <v>0</v>
      </c>
      <c r="N276" s="50">
        <v>0</v>
      </c>
      <c r="O276" s="64">
        <f t="shared" si="4"/>
        <v>0</v>
      </c>
      <c r="P276" s="51"/>
    </row>
    <row r="277" spans="1:16" x14ac:dyDescent="0.25">
      <c r="A277" s="55" t="s">
        <v>376</v>
      </c>
      <c r="B277" s="56">
        <v>2200</v>
      </c>
      <c r="C277" s="57">
        <v>0</v>
      </c>
      <c r="D277" s="57">
        <v>0</v>
      </c>
      <c r="E277" s="58">
        <v>2200</v>
      </c>
      <c r="F277" s="59"/>
      <c r="G277" s="60">
        <v>2200</v>
      </c>
      <c r="H277" s="61">
        <v>0</v>
      </c>
      <c r="I277" s="61">
        <v>0</v>
      </c>
      <c r="J277" s="62">
        <v>2200</v>
      </c>
      <c r="K277" s="51">
        <v>283</v>
      </c>
      <c r="L277" s="50">
        <v>2200</v>
      </c>
      <c r="M277" s="50">
        <v>0</v>
      </c>
      <c r="N277" s="50">
        <v>0</v>
      </c>
      <c r="O277" s="64">
        <f t="shared" si="4"/>
        <v>2200</v>
      </c>
      <c r="P277" s="51"/>
    </row>
    <row r="278" spans="1:16" x14ac:dyDescent="0.25">
      <c r="A278" s="55" t="s">
        <v>378</v>
      </c>
      <c r="B278" s="56">
        <v>1350</v>
      </c>
      <c r="C278" s="57">
        <v>200</v>
      </c>
      <c r="D278" s="57">
        <v>400</v>
      </c>
      <c r="E278" s="58">
        <v>1150</v>
      </c>
      <c r="F278" s="59"/>
      <c r="G278" s="60">
        <v>1150</v>
      </c>
      <c r="H278" s="61">
        <v>0</v>
      </c>
      <c r="I278" s="61">
        <v>1150</v>
      </c>
      <c r="J278" s="62">
        <v>0</v>
      </c>
      <c r="K278" s="51"/>
      <c r="L278" s="50">
        <v>0</v>
      </c>
      <c r="M278" s="50">
        <v>0</v>
      </c>
      <c r="N278" s="50">
        <v>0</v>
      </c>
      <c r="O278" s="64">
        <f t="shared" si="4"/>
        <v>0</v>
      </c>
      <c r="P278" s="51"/>
    </row>
    <row r="279" spans="1:16" x14ac:dyDescent="0.25">
      <c r="A279" s="55" t="s">
        <v>379</v>
      </c>
      <c r="B279" s="56">
        <v>0</v>
      </c>
      <c r="C279" s="57">
        <v>0</v>
      </c>
      <c r="D279" s="57">
        <v>0</v>
      </c>
      <c r="E279" s="58">
        <v>0</v>
      </c>
      <c r="F279" s="59"/>
      <c r="G279" s="60">
        <v>0</v>
      </c>
      <c r="H279" s="61">
        <v>0</v>
      </c>
      <c r="I279" s="61">
        <v>0</v>
      </c>
      <c r="J279" s="62">
        <v>0</v>
      </c>
      <c r="K279" s="51"/>
      <c r="L279" s="50">
        <v>0</v>
      </c>
      <c r="M279" s="50">
        <v>0</v>
      </c>
      <c r="N279" s="50">
        <v>0</v>
      </c>
      <c r="O279" s="64">
        <f t="shared" si="4"/>
        <v>0</v>
      </c>
      <c r="P279" s="51"/>
    </row>
    <row r="280" spans="1:16" x14ac:dyDescent="0.25">
      <c r="A280" s="55" t="s">
        <v>380</v>
      </c>
      <c r="B280" s="56">
        <v>0</v>
      </c>
      <c r="C280" s="57">
        <v>0</v>
      </c>
      <c r="D280" s="57">
        <v>0</v>
      </c>
      <c r="E280" s="58">
        <v>0</v>
      </c>
      <c r="F280" s="59"/>
      <c r="G280" s="60">
        <v>0</v>
      </c>
      <c r="H280" s="61">
        <v>0</v>
      </c>
      <c r="I280" s="61">
        <v>0</v>
      </c>
      <c r="J280" s="62">
        <v>0</v>
      </c>
      <c r="K280" s="51"/>
      <c r="L280" s="50">
        <v>0</v>
      </c>
      <c r="M280" s="50">
        <v>0</v>
      </c>
      <c r="N280" s="50">
        <v>0</v>
      </c>
      <c r="O280" s="64">
        <f t="shared" si="4"/>
        <v>0</v>
      </c>
      <c r="P280" s="51"/>
    </row>
    <row r="281" spans="1:16" x14ac:dyDescent="0.25">
      <c r="A281" s="55" t="s">
        <v>382</v>
      </c>
      <c r="B281" s="56">
        <v>0</v>
      </c>
      <c r="C281" s="57">
        <v>0</v>
      </c>
      <c r="D281" s="57">
        <v>0</v>
      </c>
      <c r="E281" s="58">
        <v>0</v>
      </c>
      <c r="F281" s="59"/>
      <c r="G281" s="60">
        <v>0</v>
      </c>
      <c r="H281" s="61">
        <v>0</v>
      </c>
      <c r="I281" s="61">
        <v>0</v>
      </c>
      <c r="J281" s="62">
        <v>0</v>
      </c>
      <c r="K281" s="51"/>
      <c r="L281" s="50">
        <v>0</v>
      </c>
      <c r="M281" s="50">
        <v>0</v>
      </c>
      <c r="N281" s="50">
        <v>0</v>
      </c>
      <c r="O281" s="64">
        <f t="shared" si="4"/>
        <v>0</v>
      </c>
      <c r="P281" s="51"/>
    </row>
    <row r="282" spans="1:16" x14ac:dyDescent="0.25">
      <c r="A282" s="55" t="s">
        <v>384</v>
      </c>
      <c r="B282" s="56">
        <v>0</v>
      </c>
      <c r="C282" s="57">
        <v>0</v>
      </c>
      <c r="D282" s="57">
        <v>0</v>
      </c>
      <c r="E282" s="58">
        <v>0</v>
      </c>
      <c r="F282" s="59"/>
      <c r="G282" s="60">
        <v>0</v>
      </c>
      <c r="H282" s="61">
        <v>0</v>
      </c>
      <c r="I282" s="61">
        <v>0</v>
      </c>
      <c r="J282" s="62">
        <v>0</v>
      </c>
      <c r="K282" s="51"/>
      <c r="L282" s="50">
        <v>0</v>
      </c>
      <c r="M282" s="50">
        <v>0</v>
      </c>
      <c r="N282" s="50">
        <v>0</v>
      </c>
      <c r="O282" s="64">
        <f t="shared" si="4"/>
        <v>0</v>
      </c>
      <c r="P282" s="51"/>
    </row>
    <row r="283" spans="1:16" x14ac:dyDescent="0.25">
      <c r="A283" s="55" t="s">
        <v>385</v>
      </c>
      <c r="B283" s="56">
        <v>0</v>
      </c>
      <c r="C283" s="57">
        <v>0</v>
      </c>
      <c r="D283" s="57">
        <v>0</v>
      </c>
      <c r="E283" s="58">
        <v>0</v>
      </c>
      <c r="F283" s="59"/>
      <c r="G283" s="60">
        <v>0</v>
      </c>
      <c r="H283" s="61">
        <v>0</v>
      </c>
      <c r="I283" s="61">
        <v>0</v>
      </c>
      <c r="J283" s="62">
        <v>0</v>
      </c>
      <c r="K283" s="51"/>
      <c r="L283" s="50">
        <v>0</v>
      </c>
      <c r="M283" s="50">
        <v>0</v>
      </c>
      <c r="N283" s="50">
        <v>0</v>
      </c>
      <c r="O283" s="64">
        <f t="shared" si="4"/>
        <v>0</v>
      </c>
      <c r="P283" s="51"/>
    </row>
    <row r="284" spans="1:16" x14ac:dyDescent="0.25">
      <c r="A284" s="55" t="s">
        <v>387</v>
      </c>
      <c r="B284" s="56">
        <v>0</v>
      </c>
      <c r="C284" s="57">
        <v>0</v>
      </c>
      <c r="D284" s="57">
        <v>0</v>
      </c>
      <c r="E284" s="58">
        <v>0</v>
      </c>
      <c r="F284" s="59"/>
      <c r="G284" s="60">
        <v>0</v>
      </c>
      <c r="H284" s="61">
        <v>0</v>
      </c>
      <c r="I284" s="61">
        <v>0</v>
      </c>
      <c r="J284" s="62">
        <v>0</v>
      </c>
      <c r="K284" s="51"/>
      <c r="L284" s="50">
        <v>0</v>
      </c>
      <c r="M284" s="50">
        <v>0</v>
      </c>
      <c r="N284" s="50">
        <v>0</v>
      </c>
      <c r="O284" s="64">
        <f t="shared" si="4"/>
        <v>0</v>
      </c>
      <c r="P284" s="51"/>
    </row>
    <row r="285" spans="1:16" x14ac:dyDescent="0.25">
      <c r="A285" s="55" t="s">
        <v>389</v>
      </c>
      <c r="B285" s="56">
        <v>0</v>
      </c>
      <c r="C285" s="57">
        <v>0</v>
      </c>
      <c r="D285" s="57">
        <v>0</v>
      </c>
      <c r="E285" s="58">
        <v>0</v>
      </c>
      <c r="F285" s="59"/>
      <c r="G285" s="60">
        <v>0</v>
      </c>
      <c r="H285" s="61">
        <v>0</v>
      </c>
      <c r="I285" s="61">
        <v>0</v>
      </c>
      <c r="J285" s="62">
        <v>0</v>
      </c>
      <c r="K285" s="51"/>
      <c r="L285" s="50">
        <v>0</v>
      </c>
      <c r="M285" s="50">
        <v>0</v>
      </c>
      <c r="N285" s="50">
        <v>0</v>
      </c>
      <c r="O285" s="64">
        <f t="shared" si="4"/>
        <v>0</v>
      </c>
      <c r="P285" s="51"/>
    </row>
    <row r="286" spans="1:16" x14ac:dyDescent="0.25">
      <c r="A286" s="55" t="s">
        <v>390</v>
      </c>
      <c r="B286" s="56">
        <v>500</v>
      </c>
      <c r="C286" s="57">
        <v>0</v>
      </c>
      <c r="D286" s="57">
        <v>0</v>
      </c>
      <c r="E286" s="58">
        <v>500</v>
      </c>
      <c r="F286" s="59"/>
      <c r="G286" s="60">
        <v>500</v>
      </c>
      <c r="H286" s="61">
        <v>22300</v>
      </c>
      <c r="I286" s="61">
        <v>0</v>
      </c>
      <c r="J286" s="62">
        <v>22800</v>
      </c>
      <c r="K286" s="51">
        <v>112</v>
      </c>
      <c r="L286" s="50">
        <v>22800</v>
      </c>
      <c r="M286" s="50">
        <v>115615</v>
      </c>
      <c r="N286" s="50">
        <v>138400</v>
      </c>
      <c r="O286" s="64">
        <f t="shared" si="4"/>
        <v>15</v>
      </c>
      <c r="P286" s="51"/>
    </row>
    <row r="287" spans="1:16" x14ac:dyDescent="0.25">
      <c r="A287" s="55" t="s">
        <v>391</v>
      </c>
      <c r="B287" s="56">
        <v>0</v>
      </c>
      <c r="C287" s="57">
        <v>0</v>
      </c>
      <c r="D287" s="57">
        <v>0</v>
      </c>
      <c r="E287" s="58">
        <v>0</v>
      </c>
      <c r="F287" s="59"/>
      <c r="G287" s="60">
        <v>0</v>
      </c>
      <c r="H287" s="61">
        <v>0</v>
      </c>
      <c r="I287" s="61">
        <v>0</v>
      </c>
      <c r="J287" s="62">
        <v>0</v>
      </c>
      <c r="K287" s="51"/>
      <c r="L287" s="50">
        <v>0</v>
      </c>
      <c r="M287" s="50">
        <v>0</v>
      </c>
      <c r="N287" s="50">
        <v>0</v>
      </c>
      <c r="O287" s="64">
        <f t="shared" si="4"/>
        <v>0</v>
      </c>
      <c r="P287" s="51"/>
    </row>
    <row r="288" spans="1:16" x14ac:dyDescent="0.25">
      <c r="A288" s="55" t="s">
        <v>392</v>
      </c>
      <c r="B288" s="56">
        <v>0</v>
      </c>
      <c r="C288" s="57">
        <v>0</v>
      </c>
      <c r="D288" s="57">
        <v>0</v>
      </c>
      <c r="E288" s="58">
        <v>0</v>
      </c>
      <c r="F288" s="59"/>
      <c r="G288" s="60">
        <v>0</v>
      </c>
      <c r="H288" s="61">
        <v>0</v>
      </c>
      <c r="I288" s="61">
        <v>0</v>
      </c>
      <c r="J288" s="62">
        <v>0</v>
      </c>
      <c r="K288" s="51"/>
      <c r="L288" s="50">
        <v>0</v>
      </c>
      <c r="M288" s="50">
        <v>0</v>
      </c>
      <c r="N288" s="50">
        <v>0</v>
      </c>
      <c r="O288" s="64">
        <f t="shared" si="4"/>
        <v>0</v>
      </c>
      <c r="P288" s="51"/>
    </row>
    <row r="289" spans="1:16" x14ac:dyDescent="0.25">
      <c r="A289" s="55" t="s">
        <v>393</v>
      </c>
      <c r="B289" s="56">
        <v>0</v>
      </c>
      <c r="C289" s="57">
        <v>0</v>
      </c>
      <c r="D289" s="57">
        <v>0</v>
      </c>
      <c r="E289" s="58">
        <v>0</v>
      </c>
      <c r="F289" s="59"/>
      <c r="G289" s="60">
        <v>0</v>
      </c>
      <c r="H289" s="61">
        <v>0</v>
      </c>
      <c r="I289" s="61">
        <v>0</v>
      </c>
      <c r="J289" s="62">
        <v>0</v>
      </c>
      <c r="K289" s="51"/>
      <c r="L289" s="50">
        <v>0</v>
      </c>
      <c r="M289" s="50">
        <v>0</v>
      </c>
      <c r="N289" s="50">
        <v>0</v>
      </c>
      <c r="O289" s="64">
        <f t="shared" si="4"/>
        <v>0</v>
      </c>
      <c r="P289" s="51"/>
    </row>
    <row r="290" spans="1:16" x14ac:dyDescent="0.25">
      <c r="A290" s="55" t="s">
        <v>394</v>
      </c>
      <c r="B290" s="56">
        <v>0</v>
      </c>
      <c r="C290" s="57">
        <v>0</v>
      </c>
      <c r="D290" s="57">
        <v>0</v>
      </c>
      <c r="E290" s="58">
        <v>0</v>
      </c>
      <c r="F290" s="59"/>
      <c r="G290" s="60">
        <v>0</v>
      </c>
      <c r="H290" s="61">
        <v>0</v>
      </c>
      <c r="I290" s="61">
        <v>0</v>
      </c>
      <c r="J290" s="62">
        <v>0</v>
      </c>
      <c r="K290" s="51"/>
      <c r="L290" s="50">
        <v>0</v>
      </c>
      <c r="M290" s="50">
        <v>0</v>
      </c>
      <c r="N290" s="50">
        <v>0</v>
      </c>
      <c r="O290" s="64">
        <f t="shared" si="4"/>
        <v>0</v>
      </c>
      <c r="P290" s="51"/>
    </row>
    <row r="291" spans="1:16" x14ac:dyDescent="0.25">
      <c r="A291" s="55" t="s">
        <v>396</v>
      </c>
      <c r="B291" s="56">
        <v>0</v>
      </c>
      <c r="C291" s="57">
        <v>0</v>
      </c>
      <c r="D291" s="57">
        <v>0</v>
      </c>
      <c r="E291" s="58">
        <v>0</v>
      </c>
      <c r="F291" s="59"/>
      <c r="G291" s="60">
        <v>0</v>
      </c>
      <c r="H291" s="61">
        <v>0</v>
      </c>
      <c r="I291" s="61">
        <v>0</v>
      </c>
      <c r="J291" s="62">
        <v>0</v>
      </c>
      <c r="K291" s="51"/>
      <c r="L291" s="50">
        <v>0</v>
      </c>
      <c r="M291" s="50">
        <v>0</v>
      </c>
      <c r="N291" s="50">
        <v>0</v>
      </c>
      <c r="O291" s="64">
        <f t="shared" si="4"/>
        <v>0</v>
      </c>
      <c r="P291" s="51"/>
    </row>
    <row r="292" spans="1:16" x14ac:dyDescent="0.25">
      <c r="A292" s="55" t="s">
        <v>397</v>
      </c>
      <c r="B292" s="56">
        <v>0</v>
      </c>
      <c r="C292" s="57">
        <v>0</v>
      </c>
      <c r="D292" s="57">
        <v>0</v>
      </c>
      <c r="E292" s="58">
        <v>0</v>
      </c>
      <c r="F292" s="59"/>
      <c r="G292" s="60">
        <v>0</v>
      </c>
      <c r="H292" s="61">
        <v>0</v>
      </c>
      <c r="I292" s="61">
        <v>0</v>
      </c>
      <c r="J292" s="62">
        <v>0</v>
      </c>
      <c r="K292" s="51"/>
      <c r="L292" s="50">
        <v>0</v>
      </c>
      <c r="M292" s="50">
        <v>0</v>
      </c>
      <c r="N292" s="50">
        <v>0</v>
      </c>
      <c r="O292" s="64">
        <f t="shared" si="4"/>
        <v>0</v>
      </c>
      <c r="P292" s="51"/>
    </row>
    <row r="293" spans="1:16" x14ac:dyDescent="0.25">
      <c r="A293" s="55" t="s">
        <v>398</v>
      </c>
      <c r="B293" s="56">
        <v>2200</v>
      </c>
      <c r="C293" s="57">
        <v>0</v>
      </c>
      <c r="D293" s="57">
        <v>0</v>
      </c>
      <c r="E293" s="58">
        <v>2200</v>
      </c>
      <c r="F293" s="59"/>
      <c r="G293" s="60">
        <v>2200</v>
      </c>
      <c r="H293" s="61">
        <v>0</v>
      </c>
      <c r="I293" s="61">
        <v>0</v>
      </c>
      <c r="J293" s="62">
        <v>2200</v>
      </c>
      <c r="K293" s="51">
        <v>142</v>
      </c>
      <c r="L293" s="50">
        <v>2200</v>
      </c>
      <c r="M293" s="50">
        <v>0</v>
      </c>
      <c r="N293" s="50">
        <v>0</v>
      </c>
      <c r="O293" s="64">
        <f t="shared" si="4"/>
        <v>2200</v>
      </c>
      <c r="P293" s="51"/>
    </row>
    <row r="294" spans="1:16" x14ac:dyDescent="0.25">
      <c r="A294" s="55" t="s">
        <v>400</v>
      </c>
      <c r="B294" s="56">
        <v>0</v>
      </c>
      <c r="C294" s="57">
        <v>30200</v>
      </c>
      <c r="D294" s="57">
        <v>0</v>
      </c>
      <c r="E294" s="58">
        <v>30200</v>
      </c>
      <c r="F294" s="59"/>
      <c r="G294" s="60">
        <v>30200</v>
      </c>
      <c r="H294" s="61">
        <v>0</v>
      </c>
      <c r="I294" s="61">
        <v>6000</v>
      </c>
      <c r="J294" s="62">
        <v>24200</v>
      </c>
      <c r="K294" s="51">
        <v>162</v>
      </c>
      <c r="L294" s="50">
        <v>24200</v>
      </c>
      <c r="M294" s="50">
        <v>0</v>
      </c>
      <c r="N294" s="50">
        <v>4000</v>
      </c>
      <c r="O294" s="64">
        <f t="shared" si="4"/>
        <v>20200</v>
      </c>
      <c r="P294" s="51"/>
    </row>
    <row r="295" spans="1:16" x14ac:dyDescent="0.25">
      <c r="A295" s="55" t="s">
        <v>402</v>
      </c>
      <c r="B295" s="56">
        <v>8500</v>
      </c>
      <c r="C295" s="57">
        <v>28300</v>
      </c>
      <c r="D295" s="57">
        <v>6000</v>
      </c>
      <c r="E295" s="58">
        <v>30800</v>
      </c>
      <c r="F295" s="59"/>
      <c r="G295" s="60">
        <v>30800</v>
      </c>
      <c r="H295" s="61">
        <v>0</v>
      </c>
      <c r="I295" s="61">
        <v>3000</v>
      </c>
      <c r="J295" s="62">
        <v>27800</v>
      </c>
      <c r="K295" s="51">
        <v>96</v>
      </c>
      <c r="L295" s="50">
        <v>27800</v>
      </c>
      <c r="M295" s="50">
        <v>0</v>
      </c>
      <c r="N295" s="50">
        <v>7000</v>
      </c>
      <c r="O295" s="64">
        <f t="shared" si="4"/>
        <v>20800</v>
      </c>
      <c r="P295" s="51"/>
    </row>
    <row r="296" spans="1:16" x14ac:dyDescent="0.25">
      <c r="A296" s="55" t="s">
        <v>403</v>
      </c>
      <c r="B296" s="56">
        <v>6900</v>
      </c>
      <c r="C296" s="57">
        <v>39600</v>
      </c>
      <c r="D296" s="57">
        <v>1900</v>
      </c>
      <c r="E296" s="58">
        <v>44600</v>
      </c>
      <c r="F296" s="59"/>
      <c r="G296" s="60">
        <v>44600</v>
      </c>
      <c r="H296" s="61">
        <v>0</v>
      </c>
      <c r="I296" s="61">
        <v>1000</v>
      </c>
      <c r="J296" s="62">
        <v>43600</v>
      </c>
      <c r="K296" s="51">
        <v>73</v>
      </c>
      <c r="L296" s="50">
        <v>43600</v>
      </c>
      <c r="M296" s="50">
        <v>0</v>
      </c>
      <c r="N296" s="50">
        <v>3000</v>
      </c>
      <c r="O296" s="64">
        <f t="shared" si="4"/>
        <v>40600</v>
      </c>
      <c r="P296" s="51"/>
    </row>
    <row r="297" spans="1:16" x14ac:dyDescent="0.25">
      <c r="A297" s="55" t="s">
        <v>404</v>
      </c>
      <c r="B297" s="56">
        <v>0</v>
      </c>
      <c r="C297" s="57">
        <v>0</v>
      </c>
      <c r="D297" s="57">
        <v>0</v>
      </c>
      <c r="E297" s="58">
        <v>0</v>
      </c>
      <c r="F297" s="59"/>
      <c r="G297" s="60">
        <v>0</v>
      </c>
      <c r="H297" s="61">
        <v>0</v>
      </c>
      <c r="I297" s="61">
        <v>0</v>
      </c>
      <c r="J297" s="62">
        <v>0</v>
      </c>
      <c r="K297" s="51"/>
      <c r="L297" s="50">
        <v>0</v>
      </c>
      <c r="M297" s="50">
        <v>0</v>
      </c>
      <c r="N297" s="50">
        <v>0</v>
      </c>
      <c r="O297" s="64">
        <f t="shared" si="4"/>
        <v>0</v>
      </c>
      <c r="P297" s="51"/>
    </row>
    <row r="298" spans="1:16" x14ac:dyDescent="0.25">
      <c r="A298" s="55" t="s">
        <v>405</v>
      </c>
      <c r="B298" s="56">
        <v>0</v>
      </c>
      <c r="C298" s="57">
        <v>0</v>
      </c>
      <c r="D298" s="57">
        <v>0</v>
      </c>
      <c r="E298" s="58">
        <v>0</v>
      </c>
      <c r="F298" s="59"/>
      <c r="G298" s="60">
        <v>0</v>
      </c>
      <c r="H298" s="61">
        <v>0</v>
      </c>
      <c r="I298" s="61">
        <v>0</v>
      </c>
      <c r="J298" s="62">
        <v>0</v>
      </c>
      <c r="K298" s="51"/>
      <c r="L298" s="50">
        <v>0</v>
      </c>
      <c r="M298" s="50">
        <v>0</v>
      </c>
      <c r="N298" s="50">
        <v>0</v>
      </c>
      <c r="O298" s="64">
        <f t="shared" si="4"/>
        <v>0</v>
      </c>
      <c r="P298" s="51"/>
    </row>
    <row r="299" spans="1:16" x14ac:dyDescent="0.25">
      <c r="A299" s="55" t="s">
        <v>406</v>
      </c>
      <c r="B299" s="56">
        <v>0</v>
      </c>
      <c r="C299" s="57">
        <v>0</v>
      </c>
      <c r="D299" s="57">
        <v>0</v>
      </c>
      <c r="E299" s="58">
        <v>0</v>
      </c>
      <c r="F299" s="59"/>
      <c r="G299" s="60">
        <v>0</v>
      </c>
      <c r="H299" s="61">
        <v>0</v>
      </c>
      <c r="I299" s="61">
        <v>0</v>
      </c>
      <c r="J299" s="62">
        <v>0</v>
      </c>
      <c r="K299" s="51"/>
      <c r="L299" s="50">
        <v>0</v>
      </c>
      <c r="M299" s="50">
        <v>0</v>
      </c>
      <c r="N299" s="50">
        <v>0</v>
      </c>
      <c r="O299" s="64">
        <f t="shared" si="4"/>
        <v>0</v>
      </c>
      <c r="P299" s="51"/>
    </row>
    <row r="300" spans="1:16" x14ac:dyDescent="0.25">
      <c r="A300" s="55" t="s">
        <v>407</v>
      </c>
      <c r="B300" s="56">
        <v>0</v>
      </c>
      <c r="C300" s="57">
        <v>0</v>
      </c>
      <c r="D300" s="57">
        <v>0</v>
      </c>
      <c r="E300" s="58">
        <v>0</v>
      </c>
      <c r="F300" s="59"/>
      <c r="G300" s="60">
        <v>0</v>
      </c>
      <c r="H300" s="61">
        <v>0</v>
      </c>
      <c r="I300" s="61">
        <v>0</v>
      </c>
      <c r="J300" s="62">
        <v>0</v>
      </c>
      <c r="K300" s="51"/>
      <c r="L300" s="50">
        <v>0</v>
      </c>
      <c r="M300" s="50">
        <v>0</v>
      </c>
      <c r="N300" s="50">
        <v>0</v>
      </c>
      <c r="O300" s="64">
        <f t="shared" si="4"/>
        <v>0</v>
      </c>
      <c r="P300" s="51"/>
    </row>
    <row r="301" spans="1:16" x14ac:dyDescent="0.25">
      <c r="A301" s="55" t="s">
        <v>408</v>
      </c>
      <c r="B301" s="56">
        <v>0</v>
      </c>
      <c r="C301" s="57">
        <v>0</v>
      </c>
      <c r="D301" s="57">
        <v>0</v>
      </c>
      <c r="E301" s="58">
        <v>0</v>
      </c>
      <c r="F301" s="59"/>
      <c r="G301" s="60">
        <v>0</v>
      </c>
      <c r="H301" s="61">
        <v>0</v>
      </c>
      <c r="I301" s="61">
        <v>0</v>
      </c>
      <c r="J301" s="62">
        <v>0</v>
      </c>
      <c r="K301" s="51"/>
      <c r="L301" s="50">
        <v>0</v>
      </c>
      <c r="M301" s="50">
        <v>0</v>
      </c>
      <c r="N301" s="50">
        <v>0</v>
      </c>
      <c r="O301" s="64">
        <f t="shared" si="4"/>
        <v>0</v>
      </c>
      <c r="P301" s="51"/>
    </row>
    <row r="302" spans="1:16" x14ac:dyDescent="0.25">
      <c r="A302" s="55" t="s">
        <v>410</v>
      </c>
      <c r="B302" s="56">
        <v>97</v>
      </c>
      <c r="C302" s="57">
        <v>0</v>
      </c>
      <c r="D302" s="57">
        <v>0</v>
      </c>
      <c r="E302" s="58">
        <v>97</v>
      </c>
      <c r="F302" s="59"/>
      <c r="G302" s="60">
        <v>97</v>
      </c>
      <c r="H302" s="61">
        <v>0</v>
      </c>
      <c r="I302" s="61">
        <v>0</v>
      </c>
      <c r="J302" s="62">
        <v>97</v>
      </c>
      <c r="K302" s="51">
        <v>813</v>
      </c>
      <c r="L302" s="50">
        <v>97</v>
      </c>
      <c r="M302" s="50">
        <v>0</v>
      </c>
      <c r="N302" s="50">
        <v>0</v>
      </c>
      <c r="O302" s="64">
        <f t="shared" si="4"/>
        <v>97</v>
      </c>
      <c r="P302" s="51"/>
    </row>
    <row r="303" spans="1:16" x14ac:dyDescent="0.25">
      <c r="A303" s="55" t="s">
        <v>411</v>
      </c>
      <c r="B303" s="56">
        <v>600</v>
      </c>
      <c r="C303" s="57">
        <v>0</v>
      </c>
      <c r="D303" s="57">
        <v>0</v>
      </c>
      <c r="E303" s="58">
        <v>600</v>
      </c>
      <c r="F303" s="59"/>
      <c r="G303" s="60">
        <v>600</v>
      </c>
      <c r="H303" s="61">
        <v>0</v>
      </c>
      <c r="I303" s="61">
        <v>0</v>
      </c>
      <c r="J303" s="62">
        <v>600</v>
      </c>
      <c r="K303" s="51">
        <v>94</v>
      </c>
      <c r="L303" s="50">
        <v>600</v>
      </c>
      <c r="M303" s="50">
        <v>0</v>
      </c>
      <c r="N303" s="50">
        <v>0</v>
      </c>
      <c r="O303" s="64">
        <f t="shared" si="4"/>
        <v>600</v>
      </c>
      <c r="P303" s="51"/>
    </row>
    <row r="304" spans="1:16" x14ac:dyDescent="0.25">
      <c r="A304" s="55" t="s">
        <v>412</v>
      </c>
      <c r="B304" s="56">
        <v>300</v>
      </c>
      <c r="C304" s="57">
        <v>0</v>
      </c>
      <c r="D304" s="57">
        <v>0</v>
      </c>
      <c r="E304" s="58">
        <v>300</v>
      </c>
      <c r="F304" s="59"/>
      <c r="G304" s="60">
        <v>300</v>
      </c>
      <c r="H304" s="61">
        <v>0</v>
      </c>
      <c r="I304" s="61">
        <v>0</v>
      </c>
      <c r="J304" s="62">
        <v>300</v>
      </c>
      <c r="K304" s="51">
        <v>90</v>
      </c>
      <c r="L304" s="50">
        <v>300</v>
      </c>
      <c r="M304" s="50">
        <v>0</v>
      </c>
      <c r="N304" s="50">
        <v>0</v>
      </c>
      <c r="O304" s="64">
        <f t="shared" si="4"/>
        <v>300</v>
      </c>
      <c r="P304" s="51"/>
    </row>
    <row r="305" spans="1:16" x14ac:dyDescent="0.25">
      <c r="A305" s="55" t="s">
        <v>414</v>
      </c>
      <c r="B305" s="56">
        <v>0</v>
      </c>
      <c r="C305" s="57">
        <v>0</v>
      </c>
      <c r="D305" s="57">
        <v>0</v>
      </c>
      <c r="E305" s="58">
        <v>0</v>
      </c>
      <c r="F305" s="59"/>
      <c r="G305" s="60">
        <v>0</v>
      </c>
      <c r="H305" s="61">
        <v>0</v>
      </c>
      <c r="I305" s="61">
        <v>0</v>
      </c>
      <c r="J305" s="62">
        <v>0</v>
      </c>
      <c r="K305" s="51"/>
      <c r="L305" s="50">
        <v>0</v>
      </c>
      <c r="M305" s="50">
        <v>0</v>
      </c>
      <c r="N305" s="50">
        <v>0</v>
      </c>
      <c r="O305" s="64">
        <f t="shared" si="4"/>
        <v>0</v>
      </c>
      <c r="P305" s="51"/>
    </row>
    <row r="306" spans="1:16" x14ac:dyDescent="0.25">
      <c r="A306" s="55" t="s">
        <v>415</v>
      </c>
      <c r="B306" s="56">
        <v>0</v>
      </c>
      <c r="C306" s="57">
        <v>0</v>
      </c>
      <c r="D306" s="57">
        <v>0</v>
      </c>
      <c r="E306" s="58">
        <v>0</v>
      </c>
      <c r="F306" s="59"/>
      <c r="G306" s="60">
        <v>0</v>
      </c>
      <c r="H306" s="61">
        <v>0</v>
      </c>
      <c r="I306" s="61">
        <v>0</v>
      </c>
      <c r="J306" s="62">
        <v>0</v>
      </c>
      <c r="K306" s="51"/>
      <c r="L306" s="50">
        <v>0</v>
      </c>
      <c r="M306" s="50">
        <v>0</v>
      </c>
      <c r="N306" s="50">
        <v>0</v>
      </c>
      <c r="O306" s="64">
        <f t="shared" si="4"/>
        <v>0</v>
      </c>
      <c r="P306" s="51"/>
    </row>
    <row r="307" spans="1:16" x14ac:dyDescent="0.25">
      <c r="A307" s="55" t="s">
        <v>417</v>
      </c>
      <c r="B307" s="56">
        <v>14300</v>
      </c>
      <c r="C307" s="57">
        <v>0</v>
      </c>
      <c r="D307" s="57">
        <v>12000</v>
      </c>
      <c r="E307" s="58">
        <v>2300</v>
      </c>
      <c r="F307" s="59"/>
      <c r="G307" s="60">
        <v>2300</v>
      </c>
      <c r="H307" s="61">
        <v>29600</v>
      </c>
      <c r="I307" s="61">
        <v>27100</v>
      </c>
      <c r="J307" s="62">
        <v>4800</v>
      </c>
      <c r="K307" s="51">
        <v>254</v>
      </c>
      <c r="L307" s="50">
        <v>4800</v>
      </c>
      <c r="M307" s="50">
        <v>24900</v>
      </c>
      <c r="N307" s="50">
        <v>18000</v>
      </c>
      <c r="O307" s="64">
        <f t="shared" si="4"/>
        <v>11700</v>
      </c>
      <c r="P307" s="51"/>
    </row>
    <row r="308" spans="1:16" x14ac:dyDescent="0.25">
      <c r="A308" s="55" t="s">
        <v>419</v>
      </c>
      <c r="B308" s="56">
        <v>14650</v>
      </c>
      <c r="C308" s="57">
        <v>0</v>
      </c>
      <c r="D308" s="57">
        <v>1000</v>
      </c>
      <c r="E308" s="58">
        <v>13650</v>
      </c>
      <c r="F308" s="59"/>
      <c r="G308" s="60">
        <v>13650</v>
      </c>
      <c r="H308" s="61">
        <v>0</v>
      </c>
      <c r="I308" s="61">
        <v>13650</v>
      </c>
      <c r="J308" s="62">
        <v>0</v>
      </c>
      <c r="K308" s="51"/>
      <c r="L308" s="50">
        <v>0</v>
      </c>
      <c r="M308" s="50">
        <v>9500</v>
      </c>
      <c r="N308" s="50">
        <v>2000</v>
      </c>
      <c r="O308" s="64">
        <f t="shared" si="4"/>
        <v>7500</v>
      </c>
      <c r="P308" s="51"/>
    </row>
    <row r="309" spans="1:16" x14ac:dyDescent="0.25">
      <c r="A309" s="55" t="s">
        <v>420</v>
      </c>
      <c r="B309" s="56">
        <v>0</v>
      </c>
      <c r="C309" s="57">
        <v>0</v>
      </c>
      <c r="D309" s="57">
        <v>0</v>
      </c>
      <c r="E309" s="58">
        <v>0</v>
      </c>
      <c r="F309" s="59"/>
      <c r="G309" s="60">
        <v>0</v>
      </c>
      <c r="H309" s="61">
        <v>0</v>
      </c>
      <c r="I309" s="61">
        <v>0</v>
      </c>
      <c r="J309" s="62">
        <v>0</v>
      </c>
      <c r="K309" s="51"/>
      <c r="L309" s="50">
        <v>0</v>
      </c>
      <c r="M309" s="50">
        <v>0</v>
      </c>
      <c r="N309" s="50">
        <v>0</v>
      </c>
      <c r="O309" s="64">
        <f t="shared" si="4"/>
        <v>0</v>
      </c>
      <c r="P309" s="51"/>
    </row>
    <row r="310" spans="1:16" x14ac:dyDescent="0.25">
      <c r="A310" s="55" t="s">
        <v>421</v>
      </c>
      <c r="B310" s="56">
        <v>0</v>
      </c>
      <c r="C310" s="57">
        <v>0</v>
      </c>
      <c r="D310" s="57">
        <v>0</v>
      </c>
      <c r="E310" s="58">
        <v>0</v>
      </c>
      <c r="F310" s="59"/>
      <c r="G310" s="60">
        <v>0</v>
      </c>
      <c r="H310" s="61">
        <v>0</v>
      </c>
      <c r="I310" s="61">
        <v>0</v>
      </c>
      <c r="J310" s="62">
        <v>0</v>
      </c>
      <c r="K310" s="51"/>
      <c r="L310" s="50">
        <v>0</v>
      </c>
      <c r="M310" s="50">
        <v>0</v>
      </c>
      <c r="N310" s="50">
        <v>0</v>
      </c>
      <c r="O310" s="64">
        <f t="shared" si="4"/>
        <v>0</v>
      </c>
      <c r="P310" s="51"/>
    </row>
    <row r="311" spans="1:16" x14ac:dyDescent="0.25">
      <c r="A311" s="55" t="s">
        <v>422</v>
      </c>
      <c r="B311" s="56">
        <v>0</v>
      </c>
      <c r="C311" s="57">
        <v>0</v>
      </c>
      <c r="D311" s="57">
        <v>0</v>
      </c>
      <c r="E311" s="58">
        <v>0</v>
      </c>
      <c r="F311" s="59"/>
      <c r="G311" s="60">
        <v>0</v>
      </c>
      <c r="H311" s="61">
        <v>0</v>
      </c>
      <c r="I311" s="61">
        <v>0</v>
      </c>
      <c r="J311" s="62">
        <v>0</v>
      </c>
      <c r="K311" s="51"/>
      <c r="L311" s="50">
        <v>0</v>
      </c>
      <c r="M311" s="50">
        <v>0</v>
      </c>
      <c r="N311" s="50">
        <v>0</v>
      </c>
      <c r="O311" s="64">
        <f t="shared" si="4"/>
        <v>0</v>
      </c>
      <c r="P311" s="51"/>
    </row>
    <row r="312" spans="1:16" x14ac:dyDescent="0.25">
      <c r="A312" s="55" t="s">
        <v>424</v>
      </c>
      <c r="B312" s="56">
        <v>0</v>
      </c>
      <c r="C312" s="57">
        <v>0</v>
      </c>
      <c r="D312" s="57">
        <v>0</v>
      </c>
      <c r="E312" s="58">
        <v>0</v>
      </c>
      <c r="F312" s="59"/>
      <c r="G312" s="60">
        <v>0</v>
      </c>
      <c r="H312" s="61">
        <v>0</v>
      </c>
      <c r="I312" s="61">
        <v>0</v>
      </c>
      <c r="J312" s="62">
        <v>0</v>
      </c>
      <c r="K312" s="51"/>
      <c r="L312" s="50">
        <v>0</v>
      </c>
      <c r="M312" s="50">
        <v>0</v>
      </c>
      <c r="N312" s="50">
        <v>0</v>
      </c>
      <c r="O312" s="64">
        <f t="shared" si="4"/>
        <v>0</v>
      </c>
      <c r="P312" s="51"/>
    </row>
    <row r="313" spans="1:16" x14ac:dyDescent="0.25">
      <c r="A313" s="55" t="s">
        <v>425</v>
      </c>
      <c r="B313" s="56">
        <v>0</v>
      </c>
      <c r="C313" s="57">
        <v>0</v>
      </c>
      <c r="D313" s="57">
        <v>0</v>
      </c>
      <c r="E313" s="58">
        <v>0</v>
      </c>
      <c r="F313" s="59"/>
      <c r="G313" s="60">
        <v>0</v>
      </c>
      <c r="H313" s="61">
        <v>22500</v>
      </c>
      <c r="I313" s="61">
        <v>22000</v>
      </c>
      <c r="J313" s="62">
        <v>500</v>
      </c>
      <c r="K313" s="51">
        <v>118</v>
      </c>
      <c r="L313" s="50">
        <v>500</v>
      </c>
      <c r="M313" s="50">
        <v>0</v>
      </c>
      <c r="N313" s="50">
        <v>0</v>
      </c>
      <c r="O313" s="64">
        <f t="shared" si="4"/>
        <v>500</v>
      </c>
      <c r="P313" s="51"/>
    </row>
    <row r="314" spans="1:16" x14ac:dyDescent="0.25">
      <c r="A314" s="55" t="s">
        <v>426</v>
      </c>
      <c r="B314" s="56">
        <v>0</v>
      </c>
      <c r="C314" s="57">
        <v>0</v>
      </c>
      <c r="D314" s="57">
        <v>0</v>
      </c>
      <c r="E314" s="58">
        <v>0</v>
      </c>
      <c r="F314" s="59"/>
      <c r="G314" s="60">
        <v>0</v>
      </c>
      <c r="H314" s="61">
        <v>0</v>
      </c>
      <c r="I314" s="61">
        <v>0</v>
      </c>
      <c r="J314" s="62">
        <v>0</v>
      </c>
      <c r="K314" s="51"/>
      <c r="L314" s="50">
        <v>0</v>
      </c>
      <c r="M314" s="50">
        <v>0</v>
      </c>
      <c r="N314" s="50">
        <v>0</v>
      </c>
      <c r="O314" s="64">
        <f t="shared" si="4"/>
        <v>0</v>
      </c>
      <c r="P314" s="51"/>
    </row>
    <row r="315" spans="1:16" x14ac:dyDescent="0.25">
      <c r="A315" s="55" t="s">
        <v>428</v>
      </c>
      <c r="B315" s="56">
        <v>0</v>
      </c>
      <c r="C315" s="57">
        <v>0</v>
      </c>
      <c r="D315" s="57">
        <v>0</v>
      </c>
      <c r="E315" s="58">
        <v>0</v>
      </c>
      <c r="F315" s="59"/>
      <c r="G315" s="60">
        <v>0</v>
      </c>
      <c r="H315" s="61">
        <v>0</v>
      </c>
      <c r="I315" s="61">
        <v>0</v>
      </c>
      <c r="J315" s="62">
        <v>0</v>
      </c>
      <c r="K315" s="51"/>
      <c r="L315" s="50">
        <v>0</v>
      </c>
      <c r="M315" s="50">
        <v>0</v>
      </c>
      <c r="N315" s="50">
        <v>0</v>
      </c>
      <c r="O315" s="64">
        <f t="shared" si="4"/>
        <v>0</v>
      </c>
      <c r="P315" s="51"/>
    </row>
    <row r="316" spans="1:16" x14ac:dyDescent="0.25">
      <c r="A316" s="55" t="s">
        <v>429</v>
      </c>
      <c r="B316" s="56">
        <v>0</v>
      </c>
      <c r="C316" s="57">
        <v>0</v>
      </c>
      <c r="D316" s="57">
        <v>0</v>
      </c>
      <c r="E316" s="58">
        <v>0</v>
      </c>
      <c r="F316" s="59"/>
      <c r="G316" s="60">
        <v>0</v>
      </c>
      <c r="H316" s="61">
        <v>0</v>
      </c>
      <c r="I316" s="61">
        <v>0</v>
      </c>
      <c r="J316" s="62">
        <v>0</v>
      </c>
      <c r="K316" s="51"/>
      <c r="L316" s="50">
        <v>0</v>
      </c>
      <c r="M316" s="50">
        <v>0</v>
      </c>
      <c r="N316" s="50">
        <v>0</v>
      </c>
      <c r="O316" s="64">
        <f t="shared" si="4"/>
        <v>0</v>
      </c>
      <c r="P316" s="51"/>
    </row>
    <row r="317" spans="1:16" x14ac:dyDescent="0.25">
      <c r="A317" s="55" t="s">
        <v>430</v>
      </c>
      <c r="B317" s="56">
        <v>0</v>
      </c>
      <c r="C317" s="57">
        <v>0</v>
      </c>
      <c r="D317" s="57">
        <v>0</v>
      </c>
      <c r="E317" s="58">
        <v>0</v>
      </c>
      <c r="F317" s="59"/>
      <c r="G317" s="60">
        <v>0</v>
      </c>
      <c r="H317" s="61">
        <v>0</v>
      </c>
      <c r="I317" s="61">
        <v>0</v>
      </c>
      <c r="J317" s="62">
        <v>0</v>
      </c>
      <c r="K317" s="51"/>
      <c r="L317" s="50">
        <v>0</v>
      </c>
      <c r="M317" s="50">
        <v>0</v>
      </c>
      <c r="N317" s="50">
        <v>0</v>
      </c>
      <c r="O317" s="64">
        <f t="shared" si="4"/>
        <v>0</v>
      </c>
      <c r="P317" s="51"/>
    </row>
    <row r="318" spans="1:16" x14ac:dyDescent="0.25">
      <c r="A318" s="55" t="s">
        <v>432</v>
      </c>
      <c r="B318" s="56">
        <v>0</v>
      </c>
      <c r="C318" s="57">
        <v>0</v>
      </c>
      <c r="D318" s="57">
        <v>0</v>
      </c>
      <c r="E318" s="58">
        <v>0</v>
      </c>
      <c r="F318" s="59"/>
      <c r="G318" s="60">
        <v>0</v>
      </c>
      <c r="H318" s="61">
        <v>0</v>
      </c>
      <c r="I318" s="61">
        <v>0</v>
      </c>
      <c r="J318" s="62">
        <v>0</v>
      </c>
      <c r="K318" s="51"/>
      <c r="L318" s="50">
        <v>0</v>
      </c>
      <c r="M318" s="50">
        <v>0</v>
      </c>
      <c r="N318" s="50">
        <v>0</v>
      </c>
      <c r="O318" s="64">
        <f t="shared" si="4"/>
        <v>0</v>
      </c>
      <c r="P318" s="51"/>
    </row>
    <row r="319" spans="1:16" x14ac:dyDescent="0.25">
      <c r="A319" s="55" t="s">
        <v>433</v>
      </c>
      <c r="B319" s="56">
        <v>0</v>
      </c>
      <c r="C319" s="57">
        <v>0</v>
      </c>
      <c r="D319" s="57">
        <v>0</v>
      </c>
      <c r="E319" s="58">
        <v>0</v>
      </c>
      <c r="F319" s="59"/>
      <c r="G319" s="60">
        <v>0</v>
      </c>
      <c r="H319" s="61">
        <v>0</v>
      </c>
      <c r="I319" s="61">
        <v>0</v>
      </c>
      <c r="J319" s="62">
        <v>0</v>
      </c>
      <c r="K319" s="51"/>
      <c r="L319" s="50">
        <v>0</v>
      </c>
      <c r="M319" s="50">
        <v>0</v>
      </c>
      <c r="N319" s="50">
        <v>0</v>
      </c>
      <c r="O319" s="64">
        <f t="shared" si="4"/>
        <v>0</v>
      </c>
      <c r="P319" s="51"/>
    </row>
    <row r="320" spans="1:16" x14ac:dyDescent="0.25">
      <c r="A320" s="55" t="s">
        <v>434</v>
      </c>
      <c r="B320" s="56">
        <v>0</v>
      </c>
      <c r="C320" s="57">
        <v>0</v>
      </c>
      <c r="D320" s="57">
        <v>0</v>
      </c>
      <c r="E320" s="58">
        <v>0</v>
      </c>
      <c r="F320" s="59"/>
      <c r="G320" s="60">
        <v>0</v>
      </c>
      <c r="H320" s="61">
        <v>0</v>
      </c>
      <c r="I320" s="61">
        <v>0</v>
      </c>
      <c r="J320" s="62">
        <v>0</v>
      </c>
      <c r="K320" s="51"/>
      <c r="L320" s="50">
        <v>0</v>
      </c>
      <c r="M320" s="50">
        <v>0</v>
      </c>
      <c r="N320" s="50">
        <v>0</v>
      </c>
      <c r="O320" s="64">
        <f t="shared" si="4"/>
        <v>0</v>
      </c>
      <c r="P320" s="51"/>
    </row>
    <row r="321" spans="1:16" x14ac:dyDescent="0.25">
      <c r="A321" s="55" t="s">
        <v>435</v>
      </c>
      <c r="B321" s="56">
        <v>0</v>
      </c>
      <c r="C321" s="57">
        <v>0</v>
      </c>
      <c r="D321" s="57">
        <v>0</v>
      </c>
      <c r="E321" s="58">
        <v>0</v>
      </c>
      <c r="F321" s="59"/>
      <c r="G321" s="60">
        <v>0</v>
      </c>
      <c r="H321" s="61">
        <v>0</v>
      </c>
      <c r="I321" s="61">
        <v>0</v>
      </c>
      <c r="J321" s="62">
        <v>0</v>
      </c>
      <c r="K321" s="51"/>
      <c r="L321" s="50">
        <v>0</v>
      </c>
      <c r="M321" s="50">
        <v>0</v>
      </c>
      <c r="N321" s="50">
        <v>0</v>
      </c>
      <c r="O321" s="64">
        <f t="shared" si="4"/>
        <v>0</v>
      </c>
      <c r="P321" s="51"/>
    </row>
    <row r="322" spans="1:16" x14ac:dyDescent="0.25">
      <c r="A322" s="55" t="s">
        <v>437</v>
      </c>
      <c r="B322" s="56">
        <v>0</v>
      </c>
      <c r="C322" s="57">
        <v>0</v>
      </c>
      <c r="D322" s="57">
        <v>0</v>
      </c>
      <c r="E322" s="58">
        <v>0</v>
      </c>
      <c r="F322" s="59"/>
      <c r="G322" s="60">
        <v>0</v>
      </c>
      <c r="H322" s="61">
        <v>0</v>
      </c>
      <c r="I322" s="61">
        <v>0</v>
      </c>
      <c r="J322" s="62">
        <v>0</v>
      </c>
      <c r="K322" s="51"/>
      <c r="L322" s="50">
        <v>0</v>
      </c>
      <c r="M322" s="50">
        <v>0</v>
      </c>
      <c r="N322" s="50">
        <v>0</v>
      </c>
      <c r="O322" s="64">
        <f t="shared" si="4"/>
        <v>0</v>
      </c>
      <c r="P322" s="51"/>
    </row>
    <row r="323" spans="1:16" x14ac:dyDescent="0.25">
      <c r="A323" s="55" t="s">
        <v>438</v>
      </c>
      <c r="B323" s="56">
        <v>0</v>
      </c>
      <c r="C323" s="57">
        <v>0</v>
      </c>
      <c r="D323" s="57">
        <v>0</v>
      </c>
      <c r="E323" s="58">
        <v>0</v>
      </c>
      <c r="F323" s="59"/>
      <c r="G323" s="60">
        <v>0</v>
      </c>
      <c r="H323" s="61">
        <v>0</v>
      </c>
      <c r="I323" s="61">
        <v>0</v>
      </c>
      <c r="J323" s="62">
        <v>0</v>
      </c>
      <c r="K323" s="51"/>
      <c r="L323" s="50">
        <v>0</v>
      </c>
      <c r="M323" s="50">
        <v>0</v>
      </c>
      <c r="N323" s="50">
        <v>0</v>
      </c>
      <c r="O323" s="64">
        <f t="shared" si="4"/>
        <v>0</v>
      </c>
      <c r="P323" s="51"/>
    </row>
    <row r="324" spans="1:16" x14ac:dyDescent="0.25">
      <c r="A324" s="55" t="s">
        <v>439</v>
      </c>
      <c r="B324" s="56">
        <v>13242</v>
      </c>
      <c r="C324" s="57">
        <v>0</v>
      </c>
      <c r="D324" s="57">
        <v>0</v>
      </c>
      <c r="E324" s="58">
        <v>13242</v>
      </c>
      <c r="F324" s="59"/>
      <c r="G324" s="60">
        <v>13242</v>
      </c>
      <c r="H324" s="61">
        <v>0</v>
      </c>
      <c r="I324" s="61">
        <v>0</v>
      </c>
      <c r="J324" s="62">
        <v>13242</v>
      </c>
      <c r="K324" s="51">
        <v>288</v>
      </c>
      <c r="L324" s="50">
        <v>13242</v>
      </c>
      <c r="M324" s="50">
        <v>0</v>
      </c>
      <c r="N324" s="50">
        <v>0</v>
      </c>
      <c r="O324" s="64">
        <f t="shared" ref="O324:O387" si="5">L324+M324-N324</f>
        <v>13242</v>
      </c>
      <c r="P324" s="51"/>
    </row>
    <row r="325" spans="1:16" x14ac:dyDescent="0.25">
      <c r="A325" s="55" t="s">
        <v>440</v>
      </c>
      <c r="B325" s="56">
        <v>9900</v>
      </c>
      <c r="C325" s="57">
        <v>0</v>
      </c>
      <c r="D325" s="57">
        <v>0</v>
      </c>
      <c r="E325" s="58">
        <v>9900</v>
      </c>
      <c r="F325" s="59"/>
      <c r="G325" s="60">
        <v>9900</v>
      </c>
      <c r="H325" s="61">
        <v>0</v>
      </c>
      <c r="I325" s="61">
        <v>0</v>
      </c>
      <c r="J325" s="62">
        <v>9900</v>
      </c>
      <c r="K325" s="51">
        <v>22</v>
      </c>
      <c r="L325" s="50">
        <v>9900</v>
      </c>
      <c r="M325" s="50">
        <v>0</v>
      </c>
      <c r="N325" s="50">
        <v>0</v>
      </c>
      <c r="O325" s="64">
        <f t="shared" si="5"/>
        <v>9900</v>
      </c>
      <c r="P325" s="51"/>
    </row>
    <row r="326" spans="1:16" x14ac:dyDescent="0.25">
      <c r="A326" s="55" t="s">
        <v>441</v>
      </c>
      <c r="B326" s="56">
        <v>0</v>
      </c>
      <c r="C326" s="57">
        <v>0</v>
      </c>
      <c r="D326" s="57">
        <v>0</v>
      </c>
      <c r="E326" s="58">
        <v>0</v>
      </c>
      <c r="F326" s="59"/>
      <c r="G326" s="60">
        <v>0</v>
      </c>
      <c r="H326" s="61">
        <v>0</v>
      </c>
      <c r="I326" s="61">
        <v>0</v>
      </c>
      <c r="J326" s="62">
        <v>0</v>
      </c>
      <c r="K326" s="51"/>
      <c r="L326" s="50">
        <v>0</v>
      </c>
      <c r="M326" s="50">
        <v>0</v>
      </c>
      <c r="N326" s="50">
        <v>0</v>
      </c>
      <c r="O326" s="64">
        <f t="shared" si="5"/>
        <v>0</v>
      </c>
      <c r="P326" s="51"/>
    </row>
    <row r="327" spans="1:16" x14ac:dyDescent="0.25">
      <c r="A327" s="55" t="s">
        <v>442</v>
      </c>
      <c r="B327" s="56">
        <v>170000</v>
      </c>
      <c r="C327" s="57">
        <v>0</v>
      </c>
      <c r="D327" s="57">
        <v>40000</v>
      </c>
      <c r="E327" s="58">
        <v>130000</v>
      </c>
      <c r="F327" s="59"/>
      <c r="G327" s="60">
        <v>130000</v>
      </c>
      <c r="H327" s="61">
        <v>0</v>
      </c>
      <c r="I327" s="61">
        <v>0</v>
      </c>
      <c r="J327" s="62">
        <v>130000</v>
      </c>
      <c r="K327" s="51">
        <v>140</v>
      </c>
      <c r="L327" s="50">
        <v>130000</v>
      </c>
      <c r="M327" s="50">
        <v>0</v>
      </c>
      <c r="N327" s="50">
        <v>40000</v>
      </c>
      <c r="O327" s="64">
        <f t="shared" si="5"/>
        <v>90000</v>
      </c>
      <c r="P327" s="51"/>
    </row>
    <row r="328" spans="1:16" x14ac:dyDescent="0.25">
      <c r="A328" s="55" t="s">
        <v>443</v>
      </c>
      <c r="B328" s="56">
        <v>0</v>
      </c>
      <c r="C328" s="57">
        <v>0</v>
      </c>
      <c r="D328" s="57">
        <v>0</v>
      </c>
      <c r="E328" s="58">
        <v>0</v>
      </c>
      <c r="F328" s="59"/>
      <c r="G328" s="60">
        <v>0</v>
      </c>
      <c r="H328" s="61">
        <v>0</v>
      </c>
      <c r="I328" s="61">
        <v>0</v>
      </c>
      <c r="J328" s="62">
        <v>0</v>
      </c>
      <c r="K328" s="51"/>
      <c r="L328" s="50">
        <v>0</v>
      </c>
      <c r="M328" s="50">
        <v>0</v>
      </c>
      <c r="N328" s="50">
        <v>0</v>
      </c>
      <c r="O328" s="64">
        <f t="shared" si="5"/>
        <v>0</v>
      </c>
      <c r="P328" s="51"/>
    </row>
    <row r="329" spans="1:16" x14ac:dyDescent="0.25">
      <c r="A329" s="55" t="s">
        <v>444</v>
      </c>
      <c r="B329" s="56">
        <v>0</v>
      </c>
      <c r="C329" s="57">
        <v>0</v>
      </c>
      <c r="D329" s="57">
        <v>0</v>
      </c>
      <c r="E329" s="58">
        <v>0</v>
      </c>
      <c r="F329" s="59"/>
      <c r="G329" s="60">
        <v>0</v>
      </c>
      <c r="H329" s="61">
        <v>0</v>
      </c>
      <c r="I329" s="61">
        <v>0</v>
      </c>
      <c r="J329" s="62">
        <v>0</v>
      </c>
      <c r="K329" s="51"/>
      <c r="L329" s="50">
        <v>0</v>
      </c>
      <c r="M329" s="50">
        <v>0</v>
      </c>
      <c r="N329" s="50">
        <v>0</v>
      </c>
      <c r="O329" s="64">
        <f t="shared" si="5"/>
        <v>0</v>
      </c>
      <c r="P329" s="51"/>
    </row>
    <row r="330" spans="1:16" x14ac:dyDescent="0.25">
      <c r="A330" s="55" t="s">
        <v>445</v>
      </c>
      <c r="B330" s="56">
        <v>0</v>
      </c>
      <c r="C330" s="57">
        <v>0</v>
      </c>
      <c r="D330" s="57">
        <v>0</v>
      </c>
      <c r="E330" s="58">
        <v>0</v>
      </c>
      <c r="F330" s="59"/>
      <c r="G330" s="60">
        <v>0</v>
      </c>
      <c r="H330" s="61">
        <v>0</v>
      </c>
      <c r="I330" s="61">
        <v>0</v>
      </c>
      <c r="J330" s="62">
        <v>0</v>
      </c>
      <c r="K330" s="51"/>
      <c r="L330" s="50">
        <v>0</v>
      </c>
      <c r="M330" s="50">
        <v>0</v>
      </c>
      <c r="N330" s="50">
        <v>0</v>
      </c>
      <c r="O330" s="64">
        <f t="shared" si="5"/>
        <v>0</v>
      </c>
      <c r="P330" s="51"/>
    </row>
    <row r="331" spans="1:16" x14ac:dyDescent="0.25">
      <c r="A331" s="55" t="s">
        <v>446</v>
      </c>
      <c r="B331" s="56">
        <v>0</v>
      </c>
      <c r="C331" s="57">
        <v>0</v>
      </c>
      <c r="D331" s="57">
        <v>0</v>
      </c>
      <c r="E331" s="58">
        <v>0</v>
      </c>
      <c r="F331" s="59"/>
      <c r="G331" s="60">
        <v>0</v>
      </c>
      <c r="H331" s="61">
        <v>0</v>
      </c>
      <c r="I331" s="61">
        <v>0</v>
      </c>
      <c r="J331" s="62">
        <v>0</v>
      </c>
      <c r="K331" s="51"/>
      <c r="L331" s="50">
        <v>0</v>
      </c>
      <c r="M331" s="50">
        <v>0</v>
      </c>
      <c r="N331" s="50">
        <v>0</v>
      </c>
      <c r="O331" s="64">
        <f t="shared" si="5"/>
        <v>0</v>
      </c>
      <c r="P331" s="51"/>
    </row>
    <row r="332" spans="1:16" x14ac:dyDescent="0.25">
      <c r="A332" s="55" t="s">
        <v>448</v>
      </c>
      <c r="B332" s="56">
        <v>0</v>
      </c>
      <c r="C332" s="57">
        <v>0</v>
      </c>
      <c r="D332" s="57">
        <v>0</v>
      </c>
      <c r="E332" s="58">
        <v>0</v>
      </c>
      <c r="F332" s="59"/>
      <c r="G332" s="60">
        <v>0</v>
      </c>
      <c r="H332" s="61">
        <v>0</v>
      </c>
      <c r="I332" s="61">
        <v>0</v>
      </c>
      <c r="J332" s="62">
        <v>0</v>
      </c>
      <c r="K332" s="51"/>
      <c r="L332" s="50">
        <v>0</v>
      </c>
      <c r="M332" s="50">
        <v>0</v>
      </c>
      <c r="N332" s="50">
        <v>0</v>
      </c>
      <c r="O332" s="64">
        <f t="shared" si="5"/>
        <v>0</v>
      </c>
      <c r="P332" s="51"/>
    </row>
    <row r="333" spans="1:16" x14ac:dyDescent="0.25">
      <c r="A333" s="55" t="s">
        <v>449</v>
      </c>
      <c r="B333" s="56">
        <v>0</v>
      </c>
      <c r="C333" s="57">
        <v>0</v>
      </c>
      <c r="D333" s="57">
        <v>0</v>
      </c>
      <c r="E333" s="58">
        <v>0</v>
      </c>
      <c r="F333" s="59"/>
      <c r="G333" s="60">
        <v>0</v>
      </c>
      <c r="H333" s="61">
        <v>0</v>
      </c>
      <c r="I333" s="61">
        <v>0</v>
      </c>
      <c r="J333" s="62">
        <v>0</v>
      </c>
      <c r="K333" s="51"/>
      <c r="L333" s="50">
        <v>0</v>
      </c>
      <c r="M333" s="50">
        <v>0</v>
      </c>
      <c r="N333" s="50">
        <v>0</v>
      </c>
      <c r="O333" s="64">
        <f t="shared" si="5"/>
        <v>0</v>
      </c>
      <c r="P333" s="51"/>
    </row>
    <row r="334" spans="1:16" x14ac:dyDescent="0.25">
      <c r="A334" s="55" t="s">
        <v>450</v>
      </c>
      <c r="B334" s="56">
        <v>0</v>
      </c>
      <c r="C334" s="57">
        <v>0</v>
      </c>
      <c r="D334" s="57">
        <v>0</v>
      </c>
      <c r="E334" s="58">
        <v>0</v>
      </c>
      <c r="F334" s="59"/>
      <c r="G334" s="60">
        <v>0</v>
      </c>
      <c r="H334" s="61">
        <v>0</v>
      </c>
      <c r="I334" s="61">
        <v>0</v>
      </c>
      <c r="J334" s="62">
        <v>0</v>
      </c>
      <c r="K334" s="51"/>
      <c r="L334" s="50">
        <v>0</v>
      </c>
      <c r="M334" s="50">
        <v>0</v>
      </c>
      <c r="N334" s="50">
        <v>0</v>
      </c>
      <c r="O334" s="64">
        <f t="shared" si="5"/>
        <v>0</v>
      </c>
      <c r="P334" s="51"/>
    </row>
    <row r="335" spans="1:16" x14ac:dyDescent="0.25">
      <c r="A335" s="55" t="s">
        <v>451</v>
      </c>
      <c r="B335" s="56">
        <v>0</v>
      </c>
      <c r="C335" s="57">
        <v>0</v>
      </c>
      <c r="D335" s="57">
        <v>0</v>
      </c>
      <c r="E335" s="58">
        <v>0</v>
      </c>
      <c r="F335" s="59"/>
      <c r="G335" s="60">
        <v>0</v>
      </c>
      <c r="H335" s="61">
        <v>0</v>
      </c>
      <c r="I335" s="61">
        <v>0</v>
      </c>
      <c r="J335" s="62">
        <v>0</v>
      </c>
      <c r="K335" s="51"/>
      <c r="L335" s="50">
        <v>0</v>
      </c>
      <c r="M335" s="50">
        <v>0</v>
      </c>
      <c r="N335" s="50">
        <v>0</v>
      </c>
      <c r="O335" s="64">
        <f t="shared" si="5"/>
        <v>0</v>
      </c>
      <c r="P335" s="51"/>
    </row>
    <row r="336" spans="1:16" x14ac:dyDescent="0.25">
      <c r="A336" s="55" t="s">
        <v>453</v>
      </c>
      <c r="B336" s="56">
        <v>0</v>
      </c>
      <c r="C336" s="57">
        <v>0</v>
      </c>
      <c r="D336" s="57">
        <v>0</v>
      </c>
      <c r="E336" s="58">
        <v>0</v>
      </c>
      <c r="F336" s="59"/>
      <c r="G336" s="60">
        <v>0</v>
      </c>
      <c r="H336" s="61">
        <v>0</v>
      </c>
      <c r="I336" s="61">
        <v>0</v>
      </c>
      <c r="J336" s="62">
        <v>0</v>
      </c>
      <c r="K336" s="51"/>
      <c r="L336" s="50">
        <v>0</v>
      </c>
      <c r="M336" s="50">
        <v>0</v>
      </c>
      <c r="N336" s="50">
        <v>0</v>
      </c>
      <c r="O336" s="64">
        <f t="shared" si="5"/>
        <v>0</v>
      </c>
      <c r="P336" s="51"/>
    </row>
    <row r="337" spans="1:16" x14ac:dyDescent="0.25">
      <c r="A337" s="55" t="s">
        <v>455</v>
      </c>
      <c r="B337" s="56">
        <v>0</v>
      </c>
      <c r="C337" s="57">
        <v>0</v>
      </c>
      <c r="D337" s="57">
        <v>0</v>
      </c>
      <c r="E337" s="58">
        <v>0</v>
      </c>
      <c r="F337" s="59"/>
      <c r="G337" s="60">
        <v>0</v>
      </c>
      <c r="H337" s="61">
        <v>0</v>
      </c>
      <c r="I337" s="61">
        <v>0</v>
      </c>
      <c r="J337" s="62">
        <v>0</v>
      </c>
      <c r="K337" s="51"/>
      <c r="L337" s="50">
        <v>0</v>
      </c>
      <c r="M337" s="50">
        <v>0</v>
      </c>
      <c r="N337" s="50">
        <v>0</v>
      </c>
      <c r="O337" s="64">
        <f t="shared" si="5"/>
        <v>0</v>
      </c>
      <c r="P337" s="51"/>
    </row>
    <row r="338" spans="1:16" x14ac:dyDescent="0.25">
      <c r="A338" s="55" t="s">
        <v>457</v>
      </c>
      <c r="B338" s="56">
        <v>9500</v>
      </c>
      <c r="C338" s="57">
        <v>0</v>
      </c>
      <c r="D338" s="57">
        <v>0</v>
      </c>
      <c r="E338" s="58">
        <v>9500</v>
      </c>
      <c r="F338" s="59"/>
      <c r="G338" s="60">
        <v>9500</v>
      </c>
      <c r="H338" s="61">
        <v>0</v>
      </c>
      <c r="I338" s="61">
        <v>3000</v>
      </c>
      <c r="J338" s="62">
        <v>6500</v>
      </c>
      <c r="K338" s="51">
        <v>130</v>
      </c>
      <c r="L338" s="50">
        <v>6500</v>
      </c>
      <c r="M338" s="50">
        <v>0</v>
      </c>
      <c r="N338" s="50">
        <v>6000</v>
      </c>
      <c r="O338" s="64">
        <f t="shared" si="5"/>
        <v>500</v>
      </c>
      <c r="P338" s="51"/>
    </row>
    <row r="339" spans="1:16" x14ac:dyDescent="0.25">
      <c r="A339" s="55" t="s">
        <v>459</v>
      </c>
      <c r="B339" s="56">
        <v>1400</v>
      </c>
      <c r="C339" s="57">
        <v>0</v>
      </c>
      <c r="D339" s="57">
        <v>0</v>
      </c>
      <c r="E339" s="58">
        <v>1400</v>
      </c>
      <c r="F339" s="59"/>
      <c r="G339" s="60">
        <v>1400</v>
      </c>
      <c r="H339" s="61">
        <v>0</v>
      </c>
      <c r="I339" s="61">
        <v>0</v>
      </c>
      <c r="J339" s="62">
        <v>1400</v>
      </c>
      <c r="K339" s="51">
        <v>510</v>
      </c>
      <c r="L339" s="50">
        <v>1400</v>
      </c>
      <c r="M339" s="50">
        <v>0</v>
      </c>
      <c r="N339" s="50">
        <v>0</v>
      </c>
      <c r="O339" s="64">
        <f t="shared" si="5"/>
        <v>1400</v>
      </c>
      <c r="P339" s="51"/>
    </row>
    <row r="340" spans="1:16" x14ac:dyDescent="0.25">
      <c r="A340" s="55" t="s">
        <v>460</v>
      </c>
      <c r="B340" s="56">
        <v>0</v>
      </c>
      <c r="C340" s="57">
        <v>0</v>
      </c>
      <c r="D340" s="57">
        <v>0</v>
      </c>
      <c r="E340" s="58">
        <v>0</v>
      </c>
      <c r="F340" s="59"/>
      <c r="G340" s="60">
        <v>0</v>
      </c>
      <c r="H340" s="61">
        <v>0</v>
      </c>
      <c r="I340" s="61">
        <v>0</v>
      </c>
      <c r="J340" s="62">
        <v>0</v>
      </c>
      <c r="K340" s="51"/>
      <c r="L340" s="50">
        <v>0</v>
      </c>
      <c r="M340" s="50">
        <v>0</v>
      </c>
      <c r="N340" s="50">
        <v>0</v>
      </c>
      <c r="O340" s="64">
        <f t="shared" si="5"/>
        <v>0</v>
      </c>
      <c r="P340" s="51"/>
    </row>
    <row r="341" spans="1:16" x14ac:dyDescent="0.25">
      <c r="A341" s="55" t="s">
        <v>461</v>
      </c>
      <c r="B341" s="56">
        <v>0</v>
      </c>
      <c r="C341" s="57">
        <v>0</v>
      </c>
      <c r="D341" s="57">
        <v>0</v>
      </c>
      <c r="E341" s="58">
        <v>0</v>
      </c>
      <c r="F341" s="59"/>
      <c r="G341" s="60">
        <v>0</v>
      </c>
      <c r="H341" s="61">
        <v>0</v>
      </c>
      <c r="I341" s="61">
        <v>0</v>
      </c>
      <c r="J341" s="62">
        <v>0</v>
      </c>
      <c r="K341" s="51"/>
      <c r="L341" s="50">
        <v>0</v>
      </c>
      <c r="M341" s="50">
        <v>0</v>
      </c>
      <c r="N341" s="50">
        <v>0</v>
      </c>
      <c r="O341" s="64">
        <f t="shared" si="5"/>
        <v>0</v>
      </c>
      <c r="P341" s="51"/>
    </row>
    <row r="342" spans="1:16" x14ac:dyDescent="0.25">
      <c r="A342" s="55" t="s">
        <v>462</v>
      </c>
      <c r="B342" s="56">
        <v>0</v>
      </c>
      <c r="C342" s="57">
        <v>0</v>
      </c>
      <c r="D342" s="57">
        <v>0</v>
      </c>
      <c r="E342" s="58">
        <v>0</v>
      </c>
      <c r="F342" s="59"/>
      <c r="G342" s="60">
        <v>0</v>
      </c>
      <c r="H342" s="61">
        <v>0</v>
      </c>
      <c r="I342" s="61">
        <v>0</v>
      </c>
      <c r="J342" s="62">
        <v>0</v>
      </c>
      <c r="K342" s="51"/>
      <c r="L342" s="50">
        <v>0</v>
      </c>
      <c r="M342" s="50">
        <v>0</v>
      </c>
      <c r="N342" s="50">
        <v>0</v>
      </c>
      <c r="O342" s="64">
        <f t="shared" si="5"/>
        <v>0</v>
      </c>
      <c r="P342" s="51"/>
    </row>
    <row r="343" spans="1:16" x14ac:dyDescent="0.25">
      <c r="A343" s="55" t="s">
        <v>464</v>
      </c>
      <c r="B343" s="56">
        <v>3800</v>
      </c>
      <c r="C343" s="57">
        <v>0</v>
      </c>
      <c r="D343" s="57">
        <v>0</v>
      </c>
      <c r="E343" s="58">
        <v>3800</v>
      </c>
      <c r="F343" s="59"/>
      <c r="G343" s="60">
        <v>3800</v>
      </c>
      <c r="H343" s="61">
        <v>0</v>
      </c>
      <c r="I343" s="61">
        <v>0</v>
      </c>
      <c r="J343" s="62">
        <v>3800</v>
      </c>
      <c r="K343" s="51">
        <v>140</v>
      </c>
      <c r="L343" s="50">
        <v>3800</v>
      </c>
      <c r="M343" s="50">
        <v>0</v>
      </c>
      <c r="N343" s="50">
        <v>0</v>
      </c>
      <c r="O343" s="64">
        <f t="shared" si="5"/>
        <v>3800</v>
      </c>
      <c r="P343" s="51"/>
    </row>
    <row r="344" spans="1:16" x14ac:dyDescent="0.25">
      <c r="A344" s="55" t="s">
        <v>465</v>
      </c>
      <c r="B344" s="56">
        <v>295</v>
      </c>
      <c r="C344" s="57">
        <v>0</v>
      </c>
      <c r="D344" s="57">
        <v>0</v>
      </c>
      <c r="E344" s="58">
        <v>295</v>
      </c>
      <c r="F344" s="59"/>
      <c r="G344" s="60">
        <v>295</v>
      </c>
      <c r="H344" s="61">
        <v>0</v>
      </c>
      <c r="I344" s="61">
        <v>0</v>
      </c>
      <c r="J344" s="62">
        <v>295</v>
      </c>
      <c r="K344" s="51">
        <v>303</v>
      </c>
      <c r="L344" s="50">
        <v>295</v>
      </c>
      <c r="M344" s="50">
        <v>0</v>
      </c>
      <c r="N344" s="50">
        <v>0</v>
      </c>
      <c r="O344" s="64">
        <f t="shared" si="5"/>
        <v>295</v>
      </c>
      <c r="P344" s="51"/>
    </row>
    <row r="345" spans="1:16" x14ac:dyDescent="0.25">
      <c r="A345" s="55" t="s">
        <v>467</v>
      </c>
      <c r="B345" s="56">
        <v>0</v>
      </c>
      <c r="C345" s="57">
        <v>0</v>
      </c>
      <c r="D345" s="57">
        <v>0</v>
      </c>
      <c r="E345" s="58">
        <v>0</v>
      </c>
      <c r="F345" s="59"/>
      <c r="G345" s="60">
        <v>0</v>
      </c>
      <c r="H345" s="61">
        <v>0</v>
      </c>
      <c r="I345" s="61">
        <v>0</v>
      </c>
      <c r="J345" s="62">
        <v>0</v>
      </c>
      <c r="K345" s="51"/>
      <c r="L345" s="50">
        <v>0</v>
      </c>
      <c r="M345" s="50">
        <v>0</v>
      </c>
      <c r="N345" s="50">
        <v>0</v>
      </c>
      <c r="O345" s="64">
        <f t="shared" si="5"/>
        <v>0</v>
      </c>
      <c r="P345" s="51"/>
    </row>
    <row r="346" spans="1:16" x14ac:dyDescent="0.25">
      <c r="A346" s="55" t="s">
        <v>468</v>
      </c>
      <c r="B346" s="56">
        <v>200</v>
      </c>
      <c r="C346" s="57">
        <v>0</v>
      </c>
      <c r="D346" s="57">
        <v>0</v>
      </c>
      <c r="E346" s="58">
        <v>200</v>
      </c>
      <c r="F346" s="59"/>
      <c r="G346" s="60">
        <v>200</v>
      </c>
      <c r="H346" s="61">
        <v>0</v>
      </c>
      <c r="I346" s="61">
        <v>0</v>
      </c>
      <c r="J346" s="62">
        <v>200</v>
      </c>
      <c r="K346" s="51">
        <v>237</v>
      </c>
      <c r="L346" s="50">
        <v>200</v>
      </c>
      <c r="M346" s="50">
        <v>0</v>
      </c>
      <c r="N346" s="50">
        <v>0</v>
      </c>
      <c r="O346" s="64">
        <f t="shared" si="5"/>
        <v>200</v>
      </c>
      <c r="P346" s="51"/>
    </row>
    <row r="347" spans="1:16" x14ac:dyDescent="0.25">
      <c r="A347" s="55" t="s">
        <v>469</v>
      </c>
      <c r="B347" s="56">
        <v>0</v>
      </c>
      <c r="C347" s="57">
        <v>0</v>
      </c>
      <c r="D347" s="57">
        <v>0</v>
      </c>
      <c r="E347" s="58">
        <v>0</v>
      </c>
      <c r="F347" s="59"/>
      <c r="G347" s="60">
        <v>0</v>
      </c>
      <c r="H347" s="61">
        <v>0</v>
      </c>
      <c r="I347" s="61">
        <v>0</v>
      </c>
      <c r="J347" s="62">
        <v>0</v>
      </c>
      <c r="K347" s="51"/>
      <c r="L347" s="50">
        <v>0</v>
      </c>
      <c r="M347" s="50">
        <v>0</v>
      </c>
      <c r="N347" s="50">
        <v>0</v>
      </c>
      <c r="O347" s="64">
        <f t="shared" si="5"/>
        <v>0</v>
      </c>
      <c r="P347" s="51"/>
    </row>
    <row r="348" spans="1:16" x14ac:dyDescent="0.25">
      <c r="A348" s="55" t="s">
        <v>470</v>
      </c>
      <c r="B348" s="56">
        <v>0</v>
      </c>
      <c r="C348" s="57">
        <v>0</v>
      </c>
      <c r="D348" s="57">
        <v>0</v>
      </c>
      <c r="E348" s="58">
        <v>0</v>
      </c>
      <c r="F348" s="59"/>
      <c r="G348" s="60">
        <v>0</v>
      </c>
      <c r="H348" s="61">
        <v>0</v>
      </c>
      <c r="I348" s="61">
        <v>0</v>
      </c>
      <c r="J348" s="62">
        <v>0</v>
      </c>
      <c r="K348" s="51"/>
      <c r="L348" s="50">
        <v>0</v>
      </c>
      <c r="M348" s="50">
        <v>0</v>
      </c>
      <c r="N348" s="50">
        <v>0</v>
      </c>
      <c r="O348" s="64">
        <f t="shared" si="5"/>
        <v>0</v>
      </c>
      <c r="P348" s="51"/>
    </row>
    <row r="349" spans="1:16" x14ac:dyDescent="0.25">
      <c r="A349" s="55" t="s">
        <v>471</v>
      </c>
      <c r="B349" s="56">
        <v>0</v>
      </c>
      <c r="C349" s="57">
        <v>0</v>
      </c>
      <c r="D349" s="57">
        <v>0</v>
      </c>
      <c r="E349" s="58">
        <v>0</v>
      </c>
      <c r="F349" s="59"/>
      <c r="G349" s="60">
        <v>0</v>
      </c>
      <c r="H349" s="61">
        <v>0</v>
      </c>
      <c r="I349" s="61">
        <v>0</v>
      </c>
      <c r="J349" s="62">
        <v>0</v>
      </c>
      <c r="K349" s="51"/>
      <c r="L349" s="50">
        <v>0</v>
      </c>
      <c r="M349" s="50">
        <v>0</v>
      </c>
      <c r="N349" s="50">
        <v>0</v>
      </c>
      <c r="O349" s="64">
        <f t="shared" si="5"/>
        <v>0</v>
      </c>
      <c r="P349" s="51"/>
    </row>
    <row r="350" spans="1:16" x14ac:dyDescent="0.25">
      <c r="A350" s="55" t="s">
        <v>472</v>
      </c>
      <c r="B350" s="56">
        <v>0</v>
      </c>
      <c r="C350" s="57">
        <v>0</v>
      </c>
      <c r="D350" s="57">
        <v>0</v>
      </c>
      <c r="E350" s="58">
        <v>0</v>
      </c>
      <c r="F350" s="59"/>
      <c r="G350" s="60">
        <v>0</v>
      </c>
      <c r="H350" s="61">
        <v>0</v>
      </c>
      <c r="I350" s="61">
        <v>0</v>
      </c>
      <c r="J350" s="62">
        <v>0</v>
      </c>
      <c r="K350" s="51"/>
      <c r="L350" s="50">
        <v>0</v>
      </c>
      <c r="M350" s="50">
        <v>0</v>
      </c>
      <c r="N350" s="50">
        <v>0</v>
      </c>
      <c r="O350" s="64">
        <f t="shared" si="5"/>
        <v>0</v>
      </c>
      <c r="P350" s="51"/>
    </row>
    <row r="351" spans="1:16" x14ac:dyDescent="0.25">
      <c r="A351" s="55" t="s">
        <v>473</v>
      </c>
      <c r="B351" s="56">
        <v>0</v>
      </c>
      <c r="C351" s="57">
        <v>0</v>
      </c>
      <c r="D351" s="57">
        <v>0</v>
      </c>
      <c r="E351" s="58">
        <v>0</v>
      </c>
      <c r="F351" s="59"/>
      <c r="G351" s="60">
        <v>0</v>
      </c>
      <c r="H351" s="61">
        <v>0</v>
      </c>
      <c r="I351" s="61">
        <v>0</v>
      </c>
      <c r="J351" s="62">
        <v>0</v>
      </c>
      <c r="K351" s="51"/>
      <c r="L351" s="50">
        <v>0</v>
      </c>
      <c r="M351" s="50">
        <v>0</v>
      </c>
      <c r="N351" s="50">
        <v>0</v>
      </c>
      <c r="O351" s="64">
        <f t="shared" si="5"/>
        <v>0</v>
      </c>
      <c r="P351" s="51"/>
    </row>
    <row r="352" spans="1:16" x14ac:dyDescent="0.25">
      <c r="A352" s="55" t="s">
        <v>474</v>
      </c>
      <c r="B352" s="56">
        <v>0</v>
      </c>
      <c r="C352" s="57">
        <v>0</v>
      </c>
      <c r="D352" s="57">
        <v>0</v>
      </c>
      <c r="E352" s="58">
        <v>0</v>
      </c>
      <c r="F352" s="59"/>
      <c r="G352" s="60">
        <v>0</v>
      </c>
      <c r="H352" s="61">
        <v>0</v>
      </c>
      <c r="I352" s="61">
        <v>0</v>
      </c>
      <c r="J352" s="62">
        <v>0</v>
      </c>
      <c r="K352" s="51"/>
      <c r="L352" s="50">
        <v>0</v>
      </c>
      <c r="M352" s="50">
        <v>0</v>
      </c>
      <c r="N352" s="50">
        <v>0</v>
      </c>
      <c r="O352" s="64">
        <f t="shared" si="5"/>
        <v>0</v>
      </c>
      <c r="P352" s="51"/>
    </row>
    <row r="353" spans="1:16" x14ac:dyDescent="0.25">
      <c r="A353" s="55" t="s">
        <v>475</v>
      </c>
      <c r="B353" s="56">
        <v>0</v>
      </c>
      <c r="C353" s="57">
        <v>0</v>
      </c>
      <c r="D353" s="57">
        <v>0</v>
      </c>
      <c r="E353" s="58">
        <v>0</v>
      </c>
      <c r="F353" s="59"/>
      <c r="G353" s="60">
        <v>0</v>
      </c>
      <c r="H353" s="61">
        <v>0</v>
      </c>
      <c r="I353" s="61">
        <v>0</v>
      </c>
      <c r="J353" s="62">
        <v>0</v>
      </c>
      <c r="K353" s="51"/>
      <c r="L353" s="50">
        <v>0</v>
      </c>
      <c r="M353" s="50">
        <v>0</v>
      </c>
      <c r="N353" s="50">
        <v>0</v>
      </c>
      <c r="O353" s="64">
        <f t="shared" si="5"/>
        <v>0</v>
      </c>
      <c r="P353" s="51"/>
    </row>
    <row r="354" spans="1:16" x14ac:dyDescent="0.25">
      <c r="A354" s="55" t="s">
        <v>476</v>
      </c>
      <c r="B354" s="56">
        <v>0</v>
      </c>
      <c r="C354" s="57">
        <v>0</v>
      </c>
      <c r="D354" s="57">
        <v>0</v>
      </c>
      <c r="E354" s="58">
        <v>0</v>
      </c>
      <c r="F354" s="59"/>
      <c r="G354" s="60">
        <v>0</v>
      </c>
      <c r="H354" s="61">
        <v>0</v>
      </c>
      <c r="I354" s="61">
        <v>0</v>
      </c>
      <c r="J354" s="62">
        <v>0</v>
      </c>
      <c r="K354" s="51"/>
      <c r="L354" s="50">
        <v>0</v>
      </c>
      <c r="M354" s="50">
        <v>0</v>
      </c>
      <c r="N354" s="50">
        <v>0</v>
      </c>
      <c r="O354" s="64">
        <f t="shared" si="5"/>
        <v>0</v>
      </c>
      <c r="P354" s="51"/>
    </row>
    <row r="355" spans="1:16" x14ac:dyDescent="0.25">
      <c r="A355" s="55" t="s">
        <v>477</v>
      </c>
      <c r="B355" s="56">
        <v>0</v>
      </c>
      <c r="C355" s="57">
        <v>0</v>
      </c>
      <c r="D355" s="57">
        <v>0</v>
      </c>
      <c r="E355" s="58">
        <v>0</v>
      </c>
      <c r="F355" s="59"/>
      <c r="G355" s="60">
        <v>0</v>
      </c>
      <c r="H355" s="61">
        <v>0</v>
      </c>
      <c r="I355" s="61">
        <v>0</v>
      </c>
      <c r="J355" s="62">
        <v>0</v>
      </c>
      <c r="K355" s="51"/>
      <c r="L355" s="50">
        <v>0</v>
      </c>
      <c r="M355" s="50">
        <v>0</v>
      </c>
      <c r="N355" s="50">
        <v>0</v>
      </c>
      <c r="O355" s="64">
        <f t="shared" si="5"/>
        <v>0</v>
      </c>
      <c r="P355" s="51"/>
    </row>
    <row r="356" spans="1:16" x14ac:dyDescent="0.25">
      <c r="A356" s="55" t="s">
        <v>479</v>
      </c>
      <c r="B356" s="56">
        <v>0</v>
      </c>
      <c r="C356" s="57">
        <v>0</v>
      </c>
      <c r="D356" s="57">
        <v>0</v>
      </c>
      <c r="E356" s="58">
        <v>0</v>
      </c>
      <c r="F356" s="59"/>
      <c r="G356" s="60">
        <v>0</v>
      </c>
      <c r="H356" s="61">
        <v>0</v>
      </c>
      <c r="I356" s="61">
        <v>0</v>
      </c>
      <c r="J356" s="62">
        <v>0</v>
      </c>
      <c r="K356" s="51"/>
      <c r="L356" s="50">
        <v>0</v>
      </c>
      <c r="M356" s="50">
        <v>0</v>
      </c>
      <c r="N356" s="50">
        <v>0</v>
      </c>
      <c r="O356" s="64">
        <f t="shared" si="5"/>
        <v>0</v>
      </c>
      <c r="P356" s="51"/>
    </row>
    <row r="357" spans="1:16" x14ac:dyDescent="0.25">
      <c r="A357" s="55" t="s">
        <v>480</v>
      </c>
      <c r="B357" s="56">
        <v>0</v>
      </c>
      <c r="C357" s="57">
        <v>0</v>
      </c>
      <c r="D357" s="57">
        <v>0</v>
      </c>
      <c r="E357" s="58">
        <v>0</v>
      </c>
      <c r="F357" s="59"/>
      <c r="G357" s="60">
        <v>0</v>
      </c>
      <c r="H357" s="61">
        <v>0</v>
      </c>
      <c r="I357" s="61">
        <v>0</v>
      </c>
      <c r="J357" s="62">
        <v>0</v>
      </c>
      <c r="K357" s="51"/>
      <c r="L357" s="50">
        <v>0</v>
      </c>
      <c r="M357" s="50">
        <v>15900</v>
      </c>
      <c r="N357" s="50">
        <v>15900</v>
      </c>
      <c r="O357" s="64">
        <f t="shared" si="5"/>
        <v>0</v>
      </c>
      <c r="P357" s="51"/>
    </row>
    <row r="358" spans="1:16" x14ac:dyDescent="0.25">
      <c r="A358" s="55" t="s">
        <v>481</v>
      </c>
      <c r="B358" s="56">
        <v>0</v>
      </c>
      <c r="C358" s="57">
        <v>0</v>
      </c>
      <c r="D358" s="57">
        <v>0</v>
      </c>
      <c r="E358" s="58">
        <v>0</v>
      </c>
      <c r="F358" s="59"/>
      <c r="G358" s="60">
        <v>0</v>
      </c>
      <c r="H358" s="61">
        <v>0</v>
      </c>
      <c r="I358" s="61">
        <v>0</v>
      </c>
      <c r="J358" s="62">
        <v>0</v>
      </c>
      <c r="K358" s="51"/>
      <c r="L358" s="50">
        <v>0</v>
      </c>
      <c r="M358" s="50">
        <v>15600</v>
      </c>
      <c r="N358" s="50">
        <v>15600</v>
      </c>
      <c r="O358" s="64">
        <f t="shared" si="5"/>
        <v>0</v>
      </c>
      <c r="P358" s="51"/>
    </row>
    <row r="359" spans="1:16" x14ac:dyDescent="0.25">
      <c r="A359" s="55" t="s">
        <v>482</v>
      </c>
      <c r="B359" s="56">
        <v>0</v>
      </c>
      <c r="C359" s="57">
        <v>0</v>
      </c>
      <c r="D359" s="57">
        <v>0</v>
      </c>
      <c r="E359" s="58">
        <v>0</v>
      </c>
      <c r="F359" s="59"/>
      <c r="G359" s="60">
        <v>0</v>
      </c>
      <c r="H359" s="61">
        <v>0</v>
      </c>
      <c r="I359" s="61">
        <v>0</v>
      </c>
      <c r="J359" s="62">
        <v>0</v>
      </c>
      <c r="K359" s="51"/>
      <c r="L359" s="50">
        <v>0</v>
      </c>
      <c r="M359" s="50">
        <v>0</v>
      </c>
      <c r="N359" s="50">
        <v>0</v>
      </c>
      <c r="O359" s="64">
        <f t="shared" si="5"/>
        <v>0</v>
      </c>
      <c r="P359" s="51"/>
    </row>
    <row r="360" spans="1:16" x14ac:dyDescent="0.25">
      <c r="A360" s="55" t="s">
        <v>484</v>
      </c>
      <c r="B360" s="56">
        <v>0</v>
      </c>
      <c r="C360" s="57">
        <v>0</v>
      </c>
      <c r="D360" s="57">
        <v>0</v>
      </c>
      <c r="E360" s="58">
        <v>0</v>
      </c>
      <c r="F360" s="59"/>
      <c r="G360" s="60">
        <v>0</v>
      </c>
      <c r="H360" s="61">
        <v>0</v>
      </c>
      <c r="I360" s="61">
        <v>0</v>
      </c>
      <c r="J360" s="62">
        <v>0</v>
      </c>
      <c r="K360" s="51"/>
      <c r="L360" s="50">
        <v>0</v>
      </c>
      <c r="M360" s="50">
        <v>0</v>
      </c>
      <c r="N360" s="50">
        <v>0</v>
      </c>
      <c r="O360" s="64">
        <f t="shared" si="5"/>
        <v>0</v>
      </c>
      <c r="P360" s="51"/>
    </row>
    <row r="361" spans="1:16" x14ac:dyDescent="0.25">
      <c r="A361" s="55" t="s">
        <v>485</v>
      </c>
      <c r="B361" s="56">
        <v>0</v>
      </c>
      <c r="C361" s="57">
        <v>0</v>
      </c>
      <c r="D361" s="57">
        <v>0</v>
      </c>
      <c r="E361" s="58">
        <v>0</v>
      </c>
      <c r="F361" s="59"/>
      <c r="G361" s="60">
        <v>0</v>
      </c>
      <c r="H361" s="61">
        <v>13000</v>
      </c>
      <c r="I361" s="61">
        <v>13000</v>
      </c>
      <c r="J361" s="62">
        <v>0</v>
      </c>
      <c r="K361" s="51"/>
      <c r="L361" s="50">
        <v>0</v>
      </c>
      <c r="M361" s="50">
        <v>0</v>
      </c>
      <c r="N361" s="50">
        <v>0</v>
      </c>
      <c r="O361" s="64">
        <f t="shared" si="5"/>
        <v>0</v>
      </c>
      <c r="P361" s="51"/>
    </row>
    <row r="362" spans="1:16" x14ac:dyDescent="0.25">
      <c r="A362" s="55" t="s">
        <v>487</v>
      </c>
      <c r="B362" s="56">
        <v>0</v>
      </c>
      <c r="C362" s="57">
        <v>0</v>
      </c>
      <c r="D362" s="57">
        <v>0</v>
      </c>
      <c r="E362" s="58">
        <v>0</v>
      </c>
      <c r="F362" s="59"/>
      <c r="G362" s="60">
        <v>0</v>
      </c>
      <c r="H362" s="61">
        <v>0</v>
      </c>
      <c r="I362" s="61">
        <v>0</v>
      </c>
      <c r="J362" s="62">
        <v>0</v>
      </c>
      <c r="K362" s="51"/>
      <c r="L362" s="50">
        <v>0</v>
      </c>
      <c r="M362" s="50">
        <v>0</v>
      </c>
      <c r="N362" s="50">
        <v>0</v>
      </c>
      <c r="O362" s="64">
        <f t="shared" si="5"/>
        <v>0</v>
      </c>
      <c r="P362" s="51"/>
    </row>
    <row r="363" spans="1:16" x14ac:dyDescent="0.25">
      <c r="A363" s="55" t="s">
        <v>488</v>
      </c>
      <c r="B363" s="56">
        <v>0</v>
      </c>
      <c r="C363" s="57">
        <v>0</v>
      </c>
      <c r="D363" s="57">
        <v>0</v>
      </c>
      <c r="E363" s="58">
        <v>0</v>
      </c>
      <c r="F363" s="59"/>
      <c r="G363" s="60">
        <v>0</v>
      </c>
      <c r="H363" s="61">
        <v>0</v>
      </c>
      <c r="I363" s="61">
        <v>0</v>
      </c>
      <c r="J363" s="62">
        <v>0</v>
      </c>
      <c r="K363" s="51"/>
      <c r="L363" s="50">
        <v>0</v>
      </c>
      <c r="M363" s="50">
        <v>0</v>
      </c>
      <c r="N363" s="50">
        <v>0</v>
      </c>
      <c r="O363" s="64">
        <f t="shared" si="5"/>
        <v>0</v>
      </c>
      <c r="P363" s="51"/>
    </row>
    <row r="364" spans="1:16" x14ac:dyDescent="0.25">
      <c r="A364" s="55" t="s">
        <v>489</v>
      </c>
      <c r="B364" s="56">
        <v>0</v>
      </c>
      <c r="C364" s="57">
        <v>0</v>
      </c>
      <c r="D364" s="57">
        <v>0</v>
      </c>
      <c r="E364" s="58">
        <v>0</v>
      </c>
      <c r="F364" s="59"/>
      <c r="G364" s="60">
        <v>0</v>
      </c>
      <c r="H364" s="61">
        <v>0</v>
      </c>
      <c r="I364" s="61">
        <v>0</v>
      </c>
      <c r="J364" s="62">
        <v>0</v>
      </c>
      <c r="K364" s="51"/>
      <c r="L364" s="50">
        <v>0</v>
      </c>
      <c r="M364" s="50">
        <v>0</v>
      </c>
      <c r="N364" s="50">
        <v>0</v>
      </c>
      <c r="O364" s="64">
        <f t="shared" si="5"/>
        <v>0</v>
      </c>
      <c r="P364" s="51"/>
    </row>
    <row r="365" spans="1:16" x14ac:dyDescent="0.25">
      <c r="A365" s="55" t="s">
        <v>490</v>
      </c>
      <c r="B365" s="56">
        <v>0</v>
      </c>
      <c r="C365" s="57">
        <v>0</v>
      </c>
      <c r="D365" s="57">
        <v>0</v>
      </c>
      <c r="E365" s="58">
        <v>0</v>
      </c>
      <c r="F365" s="59"/>
      <c r="G365" s="60">
        <v>0</v>
      </c>
      <c r="H365" s="61">
        <v>0</v>
      </c>
      <c r="I365" s="61">
        <v>0</v>
      </c>
      <c r="J365" s="62">
        <v>0</v>
      </c>
      <c r="K365" s="51"/>
      <c r="L365" s="50">
        <v>0</v>
      </c>
      <c r="M365" s="50">
        <v>0</v>
      </c>
      <c r="N365" s="50">
        <v>0</v>
      </c>
      <c r="O365" s="64">
        <f t="shared" si="5"/>
        <v>0</v>
      </c>
      <c r="P365" s="51"/>
    </row>
    <row r="366" spans="1:16" x14ac:dyDescent="0.25">
      <c r="A366" s="55" t="s">
        <v>492</v>
      </c>
      <c r="B366" s="56">
        <v>0</v>
      </c>
      <c r="C366" s="57">
        <v>0</v>
      </c>
      <c r="D366" s="57">
        <v>0</v>
      </c>
      <c r="E366" s="58">
        <v>0</v>
      </c>
      <c r="F366" s="59"/>
      <c r="G366" s="60">
        <v>0</v>
      </c>
      <c r="H366" s="61">
        <v>0</v>
      </c>
      <c r="I366" s="61">
        <v>0</v>
      </c>
      <c r="J366" s="62">
        <v>0</v>
      </c>
      <c r="K366" s="51"/>
      <c r="L366" s="50">
        <v>0</v>
      </c>
      <c r="M366" s="50">
        <v>0</v>
      </c>
      <c r="N366" s="50">
        <v>0</v>
      </c>
      <c r="O366" s="64">
        <f t="shared" si="5"/>
        <v>0</v>
      </c>
      <c r="P366" s="51"/>
    </row>
    <row r="367" spans="1:16" x14ac:dyDescent="0.25">
      <c r="A367" s="55" t="s">
        <v>493</v>
      </c>
      <c r="B367" s="56">
        <v>6900</v>
      </c>
      <c r="C367" s="57">
        <v>0</v>
      </c>
      <c r="D367" s="57">
        <v>2100</v>
      </c>
      <c r="E367" s="58">
        <v>4800</v>
      </c>
      <c r="F367" s="59"/>
      <c r="G367" s="60">
        <v>4800</v>
      </c>
      <c r="H367" s="61">
        <v>0</v>
      </c>
      <c r="I367" s="61">
        <v>1800</v>
      </c>
      <c r="J367" s="62">
        <v>3000</v>
      </c>
      <c r="K367" s="51">
        <v>131</v>
      </c>
      <c r="L367" s="50">
        <v>3000</v>
      </c>
      <c r="M367" s="50">
        <v>0</v>
      </c>
      <c r="N367" s="50">
        <v>400</v>
      </c>
      <c r="O367" s="64">
        <f t="shared" si="5"/>
        <v>2600</v>
      </c>
      <c r="P367" s="51"/>
    </row>
    <row r="368" spans="1:16" x14ac:dyDescent="0.25">
      <c r="A368" s="55" t="s">
        <v>494</v>
      </c>
      <c r="B368" s="56">
        <v>71900</v>
      </c>
      <c r="C368" s="57">
        <v>0</v>
      </c>
      <c r="D368" s="57">
        <v>60000</v>
      </c>
      <c r="E368" s="58">
        <v>11900</v>
      </c>
      <c r="F368" s="59"/>
      <c r="G368" s="60">
        <v>11900</v>
      </c>
      <c r="H368" s="61">
        <v>157100</v>
      </c>
      <c r="I368" s="61">
        <v>50000</v>
      </c>
      <c r="J368" s="62">
        <v>119000</v>
      </c>
      <c r="K368" s="51">
        <v>50</v>
      </c>
      <c r="L368" s="50">
        <v>119000</v>
      </c>
      <c r="M368" s="50">
        <v>0</v>
      </c>
      <c r="N368" s="50">
        <v>0</v>
      </c>
      <c r="O368" s="64">
        <f t="shared" si="5"/>
        <v>119000</v>
      </c>
      <c r="P368" s="51"/>
    </row>
    <row r="369" spans="1:16" x14ac:dyDescent="0.25">
      <c r="A369" s="55" t="s">
        <v>495</v>
      </c>
      <c r="B369" s="56">
        <v>11100</v>
      </c>
      <c r="C369" s="57">
        <v>0</v>
      </c>
      <c r="D369" s="57">
        <v>0</v>
      </c>
      <c r="E369" s="58">
        <v>11100</v>
      </c>
      <c r="F369" s="59"/>
      <c r="G369" s="60">
        <v>11100</v>
      </c>
      <c r="H369" s="61">
        <v>0</v>
      </c>
      <c r="I369" s="61">
        <v>0</v>
      </c>
      <c r="J369" s="62">
        <v>11100</v>
      </c>
      <c r="K369" s="51">
        <v>288</v>
      </c>
      <c r="L369" s="50">
        <v>11100</v>
      </c>
      <c r="M369" s="50">
        <v>0</v>
      </c>
      <c r="N369" s="50">
        <v>1000</v>
      </c>
      <c r="O369" s="64">
        <f t="shared" si="5"/>
        <v>10100</v>
      </c>
      <c r="P369" s="51"/>
    </row>
    <row r="370" spans="1:16" x14ac:dyDescent="0.25">
      <c r="A370" s="55" t="s">
        <v>496</v>
      </c>
      <c r="B370" s="56">
        <v>0</v>
      </c>
      <c r="C370" s="57">
        <v>0</v>
      </c>
      <c r="D370" s="57">
        <v>0</v>
      </c>
      <c r="E370" s="58">
        <v>0</v>
      </c>
      <c r="F370" s="59"/>
      <c r="G370" s="60">
        <v>0</v>
      </c>
      <c r="H370" s="61">
        <v>0</v>
      </c>
      <c r="I370" s="61">
        <v>0</v>
      </c>
      <c r="J370" s="62">
        <v>0</v>
      </c>
      <c r="K370" s="51"/>
      <c r="L370" s="50">
        <v>0</v>
      </c>
      <c r="M370" s="50">
        <v>0</v>
      </c>
      <c r="N370" s="50">
        <v>0</v>
      </c>
      <c r="O370" s="64">
        <f t="shared" si="5"/>
        <v>0</v>
      </c>
      <c r="P370" s="51"/>
    </row>
    <row r="371" spans="1:16" x14ac:dyDescent="0.25">
      <c r="A371" s="55" t="s">
        <v>497</v>
      </c>
      <c r="B371" s="56">
        <v>0</v>
      </c>
      <c r="C371" s="57">
        <v>0</v>
      </c>
      <c r="D371" s="57">
        <v>0</v>
      </c>
      <c r="E371" s="58">
        <v>0</v>
      </c>
      <c r="F371" s="59"/>
      <c r="G371" s="60">
        <v>0</v>
      </c>
      <c r="H371" s="61">
        <v>0</v>
      </c>
      <c r="I371" s="61">
        <v>0</v>
      </c>
      <c r="J371" s="62">
        <v>0</v>
      </c>
      <c r="K371" s="51"/>
      <c r="L371" s="50">
        <v>0</v>
      </c>
      <c r="M371" s="50">
        <v>0</v>
      </c>
      <c r="N371" s="50">
        <v>0</v>
      </c>
      <c r="O371" s="64">
        <f t="shared" si="5"/>
        <v>0</v>
      </c>
      <c r="P371" s="51"/>
    </row>
    <row r="372" spans="1:16" x14ac:dyDescent="0.25">
      <c r="A372" s="55" t="s">
        <v>498</v>
      </c>
      <c r="B372" s="56">
        <v>0</v>
      </c>
      <c r="C372" s="57">
        <v>0</v>
      </c>
      <c r="D372" s="57">
        <v>0</v>
      </c>
      <c r="E372" s="58">
        <v>0</v>
      </c>
      <c r="F372" s="59"/>
      <c r="G372" s="60">
        <v>0</v>
      </c>
      <c r="H372" s="61">
        <v>0</v>
      </c>
      <c r="I372" s="61">
        <v>0</v>
      </c>
      <c r="J372" s="62">
        <v>0</v>
      </c>
      <c r="K372" s="51"/>
      <c r="L372" s="50">
        <v>0</v>
      </c>
      <c r="M372" s="50">
        <v>0</v>
      </c>
      <c r="N372" s="50">
        <v>0</v>
      </c>
      <c r="O372" s="64">
        <f t="shared" si="5"/>
        <v>0</v>
      </c>
      <c r="P372" s="51"/>
    </row>
    <row r="373" spans="1:16" x14ac:dyDescent="0.25">
      <c r="A373" s="55" t="s">
        <v>500</v>
      </c>
      <c r="B373" s="56">
        <v>0</v>
      </c>
      <c r="C373" s="57">
        <v>0</v>
      </c>
      <c r="D373" s="57">
        <v>0</v>
      </c>
      <c r="E373" s="58">
        <v>0</v>
      </c>
      <c r="F373" s="59"/>
      <c r="G373" s="60">
        <v>0</v>
      </c>
      <c r="H373" s="61">
        <v>0</v>
      </c>
      <c r="I373" s="61">
        <v>0</v>
      </c>
      <c r="J373" s="62">
        <v>0</v>
      </c>
      <c r="K373" s="51"/>
      <c r="L373" s="50">
        <v>0</v>
      </c>
      <c r="M373" s="50">
        <v>0</v>
      </c>
      <c r="N373" s="50">
        <v>0</v>
      </c>
      <c r="O373" s="64">
        <f t="shared" si="5"/>
        <v>0</v>
      </c>
      <c r="P373" s="51"/>
    </row>
    <row r="374" spans="1:16" x14ac:dyDescent="0.25">
      <c r="A374" s="55" t="s">
        <v>501</v>
      </c>
      <c r="B374" s="56">
        <v>0</v>
      </c>
      <c r="C374" s="57">
        <v>0</v>
      </c>
      <c r="D374" s="57">
        <v>0</v>
      </c>
      <c r="E374" s="58">
        <v>0</v>
      </c>
      <c r="F374" s="59"/>
      <c r="G374" s="60">
        <v>0</v>
      </c>
      <c r="H374" s="61">
        <v>0</v>
      </c>
      <c r="I374" s="61">
        <v>0</v>
      </c>
      <c r="J374" s="62">
        <v>0</v>
      </c>
      <c r="K374" s="51"/>
      <c r="L374" s="50">
        <v>0</v>
      </c>
      <c r="M374" s="50">
        <v>0</v>
      </c>
      <c r="N374" s="50">
        <v>0</v>
      </c>
      <c r="O374" s="64">
        <f t="shared" si="5"/>
        <v>0</v>
      </c>
      <c r="P374" s="51"/>
    </row>
    <row r="375" spans="1:16" x14ac:dyDescent="0.25">
      <c r="A375" s="55" t="s">
        <v>502</v>
      </c>
      <c r="B375" s="56">
        <v>0</v>
      </c>
      <c r="C375" s="57">
        <v>0</v>
      </c>
      <c r="D375" s="57">
        <v>0</v>
      </c>
      <c r="E375" s="58">
        <v>0</v>
      </c>
      <c r="F375" s="59"/>
      <c r="G375" s="60">
        <v>0</v>
      </c>
      <c r="H375" s="61">
        <v>0</v>
      </c>
      <c r="I375" s="61">
        <v>0</v>
      </c>
      <c r="J375" s="62">
        <v>0</v>
      </c>
      <c r="K375" s="51"/>
      <c r="L375" s="50">
        <v>0</v>
      </c>
      <c r="M375" s="50">
        <v>0</v>
      </c>
      <c r="N375" s="50">
        <v>0</v>
      </c>
      <c r="O375" s="64">
        <f t="shared" si="5"/>
        <v>0</v>
      </c>
      <c r="P375" s="51"/>
    </row>
    <row r="376" spans="1:16" x14ac:dyDescent="0.25">
      <c r="A376" s="55" t="s">
        <v>503</v>
      </c>
      <c r="B376" s="56">
        <v>0</v>
      </c>
      <c r="C376" s="57">
        <v>0</v>
      </c>
      <c r="D376" s="57">
        <v>0</v>
      </c>
      <c r="E376" s="58">
        <v>0</v>
      </c>
      <c r="F376" s="59"/>
      <c r="G376" s="60">
        <v>0</v>
      </c>
      <c r="H376" s="61">
        <v>0</v>
      </c>
      <c r="I376" s="61">
        <v>0</v>
      </c>
      <c r="J376" s="62">
        <v>0</v>
      </c>
      <c r="K376" s="51"/>
      <c r="L376" s="50">
        <v>0</v>
      </c>
      <c r="M376" s="50">
        <v>0</v>
      </c>
      <c r="N376" s="50">
        <v>0</v>
      </c>
      <c r="O376" s="64">
        <f t="shared" si="5"/>
        <v>0</v>
      </c>
      <c r="P376" s="51"/>
    </row>
    <row r="377" spans="1:16" x14ac:dyDescent="0.25">
      <c r="A377" s="55" t="s">
        <v>504</v>
      </c>
      <c r="B377" s="56">
        <v>0</v>
      </c>
      <c r="C377" s="57">
        <v>0</v>
      </c>
      <c r="D377" s="57">
        <v>0</v>
      </c>
      <c r="E377" s="58">
        <v>0</v>
      </c>
      <c r="F377" s="59"/>
      <c r="G377" s="60">
        <v>0</v>
      </c>
      <c r="H377" s="61">
        <v>0</v>
      </c>
      <c r="I377" s="61">
        <v>0</v>
      </c>
      <c r="J377" s="62">
        <v>0</v>
      </c>
      <c r="K377" s="51"/>
      <c r="L377" s="50">
        <v>0</v>
      </c>
      <c r="M377" s="50">
        <v>0</v>
      </c>
      <c r="N377" s="50">
        <v>0</v>
      </c>
      <c r="O377" s="64">
        <f t="shared" si="5"/>
        <v>0</v>
      </c>
      <c r="P377" s="51"/>
    </row>
    <row r="378" spans="1:16" x14ac:dyDescent="0.25">
      <c r="A378" s="55" t="s">
        <v>506</v>
      </c>
      <c r="B378" s="56">
        <v>0</v>
      </c>
      <c r="C378" s="57">
        <v>0</v>
      </c>
      <c r="D378" s="57">
        <v>0</v>
      </c>
      <c r="E378" s="58">
        <v>0</v>
      </c>
      <c r="F378" s="59"/>
      <c r="G378" s="60">
        <v>0</v>
      </c>
      <c r="H378" s="61">
        <v>0</v>
      </c>
      <c r="I378" s="61">
        <v>0</v>
      </c>
      <c r="J378" s="62">
        <v>0</v>
      </c>
      <c r="K378" s="51"/>
      <c r="L378" s="50">
        <v>0</v>
      </c>
      <c r="M378" s="50">
        <v>0</v>
      </c>
      <c r="N378" s="50">
        <v>0</v>
      </c>
      <c r="O378" s="64">
        <f t="shared" si="5"/>
        <v>0</v>
      </c>
      <c r="P378" s="51"/>
    </row>
    <row r="379" spans="1:16" x14ac:dyDescent="0.25">
      <c r="A379" s="55" t="s">
        <v>507</v>
      </c>
      <c r="B379" s="56">
        <v>0</v>
      </c>
      <c r="C379" s="57">
        <v>0</v>
      </c>
      <c r="D379" s="57">
        <v>0</v>
      </c>
      <c r="E379" s="58">
        <v>0</v>
      </c>
      <c r="F379" s="59"/>
      <c r="G379" s="60">
        <v>0</v>
      </c>
      <c r="H379" s="61">
        <v>0</v>
      </c>
      <c r="I379" s="61">
        <v>0</v>
      </c>
      <c r="J379" s="62">
        <v>0</v>
      </c>
      <c r="K379" s="51"/>
      <c r="L379" s="50">
        <v>0</v>
      </c>
      <c r="M379" s="50">
        <v>0</v>
      </c>
      <c r="N379" s="50">
        <v>0</v>
      </c>
      <c r="O379" s="64">
        <f t="shared" si="5"/>
        <v>0</v>
      </c>
      <c r="P379" s="51"/>
    </row>
    <row r="380" spans="1:16" x14ac:dyDescent="0.25">
      <c r="A380" s="55" t="s">
        <v>509</v>
      </c>
      <c r="B380" s="56">
        <v>0</v>
      </c>
      <c r="C380" s="57">
        <v>0</v>
      </c>
      <c r="D380" s="57">
        <v>0</v>
      </c>
      <c r="E380" s="58">
        <v>0</v>
      </c>
      <c r="F380" s="59"/>
      <c r="G380" s="60">
        <v>0</v>
      </c>
      <c r="H380" s="61">
        <v>0</v>
      </c>
      <c r="I380" s="61">
        <v>0</v>
      </c>
      <c r="J380" s="62">
        <v>0</v>
      </c>
      <c r="K380" s="51"/>
      <c r="L380" s="50">
        <v>0</v>
      </c>
      <c r="M380" s="50">
        <v>0</v>
      </c>
      <c r="N380" s="50">
        <v>0</v>
      </c>
      <c r="O380" s="64">
        <f t="shared" si="5"/>
        <v>0</v>
      </c>
      <c r="P380" s="51"/>
    </row>
    <row r="381" spans="1:16" x14ac:dyDescent="0.25">
      <c r="A381" s="55" t="s">
        <v>510</v>
      </c>
      <c r="B381" s="56">
        <v>0</v>
      </c>
      <c r="C381" s="57">
        <v>0</v>
      </c>
      <c r="D381" s="57">
        <v>0</v>
      </c>
      <c r="E381" s="58">
        <v>0</v>
      </c>
      <c r="F381" s="59"/>
      <c r="G381" s="60">
        <v>0</v>
      </c>
      <c r="H381" s="61">
        <v>0</v>
      </c>
      <c r="I381" s="61">
        <v>0</v>
      </c>
      <c r="J381" s="62">
        <v>0</v>
      </c>
      <c r="K381" s="51"/>
      <c r="L381" s="50">
        <v>0</v>
      </c>
      <c r="M381" s="50">
        <v>0</v>
      </c>
      <c r="N381" s="50">
        <v>0</v>
      </c>
      <c r="O381" s="64">
        <f t="shared" si="5"/>
        <v>0</v>
      </c>
      <c r="P381" s="51"/>
    </row>
    <row r="382" spans="1:16" x14ac:dyDescent="0.25">
      <c r="A382" s="55" t="s">
        <v>511</v>
      </c>
      <c r="B382" s="56">
        <v>0</v>
      </c>
      <c r="C382" s="57">
        <v>0</v>
      </c>
      <c r="D382" s="57">
        <v>0</v>
      </c>
      <c r="E382" s="58">
        <v>0</v>
      </c>
      <c r="F382" s="59"/>
      <c r="G382" s="60">
        <v>0</v>
      </c>
      <c r="H382" s="61">
        <v>0</v>
      </c>
      <c r="I382" s="61">
        <v>0</v>
      </c>
      <c r="J382" s="62">
        <v>0</v>
      </c>
      <c r="K382" s="51"/>
      <c r="L382" s="50">
        <v>0</v>
      </c>
      <c r="M382" s="50">
        <v>0</v>
      </c>
      <c r="N382" s="50">
        <v>0</v>
      </c>
      <c r="O382" s="64">
        <f t="shared" si="5"/>
        <v>0</v>
      </c>
      <c r="P382" s="51"/>
    </row>
    <row r="383" spans="1:16" x14ac:dyDescent="0.25">
      <c r="A383" s="55" t="s">
        <v>512</v>
      </c>
      <c r="B383" s="56">
        <v>0</v>
      </c>
      <c r="C383" s="57">
        <v>0</v>
      </c>
      <c r="D383" s="57">
        <v>0</v>
      </c>
      <c r="E383" s="58">
        <v>0</v>
      </c>
      <c r="F383" s="59"/>
      <c r="G383" s="60">
        <v>0</v>
      </c>
      <c r="H383" s="61">
        <v>0</v>
      </c>
      <c r="I383" s="61">
        <v>0</v>
      </c>
      <c r="J383" s="62">
        <v>0</v>
      </c>
      <c r="K383" s="51"/>
      <c r="L383" s="50">
        <v>0</v>
      </c>
      <c r="M383" s="50">
        <v>0</v>
      </c>
      <c r="N383" s="50">
        <v>0</v>
      </c>
      <c r="O383" s="64">
        <f t="shared" si="5"/>
        <v>0</v>
      </c>
      <c r="P383" s="51"/>
    </row>
    <row r="384" spans="1:16" x14ac:dyDescent="0.25">
      <c r="A384" s="55" t="s">
        <v>514</v>
      </c>
      <c r="B384" s="56">
        <v>104800</v>
      </c>
      <c r="C384" s="57">
        <v>0</v>
      </c>
      <c r="D384" s="57">
        <v>60000</v>
      </c>
      <c r="E384" s="58">
        <v>44800</v>
      </c>
      <c r="F384" s="59"/>
      <c r="G384" s="60">
        <v>44800</v>
      </c>
      <c r="H384" s="61">
        <v>85800</v>
      </c>
      <c r="I384" s="61">
        <v>50000</v>
      </c>
      <c r="J384" s="62">
        <v>80600</v>
      </c>
      <c r="K384" s="51">
        <v>45.4</v>
      </c>
      <c r="L384" s="50">
        <v>80600</v>
      </c>
      <c r="M384" s="50">
        <v>0</v>
      </c>
      <c r="N384" s="50">
        <v>0</v>
      </c>
      <c r="O384" s="64">
        <f t="shared" si="5"/>
        <v>80600</v>
      </c>
      <c r="P384" s="51"/>
    </row>
    <row r="385" spans="1:16" x14ac:dyDescent="0.25">
      <c r="A385" s="55" t="s">
        <v>515</v>
      </c>
      <c r="B385" s="56">
        <v>0</v>
      </c>
      <c r="C385" s="57">
        <v>0</v>
      </c>
      <c r="D385" s="57">
        <v>0</v>
      </c>
      <c r="E385" s="58">
        <v>0</v>
      </c>
      <c r="F385" s="59"/>
      <c r="G385" s="60">
        <v>0</v>
      </c>
      <c r="H385" s="61">
        <v>0</v>
      </c>
      <c r="I385" s="61">
        <v>0</v>
      </c>
      <c r="J385" s="62">
        <v>0</v>
      </c>
      <c r="K385" s="51"/>
      <c r="L385" s="50">
        <v>0</v>
      </c>
      <c r="M385" s="50">
        <v>0</v>
      </c>
      <c r="N385" s="50">
        <v>0</v>
      </c>
      <c r="O385" s="64">
        <f t="shared" si="5"/>
        <v>0</v>
      </c>
      <c r="P385" s="51"/>
    </row>
    <row r="386" spans="1:16" x14ac:dyDescent="0.25">
      <c r="A386" s="55" t="s">
        <v>516</v>
      </c>
      <c r="B386" s="56">
        <v>0</v>
      </c>
      <c r="C386" s="57">
        <v>0</v>
      </c>
      <c r="D386" s="57">
        <v>0</v>
      </c>
      <c r="E386" s="58">
        <v>0</v>
      </c>
      <c r="F386" s="59"/>
      <c r="G386" s="60">
        <v>0</v>
      </c>
      <c r="H386" s="61">
        <v>0</v>
      </c>
      <c r="I386" s="61">
        <v>0</v>
      </c>
      <c r="J386" s="62">
        <v>0</v>
      </c>
      <c r="K386" s="51"/>
      <c r="L386" s="50">
        <v>0</v>
      </c>
      <c r="M386" s="50">
        <v>0</v>
      </c>
      <c r="N386" s="50">
        <v>0</v>
      </c>
      <c r="O386" s="64">
        <f t="shared" si="5"/>
        <v>0</v>
      </c>
      <c r="P386" s="51"/>
    </row>
    <row r="387" spans="1:16" x14ac:dyDescent="0.25">
      <c r="A387" s="55" t="s">
        <v>518</v>
      </c>
      <c r="B387" s="56">
        <v>0</v>
      </c>
      <c r="C387" s="57">
        <v>0</v>
      </c>
      <c r="D387" s="57">
        <v>0</v>
      </c>
      <c r="E387" s="58">
        <v>0</v>
      </c>
      <c r="F387" s="59"/>
      <c r="G387" s="60">
        <v>0</v>
      </c>
      <c r="H387" s="61">
        <v>0</v>
      </c>
      <c r="I387" s="61">
        <v>0</v>
      </c>
      <c r="J387" s="62">
        <v>0</v>
      </c>
      <c r="K387" s="51"/>
      <c r="L387" s="50">
        <v>0</v>
      </c>
      <c r="M387" s="50">
        <v>0</v>
      </c>
      <c r="N387" s="50">
        <v>0</v>
      </c>
      <c r="O387" s="64">
        <f t="shared" si="5"/>
        <v>0</v>
      </c>
      <c r="P387" s="51"/>
    </row>
    <row r="388" spans="1:16" x14ac:dyDescent="0.25">
      <c r="A388" s="55" t="s">
        <v>519</v>
      </c>
      <c r="B388" s="56">
        <v>0</v>
      </c>
      <c r="C388" s="57">
        <v>0</v>
      </c>
      <c r="D388" s="57">
        <v>0</v>
      </c>
      <c r="E388" s="58">
        <v>0</v>
      </c>
      <c r="F388" s="59"/>
      <c r="G388" s="60">
        <v>0</v>
      </c>
      <c r="H388" s="61">
        <v>0</v>
      </c>
      <c r="I388" s="61">
        <v>0</v>
      </c>
      <c r="J388" s="62">
        <v>0</v>
      </c>
      <c r="K388" s="51"/>
      <c r="L388" s="50">
        <v>0</v>
      </c>
      <c r="M388" s="50">
        <v>0</v>
      </c>
      <c r="N388" s="50">
        <v>0</v>
      </c>
      <c r="O388" s="64">
        <f t="shared" ref="O388:O451" si="6">L388+M388-N388</f>
        <v>0</v>
      </c>
      <c r="P388" s="51"/>
    </row>
    <row r="389" spans="1:16" x14ac:dyDescent="0.25">
      <c r="A389" s="55" t="s">
        <v>521</v>
      </c>
      <c r="B389" s="56">
        <v>5000</v>
      </c>
      <c r="C389" s="57">
        <v>0</v>
      </c>
      <c r="D389" s="57">
        <v>0</v>
      </c>
      <c r="E389" s="58">
        <v>5000</v>
      </c>
      <c r="F389" s="59"/>
      <c r="G389" s="60">
        <v>5000</v>
      </c>
      <c r="H389" s="61">
        <v>0</v>
      </c>
      <c r="I389" s="61">
        <v>2000</v>
      </c>
      <c r="J389" s="62">
        <v>3000</v>
      </c>
      <c r="K389" s="51">
        <v>94</v>
      </c>
      <c r="L389" s="50">
        <v>3000</v>
      </c>
      <c r="M389" s="50">
        <v>0</v>
      </c>
      <c r="N389" s="50">
        <v>0</v>
      </c>
      <c r="O389" s="64">
        <f t="shared" si="6"/>
        <v>3000</v>
      </c>
      <c r="P389" s="51"/>
    </row>
    <row r="390" spans="1:16" x14ac:dyDescent="0.25">
      <c r="A390" s="55" t="s">
        <v>523</v>
      </c>
      <c r="B390" s="56">
        <v>0</v>
      </c>
      <c r="C390" s="57">
        <v>0</v>
      </c>
      <c r="D390" s="57">
        <v>0</v>
      </c>
      <c r="E390" s="58">
        <v>0</v>
      </c>
      <c r="F390" s="59"/>
      <c r="G390" s="60">
        <v>0</v>
      </c>
      <c r="H390" s="61">
        <v>0</v>
      </c>
      <c r="I390" s="61">
        <v>0</v>
      </c>
      <c r="J390" s="62">
        <v>0</v>
      </c>
      <c r="K390" s="51"/>
      <c r="L390" s="50">
        <v>0</v>
      </c>
      <c r="M390" s="50">
        <v>0</v>
      </c>
      <c r="N390" s="50">
        <v>0</v>
      </c>
      <c r="O390" s="64">
        <f t="shared" si="6"/>
        <v>0</v>
      </c>
      <c r="P390" s="51"/>
    </row>
    <row r="391" spans="1:16" x14ac:dyDescent="0.25">
      <c r="A391" s="55" t="s">
        <v>525</v>
      </c>
      <c r="B391" s="56">
        <v>0</v>
      </c>
      <c r="C391" s="57">
        <v>0</v>
      </c>
      <c r="D391" s="57">
        <v>0</v>
      </c>
      <c r="E391" s="58">
        <v>0</v>
      </c>
      <c r="F391" s="59"/>
      <c r="G391" s="60">
        <v>0</v>
      </c>
      <c r="H391" s="61">
        <v>0</v>
      </c>
      <c r="I391" s="61">
        <v>0</v>
      </c>
      <c r="J391" s="62">
        <v>0</v>
      </c>
      <c r="K391" s="51"/>
      <c r="L391" s="50">
        <v>0</v>
      </c>
      <c r="M391" s="50">
        <v>0</v>
      </c>
      <c r="N391" s="50">
        <v>0</v>
      </c>
      <c r="O391" s="64">
        <f t="shared" si="6"/>
        <v>0</v>
      </c>
      <c r="P391" s="51"/>
    </row>
    <row r="392" spans="1:16" x14ac:dyDescent="0.25">
      <c r="A392" s="55" t="s">
        <v>526</v>
      </c>
      <c r="B392" s="56">
        <v>0</v>
      </c>
      <c r="C392" s="57">
        <v>0</v>
      </c>
      <c r="D392" s="57">
        <v>0</v>
      </c>
      <c r="E392" s="58">
        <v>0</v>
      </c>
      <c r="F392" s="59"/>
      <c r="G392" s="60">
        <v>0</v>
      </c>
      <c r="H392" s="61">
        <v>0</v>
      </c>
      <c r="I392" s="61">
        <v>0</v>
      </c>
      <c r="J392" s="62">
        <v>0</v>
      </c>
      <c r="K392" s="51"/>
      <c r="L392" s="50">
        <v>0</v>
      </c>
      <c r="M392" s="50">
        <v>0</v>
      </c>
      <c r="N392" s="50">
        <v>0</v>
      </c>
      <c r="O392" s="64">
        <f t="shared" si="6"/>
        <v>0</v>
      </c>
      <c r="P392" s="51"/>
    </row>
    <row r="393" spans="1:16" x14ac:dyDescent="0.25">
      <c r="A393" s="55" t="s">
        <v>528</v>
      </c>
      <c r="B393" s="56">
        <v>0</v>
      </c>
      <c r="C393" s="57">
        <v>0</v>
      </c>
      <c r="D393" s="57">
        <v>0</v>
      </c>
      <c r="E393" s="58">
        <v>0</v>
      </c>
      <c r="F393" s="59"/>
      <c r="G393" s="60">
        <v>0</v>
      </c>
      <c r="H393" s="61">
        <v>0</v>
      </c>
      <c r="I393" s="61">
        <v>0</v>
      </c>
      <c r="J393" s="62">
        <v>0</v>
      </c>
      <c r="K393" s="51"/>
      <c r="L393" s="50">
        <v>0</v>
      </c>
      <c r="M393" s="50">
        <v>0</v>
      </c>
      <c r="N393" s="50">
        <v>0</v>
      </c>
      <c r="O393" s="64">
        <f t="shared" si="6"/>
        <v>0</v>
      </c>
      <c r="P393" s="51"/>
    </row>
    <row r="394" spans="1:16" x14ac:dyDescent="0.25">
      <c r="A394" s="55" t="s">
        <v>530</v>
      </c>
      <c r="B394" s="56">
        <v>0</v>
      </c>
      <c r="C394" s="57">
        <v>0</v>
      </c>
      <c r="D394" s="57">
        <v>0</v>
      </c>
      <c r="E394" s="58">
        <v>0</v>
      </c>
      <c r="F394" s="59"/>
      <c r="G394" s="60">
        <v>0</v>
      </c>
      <c r="H394" s="61">
        <v>0</v>
      </c>
      <c r="I394" s="61">
        <v>0</v>
      </c>
      <c r="J394" s="62">
        <v>0</v>
      </c>
      <c r="K394" s="51"/>
      <c r="L394" s="50">
        <v>0</v>
      </c>
      <c r="M394" s="50">
        <v>0</v>
      </c>
      <c r="N394" s="50">
        <v>0</v>
      </c>
      <c r="O394" s="64">
        <f t="shared" si="6"/>
        <v>0</v>
      </c>
      <c r="P394" s="51"/>
    </row>
    <row r="395" spans="1:16" x14ac:dyDescent="0.25">
      <c r="A395" s="55" t="s">
        <v>531</v>
      </c>
      <c r="B395" s="56">
        <v>0</v>
      </c>
      <c r="C395" s="57">
        <v>0</v>
      </c>
      <c r="D395" s="57">
        <v>0</v>
      </c>
      <c r="E395" s="58">
        <v>0</v>
      </c>
      <c r="F395" s="59"/>
      <c r="G395" s="60">
        <v>0</v>
      </c>
      <c r="H395" s="61">
        <v>0</v>
      </c>
      <c r="I395" s="61">
        <v>0</v>
      </c>
      <c r="J395" s="62">
        <v>0</v>
      </c>
      <c r="K395" s="51"/>
      <c r="L395" s="50">
        <v>0</v>
      </c>
      <c r="M395" s="50">
        <v>15150</v>
      </c>
      <c r="N395" s="50">
        <v>15150</v>
      </c>
      <c r="O395" s="64">
        <f t="shared" si="6"/>
        <v>0</v>
      </c>
      <c r="P395" s="51"/>
    </row>
    <row r="396" spans="1:16" x14ac:dyDescent="0.25">
      <c r="A396" s="55" t="s">
        <v>533</v>
      </c>
      <c r="B396" s="56">
        <v>300</v>
      </c>
      <c r="C396" s="57">
        <v>0</v>
      </c>
      <c r="D396" s="57">
        <v>0</v>
      </c>
      <c r="E396" s="58">
        <v>300</v>
      </c>
      <c r="F396" s="59"/>
      <c r="G396" s="60">
        <v>300</v>
      </c>
      <c r="H396" s="61">
        <v>0</v>
      </c>
      <c r="I396" s="61">
        <v>0</v>
      </c>
      <c r="J396" s="62">
        <v>300</v>
      </c>
      <c r="K396" s="51">
        <v>178</v>
      </c>
      <c r="L396" s="50">
        <v>300</v>
      </c>
      <c r="M396" s="50">
        <v>0</v>
      </c>
      <c r="N396" s="50">
        <v>0</v>
      </c>
      <c r="O396" s="64">
        <f t="shared" si="6"/>
        <v>300</v>
      </c>
      <c r="P396" s="51"/>
    </row>
    <row r="397" spans="1:16" x14ac:dyDescent="0.25">
      <c r="A397" s="55" t="s">
        <v>534</v>
      </c>
      <c r="B397" s="56">
        <v>0</v>
      </c>
      <c r="C397" s="57">
        <v>0</v>
      </c>
      <c r="D397" s="57">
        <v>0</v>
      </c>
      <c r="E397" s="58">
        <v>0</v>
      </c>
      <c r="F397" s="59"/>
      <c r="G397" s="60">
        <v>0</v>
      </c>
      <c r="H397" s="61">
        <v>0</v>
      </c>
      <c r="I397" s="61">
        <v>0</v>
      </c>
      <c r="J397" s="62">
        <v>0</v>
      </c>
      <c r="K397" s="51"/>
      <c r="L397" s="50">
        <v>0</v>
      </c>
      <c r="M397" s="50">
        <v>0</v>
      </c>
      <c r="N397" s="50">
        <v>0</v>
      </c>
      <c r="O397" s="64">
        <f t="shared" si="6"/>
        <v>0</v>
      </c>
      <c r="P397" s="51"/>
    </row>
    <row r="398" spans="1:16" x14ac:dyDescent="0.25">
      <c r="A398" s="55" t="s">
        <v>536</v>
      </c>
      <c r="B398" s="56">
        <v>0</v>
      </c>
      <c r="C398" s="57">
        <v>0</v>
      </c>
      <c r="D398" s="57">
        <v>0</v>
      </c>
      <c r="E398" s="58">
        <v>0</v>
      </c>
      <c r="F398" s="59"/>
      <c r="G398" s="60">
        <v>0</v>
      </c>
      <c r="H398" s="61">
        <v>0</v>
      </c>
      <c r="I398" s="61">
        <v>0</v>
      </c>
      <c r="J398" s="62">
        <v>0</v>
      </c>
      <c r="K398" s="51"/>
      <c r="L398" s="50">
        <v>0</v>
      </c>
      <c r="M398" s="50">
        <v>0</v>
      </c>
      <c r="N398" s="50">
        <v>0</v>
      </c>
      <c r="O398" s="64">
        <f t="shared" si="6"/>
        <v>0</v>
      </c>
      <c r="P398" s="51"/>
    </row>
    <row r="399" spans="1:16" x14ac:dyDescent="0.25">
      <c r="A399" s="55" t="s">
        <v>537</v>
      </c>
      <c r="B399" s="56">
        <v>0</v>
      </c>
      <c r="C399" s="57">
        <v>0</v>
      </c>
      <c r="D399" s="57">
        <v>0</v>
      </c>
      <c r="E399" s="58">
        <v>0</v>
      </c>
      <c r="F399" s="59"/>
      <c r="G399" s="60">
        <v>0</v>
      </c>
      <c r="H399" s="61">
        <v>0</v>
      </c>
      <c r="I399" s="61">
        <v>0</v>
      </c>
      <c r="J399" s="62">
        <v>0</v>
      </c>
      <c r="K399" s="51"/>
      <c r="L399" s="50">
        <v>0</v>
      </c>
      <c r="M399" s="50">
        <v>0</v>
      </c>
      <c r="N399" s="50">
        <v>0</v>
      </c>
      <c r="O399" s="64">
        <f t="shared" si="6"/>
        <v>0</v>
      </c>
      <c r="P399" s="51"/>
    </row>
    <row r="400" spans="1:16" x14ac:dyDescent="0.25">
      <c r="A400" s="55" t="s">
        <v>538</v>
      </c>
      <c r="B400" s="56">
        <v>0</v>
      </c>
      <c r="C400" s="57">
        <v>0</v>
      </c>
      <c r="D400" s="57">
        <v>0</v>
      </c>
      <c r="E400" s="58">
        <v>0</v>
      </c>
      <c r="F400" s="59"/>
      <c r="G400" s="60">
        <v>0</v>
      </c>
      <c r="H400" s="61">
        <v>0</v>
      </c>
      <c r="I400" s="61">
        <v>0</v>
      </c>
      <c r="J400" s="62">
        <v>0</v>
      </c>
      <c r="K400" s="51"/>
      <c r="L400" s="50">
        <v>0</v>
      </c>
      <c r="M400" s="50">
        <v>0</v>
      </c>
      <c r="N400" s="50">
        <v>0</v>
      </c>
      <c r="O400" s="64">
        <f t="shared" si="6"/>
        <v>0</v>
      </c>
      <c r="P400" s="51"/>
    </row>
    <row r="401" spans="1:16" x14ac:dyDescent="0.25">
      <c r="A401" s="55" t="s">
        <v>539</v>
      </c>
      <c r="B401" s="56">
        <v>0</v>
      </c>
      <c r="C401" s="57">
        <v>0</v>
      </c>
      <c r="D401" s="57">
        <v>0</v>
      </c>
      <c r="E401" s="58">
        <v>0</v>
      </c>
      <c r="F401" s="59"/>
      <c r="G401" s="60">
        <v>0</v>
      </c>
      <c r="H401" s="61">
        <v>0</v>
      </c>
      <c r="I401" s="61">
        <v>0</v>
      </c>
      <c r="J401" s="62">
        <v>0</v>
      </c>
      <c r="K401" s="51"/>
      <c r="L401" s="50">
        <v>0</v>
      </c>
      <c r="M401" s="50">
        <v>0</v>
      </c>
      <c r="N401" s="50">
        <v>0</v>
      </c>
      <c r="O401" s="64">
        <f t="shared" si="6"/>
        <v>0</v>
      </c>
      <c r="P401" s="51"/>
    </row>
    <row r="402" spans="1:16" x14ac:dyDescent="0.25">
      <c r="A402" s="55" t="s">
        <v>540</v>
      </c>
      <c r="B402" s="56">
        <v>0</v>
      </c>
      <c r="C402" s="57">
        <v>0</v>
      </c>
      <c r="D402" s="57">
        <v>0</v>
      </c>
      <c r="E402" s="58">
        <v>0</v>
      </c>
      <c r="F402" s="59"/>
      <c r="G402" s="60">
        <v>0</v>
      </c>
      <c r="H402" s="61">
        <v>0</v>
      </c>
      <c r="I402" s="61">
        <v>0</v>
      </c>
      <c r="J402" s="62">
        <v>0</v>
      </c>
      <c r="K402" s="51"/>
      <c r="L402" s="50">
        <v>0</v>
      </c>
      <c r="M402" s="50">
        <v>0</v>
      </c>
      <c r="N402" s="50">
        <v>0</v>
      </c>
      <c r="O402" s="64">
        <f t="shared" si="6"/>
        <v>0</v>
      </c>
      <c r="P402" s="51"/>
    </row>
    <row r="403" spans="1:16" x14ac:dyDescent="0.25">
      <c r="A403" s="55" t="s">
        <v>541</v>
      </c>
      <c r="B403" s="56">
        <v>0</v>
      </c>
      <c r="C403" s="57">
        <v>0</v>
      </c>
      <c r="D403" s="57">
        <v>0</v>
      </c>
      <c r="E403" s="58">
        <v>0</v>
      </c>
      <c r="F403" s="59"/>
      <c r="G403" s="60">
        <v>0</v>
      </c>
      <c r="H403" s="61">
        <v>0</v>
      </c>
      <c r="I403" s="61">
        <v>0</v>
      </c>
      <c r="J403" s="62">
        <v>0</v>
      </c>
      <c r="K403" s="51"/>
      <c r="L403" s="50">
        <v>0</v>
      </c>
      <c r="M403" s="50">
        <v>0</v>
      </c>
      <c r="N403" s="50">
        <v>0</v>
      </c>
      <c r="O403" s="64">
        <f t="shared" si="6"/>
        <v>0</v>
      </c>
      <c r="P403" s="51"/>
    </row>
    <row r="404" spans="1:16" x14ac:dyDescent="0.25">
      <c r="A404" s="55" t="s">
        <v>543</v>
      </c>
      <c r="B404" s="56">
        <v>900</v>
      </c>
      <c r="C404" s="57">
        <v>0</v>
      </c>
      <c r="D404" s="57">
        <v>0</v>
      </c>
      <c r="E404" s="58">
        <v>900</v>
      </c>
      <c r="F404" s="59"/>
      <c r="G404" s="60">
        <v>900</v>
      </c>
      <c r="H404" s="61">
        <v>0</v>
      </c>
      <c r="I404" s="61">
        <v>0</v>
      </c>
      <c r="J404" s="62">
        <v>900</v>
      </c>
      <c r="K404" s="51">
        <v>168</v>
      </c>
      <c r="L404" s="50">
        <v>900</v>
      </c>
      <c r="M404" s="50">
        <v>0</v>
      </c>
      <c r="N404" s="50">
        <v>0</v>
      </c>
      <c r="O404" s="64">
        <f t="shared" si="6"/>
        <v>900</v>
      </c>
      <c r="P404" s="51"/>
    </row>
    <row r="405" spans="1:16" x14ac:dyDescent="0.25">
      <c r="A405" s="55" t="s">
        <v>545</v>
      </c>
      <c r="B405" s="56">
        <v>0</v>
      </c>
      <c r="C405" s="57">
        <v>0</v>
      </c>
      <c r="D405" s="57">
        <v>0</v>
      </c>
      <c r="E405" s="58">
        <v>0</v>
      </c>
      <c r="F405" s="59"/>
      <c r="G405" s="60">
        <v>0</v>
      </c>
      <c r="H405" s="61">
        <v>0</v>
      </c>
      <c r="I405" s="61">
        <v>0</v>
      </c>
      <c r="J405" s="62">
        <v>0</v>
      </c>
      <c r="K405" s="51"/>
      <c r="L405" s="50">
        <v>0</v>
      </c>
      <c r="M405" s="50">
        <v>0</v>
      </c>
      <c r="N405" s="50">
        <v>0</v>
      </c>
      <c r="O405" s="64">
        <f t="shared" si="6"/>
        <v>0</v>
      </c>
      <c r="P405" s="51"/>
    </row>
    <row r="406" spans="1:16" x14ac:dyDescent="0.25">
      <c r="A406" s="55" t="s">
        <v>546</v>
      </c>
      <c r="B406" s="56">
        <v>0</v>
      </c>
      <c r="C406" s="57">
        <v>0</v>
      </c>
      <c r="D406" s="57">
        <v>0</v>
      </c>
      <c r="E406" s="58">
        <v>0</v>
      </c>
      <c r="F406" s="59"/>
      <c r="G406" s="60">
        <v>0</v>
      </c>
      <c r="H406" s="61">
        <v>0</v>
      </c>
      <c r="I406" s="61">
        <v>0</v>
      </c>
      <c r="J406" s="62">
        <v>0</v>
      </c>
      <c r="K406" s="51"/>
      <c r="L406" s="50">
        <v>0</v>
      </c>
      <c r="M406" s="50">
        <v>0</v>
      </c>
      <c r="N406" s="50">
        <v>0</v>
      </c>
      <c r="O406" s="64">
        <f t="shared" si="6"/>
        <v>0</v>
      </c>
      <c r="P406" s="51"/>
    </row>
    <row r="407" spans="1:16" x14ac:dyDescent="0.25">
      <c r="A407" s="55" t="s">
        <v>547</v>
      </c>
      <c r="B407" s="56">
        <v>0</v>
      </c>
      <c r="C407" s="57">
        <v>0</v>
      </c>
      <c r="D407" s="57">
        <v>0</v>
      </c>
      <c r="E407" s="58">
        <v>0</v>
      </c>
      <c r="F407" s="59"/>
      <c r="G407" s="60">
        <v>0</v>
      </c>
      <c r="H407" s="61">
        <v>94928</v>
      </c>
      <c r="I407" s="61">
        <v>36000</v>
      </c>
      <c r="J407" s="62">
        <v>58928</v>
      </c>
      <c r="K407" s="51">
        <v>54.5</v>
      </c>
      <c r="L407" s="50">
        <v>58928</v>
      </c>
      <c r="M407" s="50">
        <v>0</v>
      </c>
      <c r="N407" s="50">
        <v>0</v>
      </c>
      <c r="O407" s="64">
        <f t="shared" si="6"/>
        <v>58928</v>
      </c>
      <c r="P407" s="51"/>
    </row>
    <row r="408" spans="1:16" x14ac:dyDescent="0.25">
      <c r="A408" s="55" t="s">
        <v>548</v>
      </c>
      <c r="B408" s="56">
        <v>0</v>
      </c>
      <c r="C408" s="57">
        <v>0</v>
      </c>
      <c r="D408" s="57">
        <v>0</v>
      </c>
      <c r="E408" s="58">
        <v>0</v>
      </c>
      <c r="F408" s="59"/>
      <c r="G408" s="60">
        <v>0</v>
      </c>
      <c r="H408" s="61">
        <v>0</v>
      </c>
      <c r="I408" s="61">
        <v>0</v>
      </c>
      <c r="J408" s="62">
        <v>0</v>
      </c>
      <c r="K408" s="51"/>
      <c r="L408" s="50">
        <v>0</v>
      </c>
      <c r="M408" s="50">
        <v>0</v>
      </c>
      <c r="N408" s="50">
        <v>0</v>
      </c>
      <c r="O408" s="64">
        <f t="shared" si="6"/>
        <v>0</v>
      </c>
      <c r="P408" s="51"/>
    </row>
    <row r="409" spans="1:16" x14ac:dyDescent="0.25">
      <c r="A409" s="55" t="s">
        <v>549</v>
      </c>
      <c r="B409" s="56">
        <v>0</v>
      </c>
      <c r="C409" s="57">
        <v>0</v>
      </c>
      <c r="D409" s="57">
        <v>0</v>
      </c>
      <c r="E409" s="58">
        <v>0</v>
      </c>
      <c r="F409" s="59"/>
      <c r="G409" s="60">
        <v>0</v>
      </c>
      <c r="H409" s="61">
        <v>0</v>
      </c>
      <c r="I409" s="61">
        <v>0</v>
      </c>
      <c r="J409" s="62">
        <v>0</v>
      </c>
      <c r="K409" s="51"/>
      <c r="L409" s="50">
        <v>0</v>
      </c>
      <c r="M409" s="50">
        <v>0</v>
      </c>
      <c r="N409" s="50">
        <v>0</v>
      </c>
      <c r="O409" s="64">
        <f t="shared" si="6"/>
        <v>0</v>
      </c>
      <c r="P409" s="51"/>
    </row>
    <row r="410" spans="1:16" x14ac:dyDescent="0.25">
      <c r="A410" s="55" t="s">
        <v>551</v>
      </c>
      <c r="B410" s="56">
        <v>0</v>
      </c>
      <c r="C410" s="57">
        <v>0</v>
      </c>
      <c r="D410" s="57">
        <v>0</v>
      </c>
      <c r="E410" s="58">
        <v>0</v>
      </c>
      <c r="F410" s="59"/>
      <c r="G410" s="60">
        <v>0</v>
      </c>
      <c r="H410" s="61">
        <v>0</v>
      </c>
      <c r="I410" s="61">
        <v>0</v>
      </c>
      <c r="J410" s="62">
        <v>0</v>
      </c>
      <c r="K410" s="51"/>
      <c r="L410" s="50">
        <v>0</v>
      </c>
      <c r="M410" s="50">
        <v>0</v>
      </c>
      <c r="N410" s="50">
        <v>0</v>
      </c>
      <c r="O410" s="64">
        <f t="shared" si="6"/>
        <v>0</v>
      </c>
      <c r="P410" s="51"/>
    </row>
    <row r="411" spans="1:16" x14ac:dyDescent="0.25">
      <c r="A411" s="55" t="s">
        <v>552</v>
      </c>
      <c r="B411" s="56">
        <v>0</v>
      </c>
      <c r="C411" s="57">
        <v>0</v>
      </c>
      <c r="D411" s="57">
        <v>0</v>
      </c>
      <c r="E411" s="58">
        <v>0</v>
      </c>
      <c r="F411" s="59"/>
      <c r="G411" s="60">
        <v>0</v>
      </c>
      <c r="H411" s="61">
        <v>0</v>
      </c>
      <c r="I411" s="61">
        <v>0</v>
      </c>
      <c r="J411" s="62">
        <v>0</v>
      </c>
      <c r="K411" s="51"/>
      <c r="L411" s="50">
        <v>0</v>
      </c>
      <c r="M411" s="50">
        <v>0</v>
      </c>
      <c r="N411" s="50">
        <v>0</v>
      </c>
      <c r="O411" s="64">
        <f t="shared" si="6"/>
        <v>0</v>
      </c>
      <c r="P411" s="51"/>
    </row>
    <row r="412" spans="1:16" x14ac:dyDescent="0.25">
      <c r="A412" s="55" t="s">
        <v>553</v>
      </c>
      <c r="B412" s="56">
        <v>0</v>
      </c>
      <c r="C412" s="57">
        <v>0</v>
      </c>
      <c r="D412" s="57">
        <v>0</v>
      </c>
      <c r="E412" s="58">
        <v>0</v>
      </c>
      <c r="F412" s="59"/>
      <c r="G412" s="60">
        <v>0</v>
      </c>
      <c r="H412" s="61">
        <v>0</v>
      </c>
      <c r="I412" s="61">
        <v>0</v>
      </c>
      <c r="J412" s="62">
        <v>0</v>
      </c>
      <c r="K412" s="51"/>
      <c r="L412" s="50">
        <v>0</v>
      </c>
      <c r="M412" s="50">
        <v>0</v>
      </c>
      <c r="N412" s="50">
        <v>0</v>
      </c>
      <c r="O412" s="64">
        <f t="shared" si="6"/>
        <v>0</v>
      </c>
      <c r="P412" s="51"/>
    </row>
    <row r="413" spans="1:16" x14ac:dyDescent="0.25">
      <c r="A413" s="55" t="s">
        <v>554</v>
      </c>
      <c r="B413" s="56">
        <v>0</v>
      </c>
      <c r="C413" s="57">
        <v>0</v>
      </c>
      <c r="D413" s="57">
        <v>0</v>
      </c>
      <c r="E413" s="58">
        <v>0</v>
      </c>
      <c r="F413" s="59"/>
      <c r="G413" s="60">
        <v>0</v>
      </c>
      <c r="H413" s="61">
        <v>0</v>
      </c>
      <c r="I413" s="61">
        <v>0</v>
      </c>
      <c r="J413" s="62">
        <v>0</v>
      </c>
      <c r="K413" s="51"/>
      <c r="L413" s="50">
        <v>0</v>
      </c>
      <c r="M413" s="50">
        <v>0</v>
      </c>
      <c r="N413" s="50">
        <v>0</v>
      </c>
      <c r="O413" s="64">
        <f t="shared" si="6"/>
        <v>0</v>
      </c>
      <c r="P413" s="51"/>
    </row>
    <row r="414" spans="1:16" x14ac:dyDescent="0.25">
      <c r="A414" s="55" t="s">
        <v>555</v>
      </c>
      <c r="B414" s="56">
        <v>0</v>
      </c>
      <c r="C414" s="57">
        <v>0</v>
      </c>
      <c r="D414" s="57">
        <v>0</v>
      </c>
      <c r="E414" s="58">
        <v>0</v>
      </c>
      <c r="F414" s="59"/>
      <c r="G414" s="60">
        <v>0</v>
      </c>
      <c r="H414" s="61">
        <v>0</v>
      </c>
      <c r="I414" s="61">
        <v>0</v>
      </c>
      <c r="J414" s="62">
        <v>0</v>
      </c>
      <c r="K414" s="51"/>
      <c r="L414" s="50">
        <v>0</v>
      </c>
      <c r="M414" s="50">
        <v>0</v>
      </c>
      <c r="N414" s="50">
        <v>0</v>
      </c>
      <c r="O414" s="64">
        <f t="shared" si="6"/>
        <v>0</v>
      </c>
      <c r="P414" s="51"/>
    </row>
    <row r="415" spans="1:16" x14ac:dyDescent="0.25">
      <c r="A415" s="55" t="s">
        <v>557</v>
      </c>
      <c r="B415" s="56">
        <v>0</v>
      </c>
      <c r="C415" s="57">
        <v>0</v>
      </c>
      <c r="D415" s="57">
        <v>0</v>
      </c>
      <c r="E415" s="58">
        <v>0</v>
      </c>
      <c r="F415" s="59"/>
      <c r="G415" s="60">
        <v>0</v>
      </c>
      <c r="H415" s="61">
        <v>0</v>
      </c>
      <c r="I415" s="61">
        <v>0</v>
      </c>
      <c r="J415" s="62">
        <v>0</v>
      </c>
      <c r="K415" s="51"/>
      <c r="L415" s="50">
        <v>0</v>
      </c>
      <c r="M415" s="50">
        <v>0</v>
      </c>
      <c r="N415" s="50">
        <v>0</v>
      </c>
      <c r="O415" s="64">
        <f t="shared" si="6"/>
        <v>0</v>
      </c>
      <c r="P415" s="51"/>
    </row>
    <row r="416" spans="1:16" x14ac:dyDescent="0.25">
      <c r="A416" s="55" t="s">
        <v>558</v>
      </c>
      <c r="B416" s="56">
        <v>0</v>
      </c>
      <c r="C416" s="57">
        <v>0</v>
      </c>
      <c r="D416" s="57">
        <v>0</v>
      </c>
      <c r="E416" s="58">
        <v>0</v>
      </c>
      <c r="F416" s="59"/>
      <c r="G416" s="60">
        <v>0</v>
      </c>
      <c r="H416" s="61">
        <v>0</v>
      </c>
      <c r="I416" s="61">
        <v>0</v>
      </c>
      <c r="J416" s="62">
        <v>0</v>
      </c>
      <c r="K416" s="51"/>
      <c r="L416" s="50">
        <v>0</v>
      </c>
      <c r="M416" s="50">
        <v>0</v>
      </c>
      <c r="N416" s="50">
        <v>0</v>
      </c>
      <c r="O416" s="64">
        <f t="shared" si="6"/>
        <v>0</v>
      </c>
      <c r="P416" s="51"/>
    </row>
    <row r="417" spans="1:16" x14ac:dyDescent="0.25">
      <c r="A417" s="55" t="s">
        <v>560</v>
      </c>
      <c r="B417" s="56">
        <v>0</v>
      </c>
      <c r="C417" s="57">
        <v>0</v>
      </c>
      <c r="D417" s="57">
        <v>0</v>
      </c>
      <c r="E417" s="58">
        <v>0</v>
      </c>
      <c r="F417" s="59"/>
      <c r="G417" s="60">
        <v>0</v>
      </c>
      <c r="H417" s="61">
        <v>0</v>
      </c>
      <c r="I417" s="61">
        <v>0</v>
      </c>
      <c r="J417" s="62">
        <v>0</v>
      </c>
      <c r="K417" s="51"/>
      <c r="L417" s="50">
        <v>0</v>
      </c>
      <c r="M417" s="50">
        <v>0</v>
      </c>
      <c r="N417" s="50">
        <v>0</v>
      </c>
      <c r="O417" s="64">
        <f t="shared" si="6"/>
        <v>0</v>
      </c>
      <c r="P417" s="51"/>
    </row>
    <row r="418" spans="1:16" x14ac:dyDescent="0.25">
      <c r="A418" s="55" t="s">
        <v>561</v>
      </c>
      <c r="B418" s="56">
        <v>0</v>
      </c>
      <c r="C418" s="57">
        <v>0</v>
      </c>
      <c r="D418" s="57">
        <v>0</v>
      </c>
      <c r="E418" s="58">
        <v>0</v>
      </c>
      <c r="F418" s="59"/>
      <c r="G418" s="60">
        <v>0</v>
      </c>
      <c r="H418" s="61">
        <v>0</v>
      </c>
      <c r="I418" s="61">
        <v>0</v>
      </c>
      <c r="J418" s="62">
        <v>0</v>
      </c>
      <c r="K418" s="51"/>
      <c r="L418" s="50">
        <v>0</v>
      </c>
      <c r="M418" s="50">
        <v>0</v>
      </c>
      <c r="N418" s="50">
        <v>0</v>
      </c>
      <c r="O418" s="64">
        <f t="shared" si="6"/>
        <v>0</v>
      </c>
      <c r="P418" s="51"/>
    </row>
    <row r="419" spans="1:16" x14ac:dyDescent="0.25">
      <c r="A419" s="55" t="s">
        <v>562</v>
      </c>
      <c r="B419" s="56">
        <v>100</v>
      </c>
      <c r="C419" s="57">
        <v>0</v>
      </c>
      <c r="D419" s="57">
        <v>0</v>
      </c>
      <c r="E419" s="58">
        <v>100</v>
      </c>
      <c r="F419" s="59"/>
      <c r="G419" s="60">
        <v>100</v>
      </c>
      <c r="H419" s="61">
        <v>0</v>
      </c>
      <c r="I419" s="61">
        <v>0</v>
      </c>
      <c r="J419" s="62">
        <v>100</v>
      </c>
      <c r="K419" s="51">
        <v>44</v>
      </c>
      <c r="L419" s="50">
        <v>100</v>
      </c>
      <c r="M419" s="50">
        <v>0</v>
      </c>
      <c r="N419" s="50">
        <v>0</v>
      </c>
      <c r="O419" s="64">
        <f t="shared" si="6"/>
        <v>100</v>
      </c>
      <c r="P419" s="51"/>
    </row>
    <row r="420" spans="1:16" x14ac:dyDescent="0.25">
      <c r="A420" s="55" t="s">
        <v>563</v>
      </c>
      <c r="B420" s="56">
        <v>363</v>
      </c>
      <c r="C420" s="57">
        <v>0</v>
      </c>
      <c r="D420" s="57">
        <v>0</v>
      </c>
      <c r="E420" s="58">
        <v>363</v>
      </c>
      <c r="F420" s="59"/>
      <c r="G420" s="60">
        <v>363</v>
      </c>
      <c r="H420" s="61">
        <v>0</v>
      </c>
      <c r="I420" s="61">
        <v>0</v>
      </c>
      <c r="J420" s="62">
        <v>363</v>
      </c>
      <c r="K420" s="51">
        <v>266</v>
      </c>
      <c r="L420" s="50">
        <v>363</v>
      </c>
      <c r="M420" s="50">
        <v>0</v>
      </c>
      <c r="N420" s="50">
        <v>0</v>
      </c>
      <c r="O420" s="64">
        <f t="shared" si="6"/>
        <v>363</v>
      </c>
      <c r="P420" s="51"/>
    </row>
    <row r="421" spans="1:16" x14ac:dyDescent="0.25">
      <c r="A421" s="55" t="s">
        <v>564</v>
      </c>
      <c r="B421" s="56">
        <v>1300</v>
      </c>
      <c r="C421" s="57">
        <v>0</v>
      </c>
      <c r="D421" s="57">
        <v>0</v>
      </c>
      <c r="E421" s="58">
        <v>1300</v>
      </c>
      <c r="F421" s="59"/>
      <c r="G421" s="60">
        <v>1300</v>
      </c>
      <c r="H421" s="61">
        <v>0</v>
      </c>
      <c r="I421" s="61">
        <v>0</v>
      </c>
      <c r="J421" s="62">
        <v>1300</v>
      </c>
      <c r="K421" s="51">
        <v>148</v>
      </c>
      <c r="L421" s="50">
        <v>1300</v>
      </c>
      <c r="M421" s="50">
        <v>0</v>
      </c>
      <c r="N421" s="50">
        <v>0</v>
      </c>
      <c r="O421" s="64">
        <f t="shared" si="6"/>
        <v>1300</v>
      </c>
      <c r="P421" s="51"/>
    </row>
    <row r="422" spans="1:16" x14ac:dyDescent="0.25">
      <c r="A422" s="55" t="s">
        <v>566</v>
      </c>
      <c r="B422" s="56">
        <v>0</v>
      </c>
      <c r="C422" s="57">
        <v>0</v>
      </c>
      <c r="D422" s="57">
        <v>0</v>
      </c>
      <c r="E422" s="58">
        <v>0</v>
      </c>
      <c r="F422" s="59"/>
      <c r="G422" s="60">
        <v>0</v>
      </c>
      <c r="H422" s="61">
        <v>0</v>
      </c>
      <c r="I422" s="61">
        <v>0</v>
      </c>
      <c r="J422" s="62">
        <v>0</v>
      </c>
      <c r="K422" s="51"/>
      <c r="L422" s="50">
        <v>0</v>
      </c>
      <c r="M422" s="50">
        <v>0</v>
      </c>
      <c r="N422" s="50">
        <v>0</v>
      </c>
      <c r="O422" s="64">
        <f t="shared" si="6"/>
        <v>0</v>
      </c>
      <c r="P422" s="51"/>
    </row>
    <row r="423" spans="1:16" x14ac:dyDescent="0.25">
      <c r="A423" s="55" t="s">
        <v>567</v>
      </c>
      <c r="B423" s="56">
        <v>200</v>
      </c>
      <c r="C423" s="57">
        <v>0</v>
      </c>
      <c r="D423" s="57">
        <v>0</v>
      </c>
      <c r="E423" s="58">
        <v>200</v>
      </c>
      <c r="F423" s="59"/>
      <c r="G423" s="60">
        <v>200</v>
      </c>
      <c r="H423" s="61">
        <v>0</v>
      </c>
      <c r="I423" s="61">
        <v>0</v>
      </c>
      <c r="J423" s="62">
        <v>200</v>
      </c>
      <c r="K423" s="51">
        <v>206</v>
      </c>
      <c r="L423" s="50">
        <v>200</v>
      </c>
      <c r="M423" s="50">
        <v>0</v>
      </c>
      <c r="N423" s="50">
        <v>0</v>
      </c>
      <c r="O423" s="64">
        <f t="shared" si="6"/>
        <v>200</v>
      </c>
      <c r="P423" s="51"/>
    </row>
    <row r="424" spans="1:16" x14ac:dyDescent="0.25">
      <c r="A424" s="55" t="s">
        <v>568</v>
      </c>
      <c r="B424" s="56">
        <v>700</v>
      </c>
      <c r="C424" s="57">
        <v>0</v>
      </c>
      <c r="D424" s="57">
        <v>0</v>
      </c>
      <c r="E424" s="58">
        <v>700</v>
      </c>
      <c r="F424" s="59"/>
      <c r="G424" s="60">
        <v>700</v>
      </c>
      <c r="H424" s="61">
        <v>0</v>
      </c>
      <c r="I424" s="61">
        <v>0</v>
      </c>
      <c r="J424" s="62">
        <v>700</v>
      </c>
      <c r="K424" s="51">
        <v>110</v>
      </c>
      <c r="L424" s="50">
        <v>700</v>
      </c>
      <c r="M424" s="50">
        <v>0</v>
      </c>
      <c r="N424" s="50">
        <v>0</v>
      </c>
      <c r="O424" s="64">
        <f t="shared" si="6"/>
        <v>700</v>
      </c>
      <c r="P424" s="51"/>
    </row>
    <row r="425" spans="1:16" x14ac:dyDescent="0.25">
      <c r="A425" s="55" t="s">
        <v>569</v>
      </c>
      <c r="B425" s="56">
        <v>0</v>
      </c>
      <c r="C425" s="57">
        <v>0</v>
      </c>
      <c r="D425" s="57">
        <v>0</v>
      </c>
      <c r="E425" s="58">
        <v>0</v>
      </c>
      <c r="F425" s="59"/>
      <c r="G425" s="60">
        <v>0</v>
      </c>
      <c r="H425" s="61">
        <v>0</v>
      </c>
      <c r="I425" s="61">
        <v>0</v>
      </c>
      <c r="J425" s="62">
        <v>0</v>
      </c>
      <c r="K425" s="51"/>
      <c r="L425" s="50">
        <v>0</v>
      </c>
      <c r="M425" s="50">
        <v>0</v>
      </c>
      <c r="N425" s="50">
        <v>0</v>
      </c>
      <c r="O425" s="64">
        <f t="shared" si="6"/>
        <v>0</v>
      </c>
      <c r="P425" s="51"/>
    </row>
    <row r="426" spans="1:16" x14ac:dyDescent="0.25">
      <c r="A426" s="55" t="s">
        <v>570</v>
      </c>
      <c r="B426" s="56">
        <v>0</v>
      </c>
      <c r="C426" s="57">
        <v>0</v>
      </c>
      <c r="D426" s="57">
        <v>0</v>
      </c>
      <c r="E426" s="58">
        <v>0</v>
      </c>
      <c r="F426" s="59"/>
      <c r="G426" s="60">
        <v>0</v>
      </c>
      <c r="H426" s="61">
        <v>0</v>
      </c>
      <c r="I426" s="61">
        <v>0</v>
      </c>
      <c r="J426" s="62">
        <v>0</v>
      </c>
      <c r="K426" s="51"/>
      <c r="L426" s="50">
        <v>0</v>
      </c>
      <c r="M426" s="50">
        <v>0</v>
      </c>
      <c r="N426" s="50">
        <v>0</v>
      </c>
      <c r="O426" s="64">
        <f t="shared" si="6"/>
        <v>0</v>
      </c>
      <c r="P426" s="51"/>
    </row>
    <row r="427" spans="1:16" x14ac:dyDescent="0.25">
      <c r="A427" s="55" t="s">
        <v>572</v>
      </c>
      <c r="B427" s="56">
        <v>0</v>
      </c>
      <c r="C427" s="57">
        <v>0</v>
      </c>
      <c r="D427" s="57">
        <v>0</v>
      </c>
      <c r="E427" s="58">
        <v>0</v>
      </c>
      <c r="F427" s="59"/>
      <c r="G427" s="60">
        <v>0</v>
      </c>
      <c r="H427" s="61">
        <v>0</v>
      </c>
      <c r="I427" s="61">
        <v>0</v>
      </c>
      <c r="J427" s="62">
        <v>0</v>
      </c>
      <c r="K427" s="51"/>
      <c r="L427" s="50">
        <v>0</v>
      </c>
      <c r="M427" s="50">
        <v>0</v>
      </c>
      <c r="N427" s="50">
        <v>0</v>
      </c>
      <c r="O427" s="64">
        <f t="shared" si="6"/>
        <v>0</v>
      </c>
      <c r="P427" s="51"/>
    </row>
    <row r="428" spans="1:16" x14ac:dyDescent="0.25">
      <c r="A428" s="55" t="s">
        <v>573</v>
      </c>
      <c r="B428" s="56">
        <v>0</v>
      </c>
      <c r="C428" s="57">
        <v>0</v>
      </c>
      <c r="D428" s="57">
        <v>0</v>
      </c>
      <c r="E428" s="58">
        <v>0</v>
      </c>
      <c r="F428" s="59"/>
      <c r="G428" s="60">
        <v>0</v>
      </c>
      <c r="H428" s="61">
        <v>0</v>
      </c>
      <c r="I428" s="61">
        <v>0</v>
      </c>
      <c r="J428" s="62">
        <v>0</v>
      </c>
      <c r="K428" s="51"/>
      <c r="L428" s="50">
        <v>0</v>
      </c>
      <c r="M428" s="50">
        <v>0</v>
      </c>
      <c r="N428" s="50">
        <v>0</v>
      </c>
      <c r="O428" s="64">
        <f t="shared" si="6"/>
        <v>0</v>
      </c>
      <c r="P428" s="51"/>
    </row>
    <row r="429" spans="1:16" x14ac:dyDescent="0.25">
      <c r="A429" s="55" t="s">
        <v>574</v>
      </c>
      <c r="B429" s="56">
        <v>0</v>
      </c>
      <c r="C429" s="57">
        <v>0</v>
      </c>
      <c r="D429" s="57">
        <v>0</v>
      </c>
      <c r="E429" s="58">
        <v>0</v>
      </c>
      <c r="F429" s="59"/>
      <c r="G429" s="60">
        <v>0</v>
      </c>
      <c r="H429" s="61">
        <v>0</v>
      </c>
      <c r="I429" s="61">
        <v>0</v>
      </c>
      <c r="J429" s="62">
        <v>0</v>
      </c>
      <c r="K429" s="51"/>
      <c r="L429" s="50">
        <v>0</v>
      </c>
      <c r="M429" s="50">
        <v>0</v>
      </c>
      <c r="N429" s="50">
        <v>0</v>
      </c>
      <c r="O429" s="64">
        <f t="shared" si="6"/>
        <v>0</v>
      </c>
      <c r="P429" s="51"/>
    </row>
    <row r="430" spans="1:16" x14ac:dyDescent="0.25">
      <c r="A430" s="55" t="s">
        <v>576</v>
      </c>
      <c r="B430" s="56">
        <v>0</v>
      </c>
      <c r="C430" s="57">
        <v>0</v>
      </c>
      <c r="D430" s="57">
        <v>0</v>
      </c>
      <c r="E430" s="58">
        <v>0</v>
      </c>
      <c r="F430" s="59"/>
      <c r="G430" s="60">
        <v>0</v>
      </c>
      <c r="H430" s="61">
        <v>0</v>
      </c>
      <c r="I430" s="61">
        <v>0</v>
      </c>
      <c r="J430" s="62">
        <v>0</v>
      </c>
      <c r="K430" s="51"/>
      <c r="L430" s="50">
        <v>0</v>
      </c>
      <c r="M430" s="50">
        <v>0</v>
      </c>
      <c r="N430" s="50">
        <v>0</v>
      </c>
      <c r="O430" s="64">
        <f t="shared" si="6"/>
        <v>0</v>
      </c>
      <c r="P430" s="51"/>
    </row>
    <row r="431" spans="1:16" x14ac:dyDescent="0.25">
      <c r="A431" s="55" t="s">
        <v>578</v>
      </c>
      <c r="B431" s="56">
        <v>0</v>
      </c>
      <c r="C431" s="57">
        <v>0</v>
      </c>
      <c r="D431" s="57">
        <v>0</v>
      </c>
      <c r="E431" s="58">
        <v>0</v>
      </c>
      <c r="F431" s="59"/>
      <c r="G431" s="60">
        <v>0</v>
      </c>
      <c r="H431" s="61">
        <v>0</v>
      </c>
      <c r="I431" s="61">
        <v>0</v>
      </c>
      <c r="J431" s="62">
        <v>0</v>
      </c>
      <c r="K431" s="51"/>
      <c r="L431" s="50">
        <v>0</v>
      </c>
      <c r="M431" s="50">
        <v>0</v>
      </c>
      <c r="N431" s="50">
        <v>0</v>
      </c>
      <c r="O431" s="64">
        <f t="shared" si="6"/>
        <v>0</v>
      </c>
      <c r="P431" s="51"/>
    </row>
    <row r="432" spans="1:16" x14ac:dyDescent="0.25">
      <c r="A432" s="55" t="s">
        <v>579</v>
      </c>
      <c r="B432" s="56">
        <v>0</v>
      </c>
      <c r="C432" s="57">
        <v>0</v>
      </c>
      <c r="D432" s="57">
        <v>0</v>
      </c>
      <c r="E432" s="58">
        <v>0</v>
      </c>
      <c r="F432" s="59"/>
      <c r="G432" s="60">
        <v>0</v>
      </c>
      <c r="H432" s="61">
        <v>0</v>
      </c>
      <c r="I432" s="61">
        <v>0</v>
      </c>
      <c r="J432" s="62">
        <v>0</v>
      </c>
      <c r="K432" s="51"/>
      <c r="L432" s="50">
        <v>0</v>
      </c>
      <c r="M432" s="50">
        <v>0</v>
      </c>
      <c r="N432" s="50">
        <v>0</v>
      </c>
      <c r="O432" s="64">
        <f t="shared" si="6"/>
        <v>0</v>
      </c>
      <c r="P432" s="51"/>
    </row>
    <row r="433" spans="1:16" x14ac:dyDescent="0.25">
      <c r="A433" s="55" t="s">
        <v>580</v>
      </c>
      <c r="B433" s="56">
        <v>0</v>
      </c>
      <c r="C433" s="57">
        <v>0</v>
      </c>
      <c r="D433" s="57">
        <v>0</v>
      </c>
      <c r="E433" s="58">
        <v>0</v>
      </c>
      <c r="F433" s="59"/>
      <c r="G433" s="60">
        <v>0</v>
      </c>
      <c r="H433" s="61">
        <v>0</v>
      </c>
      <c r="I433" s="61">
        <v>0</v>
      </c>
      <c r="J433" s="62">
        <v>0</v>
      </c>
      <c r="K433" s="51"/>
      <c r="L433" s="50">
        <v>0</v>
      </c>
      <c r="M433" s="50">
        <v>0</v>
      </c>
      <c r="N433" s="50">
        <v>0</v>
      </c>
      <c r="O433" s="64">
        <f t="shared" si="6"/>
        <v>0</v>
      </c>
      <c r="P433" s="51"/>
    </row>
    <row r="434" spans="1:16" x14ac:dyDescent="0.25">
      <c r="A434" s="55" t="s">
        <v>581</v>
      </c>
      <c r="B434" s="56">
        <v>0</v>
      </c>
      <c r="C434" s="57">
        <v>0</v>
      </c>
      <c r="D434" s="57">
        <v>0</v>
      </c>
      <c r="E434" s="58">
        <v>0</v>
      </c>
      <c r="F434" s="59"/>
      <c r="G434" s="60">
        <v>0</v>
      </c>
      <c r="H434" s="61">
        <v>0</v>
      </c>
      <c r="I434" s="61">
        <v>0</v>
      </c>
      <c r="J434" s="62">
        <v>0</v>
      </c>
      <c r="K434" s="51"/>
      <c r="L434" s="50">
        <v>0</v>
      </c>
      <c r="M434" s="50">
        <v>0</v>
      </c>
      <c r="N434" s="50">
        <v>0</v>
      </c>
      <c r="O434" s="64">
        <f t="shared" si="6"/>
        <v>0</v>
      </c>
      <c r="P434" s="51"/>
    </row>
    <row r="435" spans="1:16" x14ac:dyDescent="0.25">
      <c r="A435" s="55" t="s">
        <v>582</v>
      </c>
      <c r="B435" s="56">
        <v>0</v>
      </c>
      <c r="C435" s="57">
        <v>0</v>
      </c>
      <c r="D435" s="57">
        <v>0</v>
      </c>
      <c r="E435" s="58">
        <v>0</v>
      </c>
      <c r="F435" s="59"/>
      <c r="G435" s="60">
        <v>0</v>
      </c>
      <c r="H435" s="61">
        <v>0</v>
      </c>
      <c r="I435" s="61">
        <v>0</v>
      </c>
      <c r="J435" s="62">
        <v>0</v>
      </c>
      <c r="K435" s="51"/>
      <c r="L435" s="50">
        <v>0</v>
      </c>
      <c r="M435" s="50">
        <v>0</v>
      </c>
      <c r="N435" s="50">
        <v>0</v>
      </c>
      <c r="O435" s="64">
        <f t="shared" si="6"/>
        <v>0</v>
      </c>
      <c r="P435" s="51"/>
    </row>
    <row r="436" spans="1:16" x14ac:dyDescent="0.25">
      <c r="A436" s="55" t="s">
        <v>584</v>
      </c>
      <c r="B436" s="56">
        <v>0</v>
      </c>
      <c r="C436" s="57">
        <v>0</v>
      </c>
      <c r="D436" s="57">
        <v>0</v>
      </c>
      <c r="E436" s="58">
        <v>0</v>
      </c>
      <c r="F436" s="59"/>
      <c r="G436" s="60">
        <v>0</v>
      </c>
      <c r="H436" s="61">
        <v>0</v>
      </c>
      <c r="I436" s="61">
        <v>0</v>
      </c>
      <c r="J436" s="62">
        <v>0</v>
      </c>
      <c r="K436" s="51"/>
      <c r="L436" s="50">
        <v>0</v>
      </c>
      <c r="M436" s="50">
        <v>0</v>
      </c>
      <c r="N436" s="50">
        <v>0</v>
      </c>
      <c r="O436" s="64">
        <f t="shared" si="6"/>
        <v>0</v>
      </c>
      <c r="P436" s="51"/>
    </row>
    <row r="437" spans="1:16" x14ac:dyDescent="0.25">
      <c r="A437" s="55" t="s">
        <v>585</v>
      </c>
      <c r="B437" s="56">
        <v>0</v>
      </c>
      <c r="C437" s="57">
        <v>0</v>
      </c>
      <c r="D437" s="57">
        <v>0</v>
      </c>
      <c r="E437" s="58">
        <v>0</v>
      </c>
      <c r="F437" s="59"/>
      <c r="G437" s="60">
        <v>0</v>
      </c>
      <c r="H437" s="61">
        <v>0</v>
      </c>
      <c r="I437" s="61">
        <v>0</v>
      </c>
      <c r="J437" s="62">
        <v>0</v>
      </c>
      <c r="K437" s="51"/>
      <c r="L437" s="50">
        <v>0</v>
      </c>
      <c r="M437" s="50">
        <v>0</v>
      </c>
      <c r="N437" s="50">
        <v>0</v>
      </c>
      <c r="O437" s="64">
        <f t="shared" si="6"/>
        <v>0</v>
      </c>
      <c r="P437" s="51"/>
    </row>
    <row r="438" spans="1:16" x14ac:dyDescent="0.25">
      <c r="A438" s="55" t="s">
        <v>586</v>
      </c>
      <c r="B438" s="56">
        <v>2200</v>
      </c>
      <c r="C438" s="57">
        <v>0</v>
      </c>
      <c r="D438" s="57">
        <v>0</v>
      </c>
      <c r="E438" s="58">
        <v>2200</v>
      </c>
      <c r="F438" s="59"/>
      <c r="G438" s="60">
        <v>2200</v>
      </c>
      <c r="H438" s="61">
        <v>0</v>
      </c>
      <c r="I438" s="61">
        <v>0</v>
      </c>
      <c r="J438" s="62">
        <v>2200</v>
      </c>
      <c r="K438" s="51">
        <v>53</v>
      </c>
      <c r="L438" s="50">
        <v>2200</v>
      </c>
      <c r="M438" s="50">
        <v>100</v>
      </c>
      <c r="N438" s="50">
        <v>0</v>
      </c>
      <c r="O438" s="64">
        <f t="shared" si="6"/>
        <v>2300</v>
      </c>
      <c r="P438" s="51"/>
    </row>
    <row r="439" spans="1:16" x14ac:dyDescent="0.25">
      <c r="A439" s="55" t="s">
        <v>588</v>
      </c>
      <c r="B439" s="56">
        <v>0</v>
      </c>
      <c r="C439" s="57">
        <v>0</v>
      </c>
      <c r="D439" s="57">
        <v>0</v>
      </c>
      <c r="E439" s="58">
        <v>0</v>
      </c>
      <c r="F439" s="59"/>
      <c r="G439" s="60">
        <v>0</v>
      </c>
      <c r="H439" s="61">
        <v>0</v>
      </c>
      <c r="I439" s="61">
        <v>0</v>
      </c>
      <c r="J439" s="62">
        <v>0</v>
      </c>
      <c r="K439" s="51"/>
      <c r="L439" s="50">
        <v>0</v>
      </c>
      <c r="M439" s="50">
        <v>0</v>
      </c>
      <c r="N439" s="50">
        <v>0</v>
      </c>
      <c r="O439" s="64">
        <f t="shared" si="6"/>
        <v>0</v>
      </c>
      <c r="P439" s="51"/>
    </row>
    <row r="440" spans="1:16" x14ac:dyDescent="0.25">
      <c r="A440" s="55" t="s">
        <v>589</v>
      </c>
      <c r="B440" s="56">
        <v>0</v>
      </c>
      <c r="C440" s="57">
        <v>0</v>
      </c>
      <c r="D440" s="57">
        <v>0</v>
      </c>
      <c r="E440" s="58">
        <v>0</v>
      </c>
      <c r="F440" s="59"/>
      <c r="G440" s="60">
        <v>0</v>
      </c>
      <c r="H440" s="61">
        <v>0</v>
      </c>
      <c r="I440" s="61">
        <v>0</v>
      </c>
      <c r="J440" s="62">
        <v>0</v>
      </c>
      <c r="K440" s="51"/>
      <c r="L440" s="50">
        <v>0</v>
      </c>
      <c r="M440" s="50">
        <v>0</v>
      </c>
      <c r="N440" s="50">
        <v>0</v>
      </c>
      <c r="O440" s="64">
        <f t="shared" si="6"/>
        <v>0</v>
      </c>
      <c r="P440" s="51"/>
    </row>
    <row r="441" spans="1:16" x14ac:dyDescent="0.25">
      <c r="A441" s="55" t="s">
        <v>590</v>
      </c>
      <c r="B441" s="56">
        <v>0</v>
      </c>
      <c r="C441" s="57">
        <v>0</v>
      </c>
      <c r="D441" s="57">
        <v>0</v>
      </c>
      <c r="E441" s="58">
        <v>0</v>
      </c>
      <c r="F441" s="59"/>
      <c r="G441" s="60">
        <v>0</v>
      </c>
      <c r="H441" s="61">
        <v>0</v>
      </c>
      <c r="I441" s="61">
        <v>0</v>
      </c>
      <c r="J441" s="62">
        <v>0</v>
      </c>
      <c r="K441" s="51"/>
      <c r="L441" s="50">
        <v>0</v>
      </c>
      <c r="M441" s="50">
        <v>0</v>
      </c>
      <c r="N441" s="50">
        <v>0</v>
      </c>
      <c r="O441" s="64">
        <f t="shared" si="6"/>
        <v>0</v>
      </c>
      <c r="P441" s="51"/>
    </row>
    <row r="442" spans="1:16" x14ac:dyDescent="0.25">
      <c r="A442" s="55" t="s">
        <v>592</v>
      </c>
      <c r="B442" s="56">
        <v>0</v>
      </c>
      <c r="C442" s="57">
        <v>0</v>
      </c>
      <c r="D442" s="57">
        <v>0</v>
      </c>
      <c r="E442" s="58">
        <v>0</v>
      </c>
      <c r="F442" s="59"/>
      <c r="G442" s="60">
        <v>0</v>
      </c>
      <c r="H442" s="61">
        <v>0</v>
      </c>
      <c r="I442" s="61">
        <v>0</v>
      </c>
      <c r="J442" s="62">
        <v>0</v>
      </c>
      <c r="K442" s="51"/>
      <c r="L442" s="50">
        <v>0</v>
      </c>
      <c r="M442" s="50">
        <v>0</v>
      </c>
      <c r="N442" s="50">
        <v>0</v>
      </c>
      <c r="O442" s="64">
        <f t="shared" si="6"/>
        <v>0</v>
      </c>
      <c r="P442" s="51"/>
    </row>
    <row r="443" spans="1:16" x14ac:dyDescent="0.25">
      <c r="A443" s="55" t="s">
        <v>594</v>
      </c>
      <c r="B443" s="56">
        <v>0</v>
      </c>
      <c r="C443" s="57">
        <v>0</v>
      </c>
      <c r="D443" s="57">
        <v>0</v>
      </c>
      <c r="E443" s="58">
        <v>0</v>
      </c>
      <c r="F443" s="59"/>
      <c r="G443" s="60">
        <v>0</v>
      </c>
      <c r="H443" s="61">
        <v>0</v>
      </c>
      <c r="I443" s="61">
        <v>0</v>
      </c>
      <c r="J443" s="62">
        <v>0</v>
      </c>
      <c r="K443" s="51"/>
      <c r="L443" s="50">
        <v>0</v>
      </c>
      <c r="M443" s="50">
        <v>0</v>
      </c>
      <c r="N443" s="50">
        <v>0</v>
      </c>
      <c r="O443" s="64">
        <f t="shared" si="6"/>
        <v>0</v>
      </c>
      <c r="P443" s="51"/>
    </row>
    <row r="444" spans="1:16" x14ac:dyDescent="0.25">
      <c r="A444" s="55" t="s">
        <v>595</v>
      </c>
      <c r="B444" s="56">
        <v>0</v>
      </c>
      <c r="C444" s="57">
        <v>0</v>
      </c>
      <c r="D444" s="57">
        <v>0</v>
      </c>
      <c r="E444" s="58">
        <v>0</v>
      </c>
      <c r="F444" s="59"/>
      <c r="G444" s="60">
        <v>0</v>
      </c>
      <c r="H444" s="61">
        <v>0</v>
      </c>
      <c r="I444" s="61">
        <v>0</v>
      </c>
      <c r="J444" s="62">
        <v>0</v>
      </c>
      <c r="K444" s="51"/>
      <c r="L444" s="50">
        <v>0</v>
      </c>
      <c r="M444" s="50">
        <v>0</v>
      </c>
      <c r="N444" s="50">
        <v>0</v>
      </c>
      <c r="O444" s="64">
        <f t="shared" si="6"/>
        <v>0</v>
      </c>
      <c r="P444" s="51"/>
    </row>
    <row r="445" spans="1:16" x14ac:dyDescent="0.25">
      <c r="A445" s="55" t="s">
        <v>596</v>
      </c>
      <c r="B445" s="56">
        <v>70000</v>
      </c>
      <c r="C445" s="57">
        <v>0</v>
      </c>
      <c r="D445" s="57">
        <v>0</v>
      </c>
      <c r="E445" s="58">
        <v>70000</v>
      </c>
      <c r="F445" s="59"/>
      <c r="G445" s="60">
        <v>70000</v>
      </c>
      <c r="H445" s="61">
        <v>0</v>
      </c>
      <c r="I445" s="61">
        <v>70000</v>
      </c>
      <c r="J445" s="62">
        <v>0</v>
      </c>
      <c r="K445" s="51"/>
      <c r="L445" s="50">
        <v>0</v>
      </c>
      <c r="M445" s="50">
        <v>0</v>
      </c>
      <c r="N445" s="50">
        <v>0</v>
      </c>
      <c r="O445" s="64">
        <f t="shared" si="6"/>
        <v>0</v>
      </c>
      <c r="P445" s="51"/>
    </row>
    <row r="446" spans="1:16" x14ac:dyDescent="0.25">
      <c r="A446" s="55" t="s">
        <v>597</v>
      </c>
      <c r="B446" s="56">
        <v>0</v>
      </c>
      <c r="C446" s="57">
        <v>0</v>
      </c>
      <c r="D446" s="57">
        <v>0</v>
      </c>
      <c r="E446" s="58">
        <v>0</v>
      </c>
      <c r="F446" s="59"/>
      <c r="G446" s="60">
        <v>0</v>
      </c>
      <c r="H446" s="61">
        <v>0</v>
      </c>
      <c r="I446" s="61">
        <v>0</v>
      </c>
      <c r="J446" s="62">
        <v>0</v>
      </c>
      <c r="K446" s="51"/>
      <c r="L446" s="50">
        <v>0</v>
      </c>
      <c r="M446" s="50">
        <v>0</v>
      </c>
      <c r="N446" s="50">
        <v>0</v>
      </c>
      <c r="O446" s="64">
        <f t="shared" si="6"/>
        <v>0</v>
      </c>
      <c r="P446" s="51"/>
    </row>
    <row r="447" spans="1:16" x14ac:dyDescent="0.25">
      <c r="A447" s="55" t="s">
        <v>598</v>
      </c>
      <c r="B447" s="56">
        <v>0</v>
      </c>
      <c r="C447" s="57">
        <v>0</v>
      </c>
      <c r="D447" s="57">
        <v>0</v>
      </c>
      <c r="E447" s="58">
        <v>0</v>
      </c>
      <c r="F447" s="59"/>
      <c r="G447" s="60">
        <v>0</v>
      </c>
      <c r="H447" s="61">
        <v>0</v>
      </c>
      <c r="I447" s="61">
        <v>0</v>
      </c>
      <c r="J447" s="62">
        <v>0</v>
      </c>
      <c r="K447" s="51"/>
      <c r="L447" s="50">
        <v>0</v>
      </c>
      <c r="M447" s="50">
        <v>0</v>
      </c>
      <c r="N447" s="50">
        <v>0</v>
      </c>
      <c r="O447" s="64">
        <f t="shared" si="6"/>
        <v>0</v>
      </c>
      <c r="P447" s="51"/>
    </row>
    <row r="448" spans="1:16" x14ac:dyDescent="0.25">
      <c r="A448" s="55" t="s">
        <v>600</v>
      </c>
      <c r="B448" s="56">
        <v>0</v>
      </c>
      <c r="C448" s="57">
        <v>0</v>
      </c>
      <c r="D448" s="57">
        <v>0</v>
      </c>
      <c r="E448" s="58">
        <v>0</v>
      </c>
      <c r="F448" s="59"/>
      <c r="G448" s="60">
        <v>0</v>
      </c>
      <c r="H448" s="61">
        <v>0</v>
      </c>
      <c r="I448" s="61">
        <v>0</v>
      </c>
      <c r="J448" s="62">
        <v>0</v>
      </c>
      <c r="K448" s="51"/>
      <c r="L448" s="50">
        <v>0</v>
      </c>
      <c r="M448" s="50">
        <v>0</v>
      </c>
      <c r="N448" s="50">
        <v>0</v>
      </c>
      <c r="O448" s="64">
        <f t="shared" si="6"/>
        <v>0</v>
      </c>
      <c r="P448" s="51"/>
    </row>
    <row r="449" spans="1:16" x14ac:dyDescent="0.25">
      <c r="A449" s="55" t="s">
        <v>602</v>
      </c>
      <c r="B449" s="56">
        <v>0</v>
      </c>
      <c r="C449" s="57">
        <v>0</v>
      </c>
      <c r="D449" s="57">
        <v>0</v>
      </c>
      <c r="E449" s="58">
        <v>0</v>
      </c>
      <c r="F449" s="59"/>
      <c r="G449" s="60">
        <v>0</v>
      </c>
      <c r="H449" s="61">
        <v>0</v>
      </c>
      <c r="I449" s="61">
        <v>0</v>
      </c>
      <c r="J449" s="62">
        <v>0</v>
      </c>
      <c r="K449" s="51"/>
      <c r="L449" s="50">
        <v>0</v>
      </c>
      <c r="M449" s="50">
        <v>0</v>
      </c>
      <c r="N449" s="50">
        <v>0</v>
      </c>
      <c r="O449" s="64">
        <f t="shared" si="6"/>
        <v>0</v>
      </c>
      <c r="P449" s="51"/>
    </row>
    <row r="450" spans="1:16" x14ac:dyDescent="0.25">
      <c r="A450" s="55" t="s">
        <v>604</v>
      </c>
      <c r="B450" s="56">
        <v>0</v>
      </c>
      <c r="C450" s="57">
        <v>0</v>
      </c>
      <c r="D450" s="57">
        <v>0</v>
      </c>
      <c r="E450" s="58">
        <v>0</v>
      </c>
      <c r="F450" s="59"/>
      <c r="G450" s="60">
        <v>0</v>
      </c>
      <c r="H450" s="61">
        <v>0</v>
      </c>
      <c r="I450" s="61">
        <v>0</v>
      </c>
      <c r="J450" s="62">
        <v>0</v>
      </c>
      <c r="K450" s="51"/>
      <c r="L450" s="50">
        <v>0</v>
      </c>
      <c r="M450" s="50">
        <v>0</v>
      </c>
      <c r="N450" s="50">
        <v>0</v>
      </c>
      <c r="O450" s="64">
        <f t="shared" si="6"/>
        <v>0</v>
      </c>
      <c r="P450" s="51"/>
    </row>
    <row r="451" spans="1:16" x14ac:dyDescent="0.25">
      <c r="A451" s="55" t="s">
        <v>605</v>
      </c>
      <c r="B451" s="56">
        <v>0</v>
      </c>
      <c r="C451" s="57">
        <v>0</v>
      </c>
      <c r="D451" s="57">
        <v>0</v>
      </c>
      <c r="E451" s="58">
        <v>0</v>
      </c>
      <c r="F451" s="59"/>
      <c r="G451" s="60">
        <v>0</v>
      </c>
      <c r="H451" s="61">
        <v>0</v>
      </c>
      <c r="I451" s="61">
        <v>0</v>
      </c>
      <c r="J451" s="62">
        <v>0</v>
      </c>
      <c r="K451" s="51"/>
      <c r="L451" s="50">
        <v>0</v>
      </c>
      <c r="M451" s="50">
        <v>0</v>
      </c>
      <c r="N451" s="50">
        <v>0</v>
      </c>
      <c r="O451" s="64">
        <f t="shared" si="6"/>
        <v>0</v>
      </c>
      <c r="P451" s="51"/>
    </row>
    <row r="452" spans="1:16" x14ac:dyDescent="0.25">
      <c r="A452" s="55" t="s">
        <v>606</v>
      </c>
      <c r="B452" s="56">
        <v>0</v>
      </c>
      <c r="C452" s="57">
        <v>67400</v>
      </c>
      <c r="D452" s="57">
        <v>64000</v>
      </c>
      <c r="E452" s="58">
        <v>3400</v>
      </c>
      <c r="F452" s="59"/>
      <c r="G452" s="60">
        <v>3400</v>
      </c>
      <c r="H452" s="61">
        <v>0</v>
      </c>
      <c r="I452" s="61">
        <v>0</v>
      </c>
      <c r="J452" s="62">
        <v>3400</v>
      </c>
      <c r="K452" s="51">
        <v>103</v>
      </c>
      <c r="L452" s="50">
        <v>3400</v>
      </c>
      <c r="M452" s="50">
        <v>0</v>
      </c>
      <c r="N452" s="50">
        <v>0</v>
      </c>
      <c r="O452" s="64">
        <f t="shared" ref="O452:O515" si="7">L452+M452-N452</f>
        <v>3400</v>
      </c>
      <c r="P452" s="51"/>
    </row>
    <row r="453" spans="1:16" x14ac:dyDescent="0.25">
      <c r="A453" s="55" t="s">
        <v>607</v>
      </c>
      <c r="B453" s="56">
        <v>3000</v>
      </c>
      <c r="C453" s="57">
        <v>0</v>
      </c>
      <c r="D453" s="57">
        <v>0</v>
      </c>
      <c r="E453" s="58">
        <v>3000</v>
      </c>
      <c r="F453" s="59"/>
      <c r="G453" s="60">
        <v>3000</v>
      </c>
      <c r="H453" s="61">
        <v>0</v>
      </c>
      <c r="I453" s="61">
        <v>0</v>
      </c>
      <c r="J453" s="62">
        <v>3000</v>
      </c>
      <c r="K453" s="51">
        <v>185</v>
      </c>
      <c r="L453" s="50">
        <v>3000</v>
      </c>
      <c r="M453" s="50">
        <v>0</v>
      </c>
      <c r="N453" s="50">
        <v>0</v>
      </c>
      <c r="O453" s="64">
        <f t="shared" si="7"/>
        <v>3000</v>
      </c>
      <c r="P453" s="51"/>
    </row>
    <row r="454" spans="1:16" x14ac:dyDescent="0.25">
      <c r="A454" s="55" t="s">
        <v>608</v>
      </c>
      <c r="B454" s="56">
        <v>0</v>
      </c>
      <c r="C454" s="57">
        <v>0</v>
      </c>
      <c r="D454" s="57">
        <v>0</v>
      </c>
      <c r="E454" s="58">
        <v>0</v>
      </c>
      <c r="F454" s="59"/>
      <c r="G454" s="60">
        <v>0</v>
      </c>
      <c r="H454" s="61">
        <v>0</v>
      </c>
      <c r="I454" s="61">
        <v>0</v>
      </c>
      <c r="J454" s="62">
        <v>0</v>
      </c>
      <c r="K454" s="51"/>
      <c r="L454" s="50">
        <v>0</v>
      </c>
      <c r="M454" s="50">
        <v>0</v>
      </c>
      <c r="N454" s="50">
        <v>0</v>
      </c>
      <c r="O454" s="64">
        <f t="shared" si="7"/>
        <v>0</v>
      </c>
      <c r="P454" s="51"/>
    </row>
    <row r="455" spans="1:16" x14ac:dyDescent="0.25">
      <c r="A455" s="55" t="s">
        <v>610</v>
      </c>
      <c r="B455" s="56">
        <v>0</v>
      </c>
      <c r="C455" s="57">
        <v>0</v>
      </c>
      <c r="D455" s="57">
        <v>0</v>
      </c>
      <c r="E455" s="58">
        <v>0</v>
      </c>
      <c r="F455" s="59"/>
      <c r="G455" s="60">
        <v>0</v>
      </c>
      <c r="H455" s="61">
        <v>0</v>
      </c>
      <c r="I455" s="61">
        <v>0</v>
      </c>
      <c r="J455" s="62">
        <v>0</v>
      </c>
      <c r="K455" s="51"/>
      <c r="L455" s="50">
        <v>0</v>
      </c>
      <c r="M455" s="50">
        <v>0</v>
      </c>
      <c r="N455" s="50">
        <v>0</v>
      </c>
      <c r="O455" s="64">
        <f t="shared" si="7"/>
        <v>0</v>
      </c>
      <c r="P455" s="51"/>
    </row>
    <row r="456" spans="1:16" x14ac:dyDescent="0.25">
      <c r="A456" s="55" t="s">
        <v>612</v>
      </c>
      <c r="B456" s="56">
        <v>0</v>
      </c>
      <c r="C456" s="57">
        <v>0</v>
      </c>
      <c r="D456" s="57">
        <v>0</v>
      </c>
      <c r="E456" s="58">
        <v>0</v>
      </c>
      <c r="F456" s="59"/>
      <c r="G456" s="60">
        <v>0</v>
      </c>
      <c r="H456" s="61">
        <v>0</v>
      </c>
      <c r="I456" s="61">
        <v>0</v>
      </c>
      <c r="J456" s="62">
        <v>0</v>
      </c>
      <c r="K456" s="51"/>
      <c r="L456" s="50">
        <v>0</v>
      </c>
      <c r="M456" s="50">
        <v>0</v>
      </c>
      <c r="N456" s="50">
        <v>0</v>
      </c>
      <c r="O456" s="64">
        <f t="shared" si="7"/>
        <v>0</v>
      </c>
      <c r="P456" s="51"/>
    </row>
    <row r="457" spans="1:16" x14ac:dyDescent="0.25">
      <c r="A457" s="55" t="s">
        <v>613</v>
      </c>
      <c r="B457" s="56">
        <v>7400</v>
      </c>
      <c r="C457" s="57">
        <v>0</v>
      </c>
      <c r="D457" s="57">
        <v>0</v>
      </c>
      <c r="E457" s="58">
        <v>7400</v>
      </c>
      <c r="F457" s="59"/>
      <c r="G457" s="60">
        <v>7400</v>
      </c>
      <c r="H457" s="61">
        <v>0</v>
      </c>
      <c r="I457" s="61">
        <v>0</v>
      </c>
      <c r="J457" s="62">
        <v>7400</v>
      </c>
      <c r="K457" s="51">
        <v>126</v>
      </c>
      <c r="L457" s="50">
        <v>7400</v>
      </c>
      <c r="M457" s="50">
        <v>0</v>
      </c>
      <c r="N457" s="50">
        <v>0</v>
      </c>
      <c r="O457" s="64">
        <f t="shared" si="7"/>
        <v>7400</v>
      </c>
      <c r="P457" s="51"/>
    </row>
    <row r="458" spans="1:16" x14ac:dyDescent="0.25">
      <c r="A458" s="55" t="s">
        <v>615</v>
      </c>
      <c r="B458" s="56">
        <v>0</v>
      </c>
      <c r="C458" s="57">
        <v>0</v>
      </c>
      <c r="D458" s="57">
        <v>0</v>
      </c>
      <c r="E458" s="58">
        <v>0</v>
      </c>
      <c r="F458" s="59"/>
      <c r="G458" s="60">
        <v>0</v>
      </c>
      <c r="H458" s="61">
        <v>0</v>
      </c>
      <c r="I458" s="61">
        <v>0</v>
      </c>
      <c r="J458" s="62">
        <v>0</v>
      </c>
      <c r="K458" s="51"/>
      <c r="L458" s="50">
        <v>0</v>
      </c>
      <c r="M458" s="50">
        <v>0</v>
      </c>
      <c r="N458" s="50">
        <v>0</v>
      </c>
      <c r="O458" s="64">
        <f t="shared" si="7"/>
        <v>0</v>
      </c>
      <c r="P458" s="51"/>
    </row>
    <row r="459" spans="1:16" x14ac:dyDescent="0.25">
      <c r="A459" s="55" t="s">
        <v>616</v>
      </c>
      <c r="B459" s="56">
        <v>0</v>
      </c>
      <c r="C459" s="57">
        <v>0</v>
      </c>
      <c r="D459" s="57">
        <v>0</v>
      </c>
      <c r="E459" s="58">
        <v>0</v>
      </c>
      <c r="F459" s="59"/>
      <c r="G459" s="60">
        <v>0</v>
      </c>
      <c r="H459" s="61">
        <v>0</v>
      </c>
      <c r="I459" s="61">
        <v>0</v>
      </c>
      <c r="J459" s="62">
        <v>0</v>
      </c>
      <c r="K459" s="51"/>
      <c r="L459" s="50">
        <v>0</v>
      </c>
      <c r="M459" s="50">
        <v>0</v>
      </c>
      <c r="N459" s="50">
        <v>0</v>
      </c>
      <c r="O459" s="64">
        <f t="shared" si="7"/>
        <v>0</v>
      </c>
      <c r="P459" s="51"/>
    </row>
    <row r="460" spans="1:16" x14ac:dyDescent="0.25">
      <c r="A460" s="55" t="s">
        <v>617</v>
      </c>
      <c r="B460" s="56">
        <v>0</v>
      </c>
      <c r="C460" s="57">
        <v>0</v>
      </c>
      <c r="D460" s="57">
        <v>0</v>
      </c>
      <c r="E460" s="58">
        <v>0</v>
      </c>
      <c r="F460" s="59"/>
      <c r="G460" s="60">
        <v>0</v>
      </c>
      <c r="H460" s="61">
        <v>0</v>
      </c>
      <c r="I460" s="61">
        <v>0</v>
      </c>
      <c r="J460" s="62">
        <v>0</v>
      </c>
      <c r="K460" s="51"/>
      <c r="L460" s="50">
        <v>0</v>
      </c>
      <c r="M460" s="50">
        <v>0</v>
      </c>
      <c r="N460" s="50">
        <v>0</v>
      </c>
      <c r="O460" s="64">
        <f t="shared" si="7"/>
        <v>0</v>
      </c>
      <c r="P460" s="51"/>
    </row>
    <row r="461" spans="1:16" x14ac:dyDescent="0.25">
      <c r="A461" s="55" t="s">
        <v>619</v>
      </c>
      <c r="B461" s="56">
        <v>0</v>
      </c>
      <c r="C461" s="57">
        <v>0</v>
      </c>
      <c r="D461" s="57">
        <v>0</v>
      </c>
      <c r="E461" s="58">
        <v>0</v>
      </c>
      <c r="F461" s="59"/>
      <c r="G461" s="60">
        <v>0</v>
      </c>
      <c r="H461" s="61">
        <v>0</v>
      </c>
      <c r="I461" s="61">
        <v>0</v>
      </c>
      <c r="J461" s="62">
        <v>0</v>
      </c>
      <c r="K461" s="51"/>
      <c r="L461" s="50">
        <v>0</v>
      </c>
      <c r="M461" s="50">
        <v>0</v>
      </c>
      <c r="N461" s="50">
        <v>0</v>
      </c>
      <c r="O461" s="64">
        <f t="shared" si="7"/>
        <v>0</v>
      </c>
      <c r="P461" s="51"/>
    </row>
    <row r="462" spans="1:16" x14ac:dyDescent="0.25">
      <c r="A462" s="55" t="s">
        <v>620</v>
      </c>
      <c r="B462" s="56">
        <v>0</v>
      </c>
      <c r="C462" s="57">
        <v>0</v>
      </c>
      <c r="D462" s="57">
        <v>0</v>
      </c>
      <c r="E462" s="58">
        <v>0</v>
      </c>
      <c r="F462" s="59"/>
      <c r="G462" s="60">
        <v>0</v>
      </c>
      <c r="H462" s="61">
        <v>0</v>
      </c>
      <c r="I462" s="61">
        <v>0</v>
      </c>
      <c r="J462" s="62">
        <v>0</v>
      </c>
      <c r="K462" s="51"/>
      <c r="L462" s="50">
        <v>0</v>
      </c>
      <c r="M462" s="50">
        <v>0</v>
      </c>
      <c r="N462" s="50">
        <v>0</v>
      </c>
      <c r="O462" s="64">
        <f t="shared" si="7"/>
        <v>0</v>
      </c>
      <c r="P462" s="51"/>
    </row>
    <row r="463" spans="1:16" x14ac:dyDescent="0.25">
      <c r="A463" s="55" t="s">
        <v>622</v>
      </c>
      <c r="B463" s="56">
        <v>0</v>
      </c>
      <c r="C463" s="57">
        <v>0</v>
      </c>
      <c r="D463" s="57">
        <v>0</v>
      </c>
      <c r="E463" s="58">
        <v>0</v>
      </c>
      <c r="F463" s="59"/>
      <c r="G463" s="60">
        <v>0</v>
      </c>
      <c r="H463" s="61">
        <v>0</v>
      </c>
      <c r="I463" s="61">
        <v>0</v>
      </c>
      <c r="J463" s="62">
        <v>0</v>
      </c>
      <c r="K463" s="51"/>
      <c r="L463" s="50">
        <v>0</v>
      </c>
      <c r="M463" s="50">
        <v>0</v>
      </c>
      <c r="N463" s="50">
        <v>0</v>
      </c>
      <c r="O463" s="64">
        <f t="shared" si="7"/>
        <v>0</v>
      </c>
      <c r="P463" s="51"/>
    </row>
    <row r="464" spans="1:16" x14ac:dyDescent="0.25">
      <c r="A464" s="55" t="s">
        <v>623</v>
      </c>
      <c r="B464" s="56">
        <v>0</v>
      </c>
      <c r="C464" s="57">
        <v>0</v>
      </c>
      <c r="D464" s="57">
        <v>0</v>
      </c>
      <c r="E464" s="58">
        <v>0</v>
      </c>
      <c r="F464" s="59"/>
      <c r="G464" s="60">
        <v>0</v>
      </c>
      <c r="H464" s="61">
        <v>0</v>
      </c>
      <c r="I464" s="61">
        <v>0</v>
      </c>
      <c r="J464" s="62">
        <v>0</v>
      </c>
      <c r="K464" s="51"/>
      <c r="L464" s="50">
        <v>0</v>
      </c>
      <c r="M464" s="50">
        <v>0</v>
      </c>
      <c r="N464" s="50">
        <v>0</v>
      </c>
      <c r="O464" s="64">
        <f t="shared" si="7"/>
        <v>0</v>
      </c>
      <c r="P464" s="51"/>
    </row>
    <row r="465" spans="1:16" x14ac:dyDescent="0.25">
      <c r="A465" s="55" t="s">
        <v>624</v>
      </c>
      <c r="B465" s="56">
        <v>0</v>
      </c>
      <c r="C465" s="57">
        <v>0</v>
      </c>
      <c r="D465" s="57">
        <v>0</v>
      </c>
      <c r="E465" s="58">
        <v>0</v>
      </c>
      <c r="F465" s="59"/>
      <c r="G465" s="60">
        <v>0</v>
      </c>
      <c r="H465" s="61">
        <v>0</v>
      </c>
      <c r="I465" s="61">
        <v>0</v>
      </c>
      <c r="J465" s="62">
        <v>0</v>
      </c>
      <c r="K465" s="51"/>
      <c r="L465" s="50">
        <v>0</v>
      </c>
      <c r="M465" s="50">
        <v>0</v>
      </c>
      <c r="N465" s="50">
        <v>0</v>
      </c>
      <c r="O465" s="64">
        <f t="shared" si="7"/>
        <v>0</v>
      </c>
      <c r="P465" s="51"/>
    </row>
    <row r="466" spans="1:16" x14ac:dyDescent="0.25">
      <c r="A466" s="55" t="s">
        <v>625</v>
      </c>
      <c r="B466" s="56">
        <v>0</v>
      </c>
      <c r="C466" s="57">
        <v>0</v>
      </c>
      <c r="D466" s="57">
        <v>0</v>
      </c>
      <c r="E466" s="58">
        <v>0</v>
      </c>
      <c r="F466" s="59"/>
      <c r="G466" s="60">
        <v>0</v>
      </c>
      <c r="H466" s="61">
        <v>0</v>
      </c>
      <c r="I466" s="61">
        <v>0</v>
      </c>
      <c r="J466" s="62">
        <v>0</v>
      </c>
      <c r="K466" s="51"/>
      <c r="L466" s="50">
        <v>0</v>
      </c>
      <c r="M466" s="50">
        <v>0</v>
      </c>
      <c r="N466" s="50">
        <v>0</v>
      </c>
      <c r="O466" s="64">
        <f t="shared" si="7"/>
        <v>0</v>
      </c>
      <c r="P466" s="51"/>
    </row>
    <row r="467" spans="1:16" x14ac:dyDescent="0.25">
      <c r="A467" s="55" t="s">
        <v>626</v>
      </c>
      <c r="B467" s="56">
        <v>0</v>
      </c>
      <c r="C467" s="57">
        <v>0</v>
      </c>
      <c r="D467" s="57">
        <v>0</v>
      </c>
      <c r="E467" s="58">
        <v>0</v>
      </c>
      <c r="F467" s="59"/>
      <c r="G467" s="60">
        <v>0</v>
      </c>
      <c r="H467" s="61">
        <v>0</v>
      </c>
      <c r="I467" s="61">
        <v>0</v>
      </c>
      <c r="J467" s="62">
        <v>0</v>
      </c>
      <c r="K467" s="51"/>
      <c r="L467" s="50">
        <v>0</v>
      </c>
      <c r="M467" s="50">
        <v>0</v>
      </c>
      <c r="N467" s="50">
        <v>0</v>
      </c>
      <c r="O467" s="64">
        <f t="shared" si="7"/>
        <v>0</v>
      </c>
      <c r="P467" s="51"/>
    </row>
    <row r="468" spans="1:16" x14ac:dyDescent="0.25">
      <c r="A468" s="55" t="s">
        <v>627</v>
      </c>
      <c r="B468" s="56">
        <v>0</v>
      </c>
      <c r="C468" s="57">
        <v>0</v>
      </c>
      <c r="D468" s="57">
        <v>0</v>
      </c>
      <c r="E468" s="58">
        <v>0</v>
      </c>
      <c r="F468" s="59"/>
      <c r="G468" s="60">
        <v>0</v>
      </c>
      <c r="H468" s="61">
        <v>0</v>
      </c>
      <c r="I468" s="61">
        <v>0</v>
      </c>
      <c r="J468" s="62">
        <v>0</v>
      </c>
      <c r="K468" s="51"/>
      <c r="L468" s="50">
        <v>0</v>
      </c>
      <c r="M468" s="50">
        <v>0</v>
      </c>
      <c r="N468" s="50">
        <v>0</v>
      </c>
      <c r="O468" s="64">
        <f t="shared" si="7"/>
        <v>0</v>
      </c>
      <c r="P468" s="51"/>
    </row>
    <row r="469" spans="1:16" x14ac:dyDescent="0.25">
      <c r="A469" s="55" t="s">
        <v>628</v>
      </c>
      <c r="B469" s="56">
        <v>0</v>
      </c>
      <c r="C469" s="57">
        <v>0</v>
      </c>
      <c r="D469" s="57">
        <v>0</v>
      </c>
      <c r="E469" s="58">
        <v>0</v>
      </c>
      <c r="F469" s="59"/>
      <c r="G469" s="60">
        <v>0</v>
      </c>
      <c r="H469" s="61">
        <v>21354</v>
      </c>
      <c r="I469" s="61">
        <v>0</v>
      </c>
      <c r="J469" s="62">
        <v>21354</v>
      </c>
      <c r="K469" s="51">
        <v>83</v>
      </c>
      <c r="L469" s="50">
        <v>21354</v>
      </c>
      <c r="M469" s="50">
        <v>0</v>
      </c>
      <c r="N469" s="50">
        <v>21354</v>
      </c>
      <c r="O469" s="64">
        <f t="shared" si="7"/>
        <v>0</v>
      </c>
      <c r="P469" s="51"/>
    </row>
    <row r="470" spans="1:16" x14ac:dyDescent="0.25">
      <c r="A470" s="55" t="s">
        <v>629</v>
      </c>
      <c r="B470" s="56">
        <v>0</v>
      </c>
      <c r="C470" s="57">
        <v>0</v>
      </c>
      <c r="D470" s="57">
        <v>0</v>
      </c>
      <c r="E470" s="58">
        <v>0</v>
      </c>
      <c r="F470" s="59"/>
      <c r="G470" s="60">
        <v>0</v>
      </c>
      <c r="H470" s="61">
        <v>0</v>
      </c>
      <c r="I470" s="61">
        <v>0</v>
      </c>
      <c r="J470" s="62">
        <v>0</v>
      </c>
      <c r="K470" s="51"/>
      <c r="L470" s="50">
        <v>0</v>
      </c>
      <c r="M470" s="50">
        <v>0</v>
      </c>
      <c r="N470" s="50">
        <v>0</v>
      </c>
      <c r="O470" s="64">
        <f t="shared" si="7"/>
        <v>0</v>
      </c>
      <c r="P470" s="51"/>
    </row>
    <row r="471" spans="1:16" x14ac:dyDescent="0.25">
      <c r="A471" s="55" t="s">
        <v>630</v>
      </c>
      <c r="B471" s="56">
        <v>0</v>
      </c>
      <c r="C471" s="57">
        <v>0</v>
      </c>
      <c r="D471" s="57">
        <v>0</v>
      </c>
      <c r="E471" s="58">
        <v>0</v>
      </c>
      <c r="F471" s="59"/>
      <c r="G471" s="60">
        <v>0</v>
      </c>
      <c r="H471" s="61">
        <v>0</v>
      </c>
      <c r="I471" s="61">
        <v>0</v>
      </c>
      <c r="J471" s="62">
        <v>0</v>
      </c>
      <c r="K471" s="51"/>
      <c r="L471" s="50">
        <v>0</v>
      </c>
      <c r="M471" s="50">
        <v>0</v>
      </c>
      <c r="N471" s="50">
        <v>0</v>
      </c>
      <c r="O471" s="64">
        <f t="shared" si="7"/>
        <v>0</v>
      </c>
      <c r="P471" s="51"/>
    </row>
    <row r="472" spans="1:16" x14ac:dyDescent="0.25">
      <c r="A472" s="55" t="s">
        <v>632</v>
      </c>
      <c r="B472" s="56">
        <v>0</v>
      </c>
      <c r="C472" s="57">
        <v>0</v>
      </c>
      <c r="D472" s="57">
        <v>0</v>
      </c>
      <c r="E472" s="58">
        <v>0</v>
      </c>
      <c r="F472" s="59"/>
      <c r="G472" s="60">
        <v>0</v>
      </c>
      <c r="H472" s="61">
        <v>0</v>
      </c>
      <c r="I472" s="61">
        <v>0</v>
      </c>
      <c r="J472" s="62">
        <v>0</v>
      </c>
      <c r="K472" s="51"/>
      <c r="L472" s="50">
        <v>0</v>
      </c>
      <c r="M472" s="50">
        <v>0</v>
      </c>
      <c r="N472" s="50">
        <v>0</v>
      </c>
      <c r="O472" s="64">
        <f t="shared" si="7"/>
        <v>0</v>
      </c>
      <c r="P472" s="51"/>
    </row>
    <row r="473" spans="1:16" x14ac:dyDescent="0.25">
      <c r="A473" s="55" t="s">
        <v>633</v>
      </c>
      <c r="B473" s="56">
        <v>0</v>
      </c>
      <c r="C473" s="57">
        <v>0</v>
      </c>
      <c r="D473" s="57">
        <v>0</v>
      </c>
      <c r="E473" s="58">
        <v>0</v>
      </c>
      <c r="F473" s="59"/>
      <c r="G473" s="60">
        <v>0</v>
      </c>
      <c r="H473" s="61">
        <v>0</v>
      </c>
      <c r="I473" s="61">
        <v>0</v>
      </c>
      <c r="J473" s="62">
        <v>0</v>
      </c>
      <c r="K473" s="51"/>
      <c r="L473" s="50">
        <v>0</v>
      </c>
      <c r="M473" s="50">
        <v>0</v>
      </c>
      <c r="N473" s="50">
        <v>0</v>
      </c>
      <c r="O473" s="64">
        <f t="shared" si="7"/>
        <v>0</v>
      </c>
      <c r="P473" s="51"/>
    </row>
    <row r="474" spans="1:16" x14ac:dyDescent="0.25">
      <c r="A474" s="55" t="s">
        <v>634</v>
      </c>
      <c r="B474" s="56">
        <v>2000</v>
      </c>
      <c r="C474" s="57">
        <v>0</v>
      </c>
      <c r="D474" s="57">
        <v>100</v>
      </c>
      <c r="E474" s="58">
        <v>1900</v>
      </c>
      <c r="F474" s="59"/>
      <c r="G474" s="60">
        <v>1900</v>
      </c>
      <c r="H474" s="61">
        <v>0</v>
      </c>
      <c r="I474" s="61">
        <v>0</v>
      </c>
      <c r="J474" s="62">
        <v>1900</v>
      </c>
      <c r="K474" s="51">
        <v>103</v>
      </c>
      <c r="L474" s="50">
        <v>1900</v>
      </c>
      <c r="M474" s="50">
        <v>0</v>
      </c>
      <c r="N474" s="50">
        <v>0</v>
      </c>
      <c r="O474" s="64">
        <f t="shared" si="7"/>
        <v>1900</v>
      </c>
      <c r="P474" s="51"/>
    </row>
    <row r="475" spans="1:16" x14ac:dyDescent="0.25">
      <c r="A475" s="55" t="s">
        <v>635</v>
      </c>
      <c r="B475" s="56">
        <v>1300</v>
      </c>
      <c r="C475" s="57">
        <v>0</v>
      </c>
      <c r="D475" s="57">
        <v>0</v>
      </c>
      <c r="E475" s="58">
        <v>1300</v>
      </c>
      <c r="F475" s="59"/>
      <c r="G475" s="60">
        <v>1300</v>
      </c>
      <c r="H475" s="61">
        <v>0</v>
      </c>
      <c r="I475" s="61">
        <v>0</v>
      </c>
      <c r="J475" s="62">
        <v>1300</v>
      </c>
      <c r="K475" s="51">
        <v>58</v>
      </c>
      <c r="L475" s="50">
        <v>1300</v>
      </c>
      <c r="M475" s="50">
        <v>0</v>
      </c>
      <c r="N475" s="50">
        <v>0</v>
      </c>
      <c r="O475" s="64">
        <f t="shared" si="7"/>
        <v>1300</v>
      </c>
      <c r="P475" s="51"/>
    </row>
    <row r="476" spans="1:16" x14ac:dyDescent="0.25">
      <c r="A476" s="55" t="s">
        <v>636</v>
      </c>
      <c r="B476" s="56">
        <v>9850</v>
      </c>
      <c r="C476" s="57">
        <v>32100</v>
      </c>
      <c r="D476" s="57">
        <v>7600</v>
      </c>
      <c r="E476" s="58">
        <v>34350</v>
      </c>
      <c r="F476" s="59"/>
      <c r="G476" s="60">
        <v>34350</v>
      </c>
      <c r="H476" s="61">
        <v>0</v>
      </c>
      <c r="I476" s="61">
        <v>20200</v>
      </c>
      <c r="J476" s="62">
        <v>14150</v>
      </c>
      <c r="K476" s="51">
        <v>92</v>
      </c>
      <c r="L476" s="50">
        <v>14150</v>
      </c>
      <c r="M476" s="50">
        <v>52500</v>
      </c>
      <c r="N476" s="50">
        <f>3900+2000</f>
        <v>5900</v>
      </c>
      <c r="O476" s="64">
        <f t="shared" si="7"/>
        <v>60750</v>
      </c>
      <c r="P476" s="51"/>
    </row>
    <row r="477" spans="1:16" x14ac:dyDescent="0.25">
      <c r="A477" s="55" t="s">
        <v>637</v>
      </c>
      <c r="B477" s="56">
        <v>34728</v>
      </c>
      <c r="C477" s="57">
        <v>0</v>
      </c>
      <c r="D477" s="57">
        <v>3300</v>
      </c>
      <c r="E477" s="58">
        <v>31428</v>
      </c>
      <c r="F477" s="59"/>
      <c r="G477" s="60">
        <v>31428</v>
      </c>
      <c r="H477" s="61">
        <v>0</v>
      </c>
      <c r="I477" s="61">
        <v>4278</v>
      </c>
      <c r="J477" s="62">
        <v>27150</v>
      </c>
      <c r="K477" s="51">
        <v>105</v>
      </c>
      <c r="L477" s="50">
        <v>27150</v>
      </c>
      <c r="M477" s="50">
        <v>0</v>
      </c>
      <c r="N477" s="50">
        <f>2500+2000</f>
        <v>4500</v>
      </c>
      <c r="O477" s="64">
        <f t="shared" si="7"/>
        <v>22650</v>
      </c>
      <c r="P477" s="51"/>
    </row>
    <row r="478" spans="1:16" x14ac:dyDescent="0.25">
      <c r="A478" s="55" t="s">
        <v>638</v>
      </c>
      <c r="B478" s="56">
        <v>30350</v>
      </c>
      <c r="C478" s="57">
        <v>1100</v>
      </c>
      <c r="D478" s="57">
        <v>5650</v>
      </c>
      <c r="E478" s="58">
        <v>25800</v>
      </c>
      <c r="F478" s="59"/>
      <c r="G478" s="60">
        <v>25800</v>
      </c>
      <c r="H478" s="61">
        <v>0</v>
      </c>
      <c r="I478" s="61">
        <v>2600</v>
      </c>
      <c r="J478" s="62">
        <v>23200</v>
      </c>
      <c r="K478" s="51">
        <v>91</v>
      </c>
      <c r="L478" s="50">
        <v>23200</v>
      </c>
      <c r="M478" s="50">
        <v>0</v>
      </c>
      <c r="N478" s="50">
        <f>3500+2000</f>
        <v>5500</v>
      </c>
      <c r="O478" s="64">
        <f t="shared" si="7"/>
        <v>17700</v>
      </c>
      <c r="P478" s="51"/>
    </row>
    <row r="479" spans="1:16" x14ac:dyDescent="0.25">
      <c r="A479" s="55" t="s">
        <v>639</v>
      </c>
      <c r="B479" s="56">
        <v>11267</v>
      </c>
      <c r="C479" s="57">
        <v>0</v>
      </c>
      <c r="D479" s="57">
        <v>1567</v>
      </c>
      <c r="E479" s="58">
        <v>9700</v>
      </c>
      <c r="F479" s="59"/>
      <c r="G479" s="60">
        <v>9700</v>
      </c>
      <c r="H479" s="61">
        <v>28800</v>
      </c>
      <c r="I479" s="61">
        <v>12400</v>
      </c>
      <c r="J479" s="62">
        <v>26100</v>
      </c>
      <c r="K479" s="51">
        <v>115.7</v>
      </c>
      <c r="L479" s="50">
        <v>26100</v>
      </c>
      <c r="M479" s="50">
        <v>0</v>
      </c>
      <c r="N479" s="50">
        <f>5900+1000</f>
        <v>6900</v>
      </c>
      <c r="O479" s="64">
        <f t="shared" si="7"/>
        <v>19200</v>
      </c>
      <c r="P479" s="51"/>
    </row>
    <row r="480" spans="1:16" x14ac:dyDescent="0.25">
      <c r="A480" s="55" t="s">
        <v>640</v>
      </c>
      <c r="B480" s="56">
        <v>0</v>
      </c>
      <c r="C480" s="57">
        <v>0</v>
      </c>
      <c r="D480" s="57">
        <v>0</v>
      </c>
      <c r="E480" s="58">
        <v>0</v>
      </c>
      <c r="F480" s="59"/>
      <c r="G480" s="60">
        <v>0</v>
      </c>
      <c r="H480" s="61">
        <v>0</v>
      </c>
      <c r="I480" s="61">
        <v>0</v>
      </c>
      <c r="J480" s="62">
        <v>0</v>
      </c>
      <c r="K480" s="51"/>
      <c r="L480" s="50">
        <v>0</v>
      </c>
      <c r="M480" s="50">
        <v>0</v>
      </c>
      <c r="N480" s="50">
        <v>0</v>
      </c>
      <c r="O480" s="64">
        <f t="shared" si="7"/>
        <v>0</v>
      </c>
      <c r="P480" s="51"/>
    </row>
    <row r="481" spans="1:16" x14ac:dyDescent="0.25">
      <c r="A481" s="55" t="s">
        <v>642</v>
      </c>
      <c r="B481" s="56">
        <v>0</v>
      </c>
      <c r="C481" s="57">
        <v>0</v>
      </c>
      <c r="D481" s="57">
        <v>0</v>
      </c>
      <c r="E481" s="58">
        <v>0</v>
      </c>
      <c r="F481" s="59"/>
      <c r="G481" s="60">
        <v>0</v>
      </c>
      <c r="H481" s="61">
        <v>0</v>
      </c>
      <c r="I481" s="61">
        <v>0</v>
      </c>
      <c r="J481" s="62">
        <v>0</v>
      </c>
      <c r="K481" s="51"/>
      <c r="L481" s="50">
        <v>0</v>
      </c>
      <c r="M481" s="50">
        <v>0</v>
      </c>
      <c r="N481" s="50">
        <v>0</v>
      </c>
      <c r="O481" s="64">
        <f t="shared" si="7"/>
        <v>0</v>
      </c>
      <c r="P481" s="51"/>
    </row>
    <row r="482" spans="1:16" x14ac:dyDescent="0.25">
      <c r="A482" s="55" t="s">
        <v>644</v>
      </c>
      <c r="B482" s="56">
        <v>20400</v>
      </c>
      <c r="C482" s="57">
        <v>3300</v>
      </c>
      <c r="D482" s="57">
        <v>10000</v>
      </c>
      <c r="E482" s="58">
        <v>13700</v>
      </c>
      <c r="F482" s="59"/>
      <c r="G482" s="60">
        <v>13700</v>
      </c>
      <c r="H482" s="61">
        <v>0</v>
      </c>
      <c r="I482" s="61">
        <v>0</v>
      </c>
      <c r="J482" s="62">
        <v>13700</v>
      </c>
      <c r="K482" s="51">
        <v>150</v>
      </c>
      <c r="L482" s="50">
        <v>13700</v>
      </c>
      <c r="M482" s="50">
        <v>0</v>
      </c>
      <c r="N482" s="50">
        <v>0</v>
      </c>
      <c r="O482" s="64">
        <f t="shared" si="7"/>
        <v>13700</v>
      </c>
      <c r="P482" s="51"/>
    </row>
    <row r="483" spans="1:16" x14ac:dyDescent="0.25">
      <c r="A483" s="55" t="s">
        <v>645</v>
      </c>
      <c r="B483" s="56">
        <v>0</v>
      </c>
      <c r="C483" s="57">
        <v>0</v>
      </c>
      <c r="D483" s="57">
        <v>0</v>
      </c>
      <c r="E483" s="58">
        <v>0</v>
      </c>
      <c r="F483" s="59"/>
      <c r="G483" s="60">
        <v>0</v>
      </c>
      <c r="H483" s="61">
        <v>0</v>
      </c>
      <c r="I483" s="61">
        <v>0</v>
      </c>
      <c r="J483" s="62">
        <v>0</v>
      </c>
      <c r="K483" s="51"/>
      <c r="L483" s="50">
        <v>0</v>
      </c>
      <c r="M483" s="50">
        <v>0</v>
      </c>
      <c r="N483" s="50">
        <v>0</v>
      </c>
      <c r="O483" s="64">
        <f t="shared" si="7"/>
        <v>0</v>
      </c>
      <c r="P483" s="51"/>
    </row>
    <row r="484" spans="1:16" x14ac:dyDescent="0.25">
      <c r="A484" s="55" t="s">
        <v>647</v>
      </c>
      <c r="B484" s="56">
        <v>0</v>
      </c>
      <c r="C484" s="57">
        <v>0</v>
      </c>
      <c r="D484" s="57">
        <v>0</v>
      </c>
      <c r="E484" s="58">
        <v>0</v>
      </c>
      <c r="F484" s="59"/>
      <c r="G484" s="60">
        <v>0</v>
      </c>
      <c r="H484" s="61">
        <v>0</v>
      </c>
      <c r="I484" s="61">
        <v>0</v>
      </c>
      <c r="J484" s="62">
        <v>0</v>
      </c>
      <c r="K484" s="51"/>
      <c r="L484" s="50">
        <v>0</v>
      </c>
      <c r="M484" s="50">
        <v>0</v>
      </c>
      <c r="N484" s="50">
        <v>0</v>
      </c>
      <c r="O484" s="64">
        <f t="shared" si="7"/>
        <v>0</v>
      </c>
      <c r="P484" s="51"/>
    </row>
    <row r="485" spans="1:16" x14ac:dyDescent="0.25">
      <c r="A485" s="55" t="s">
        <v>649</v>
      </c>
      <c r="B485" s="56">
        <v>0</v>
      </c>
      <c r="C485" s="57">
        <v>0</v>
      </c>
      <c r="D485" s="57">
        <v>0</v>
      </c>
      <c r="E485" s="58">
        <v>0</v>
      </c>
      <c r="F485" s="59"/>
      <c r="G485" s="60">
        <v>0</v>
      </c>
      <c r="H485" s="61">
        <v>0</v>
      </c>
      <c r="I485" s="61">
        <v>0</v>
      </c>
      <c r="J485" s="62">
        <v>0</v>
      </c>
      <c r="K485" s="51"/>
      <c r="L485" s="50">
        <v>0</v>
      </c>
      <c r="M485" s="50">
        <v>0</v>
      </c>
      <c r="N485" s="50">
        <v>0</v>
      </c>
      <c r="O485" s="64">
        <f t="shared" si="7"/>
        <v>0</v>
      </c>
      <c r="P485" s="51"/>
    </row>
    <row r="486" spans="1:16" x14ac:dyDescent="0.25">
      <c r="A486" s="55" t="s">
        <v>650</v>
      </c>
      <c r="B486" s="56">
        <v>0</v>
      </c>
      <c r="C486" s="57">
        <v>0</v>
      </c>
      <c r="D486" s="57">
        <v>0</v>
      </c>
      <c r="E486" s="58">
        <v>0</v>
      </c>
      <c r="F486" s="59"/>
      <c r="G486" s="60">
        <v>0</v>
      </c>
      <c r="H486" s="61">
        <v>0</v>
      </c>
      <c r="I486" s="61">
        <v>0</v>
      </c>
      <c r="J486" s="62">
        <v>0</v>
      </c>
      <c r="K486" s="51"/>
      <c r="L486" s="50">
        <v>0</v>
      </c>
      <c r="M486" s="50">
        <v>0</v>
      </c>
      <c r="N486" s="50">
        <v>0</v>
      </c>
      <c r="O486" s="64">
        <f t="shared" si="7"/>
        <v>0</v>
      </c>
      <c r="P486" s="51"/>
    </row>
    <row r="487" spans="1:16" x14ac:dyDescent="0.25">
      <c r="A487" s="55" t="s">
        <v>652</v>
      </c>
      <c r="B487" s="56">
        <v>0</v>
      </c>
      <c r="C487" s="57">
        <v>0</v>
      </c>
      <c r="D487" s="57">
        <v>0</v>
      </c>
      <c r="E487" s="58">
        <v>0</v>
      </c>
      <c r="F487" s="59"/>
      <c r="G487" s="60">
        <v>0</v>
      </c>
      <c r="H487" s="61">
        <v>0</v>
      </c>
      <c r="I487" s="61">
        <v>0</v>
      </c>
      <c r="J487" s="62">
        <v>0</v>
      </c>
      <c r="K487" s="51"/>
      <c r="L487" s="50">
        <v>0</v>
      </c>
      <c r="M487" s="50">
        <v>0</v>
      </c>
      <c r="N487" s="50">
        <v>0</v>
      </c>
      <c r="O487" s="64">
        <f t="shared" si="7"/>
        <v>0</v>
      </c>
      <c r="P487" s="51"/>
    </row>
    <row r="488" spans="1:16" x14ac:dyDescent="0.25">
      <c r="A488" s="55" t="s">
        <v>653</v>
      </c>
      <c r="B488" s="56">
        <v>8800</v>
      </c>
      <c r="C488" s="57">
        <v>103200</v>
      </c>
      <c r="D488" s="57">
        <v>100000</v>
      </c>
      <c r="E488" s="58">
        <v>12000</v>
      </c>
      <c r="F488" s="59"/>
      <c r="G488" s="60">
        <v>12000</v>
      </c>
      <c r="H488" s="61">
        <v>0</v>
      </c>
      <c r="I488" s="61">
        <v>0</v>
      </c>
      <c r="J488" s="62">
        <v>12000</v>
      </c>
      <c r="K488" s="51">
        <v>23</v>
      </c>
      <c r="L488" s="50">
        <v>12000</v>
      </c>
      <c r="M488" s="50">
        <v>0</v>
      </c>
      <c r="N488" s="50">
        <v>0</v>
      </c>
      <c r="O488" s="64">
        <f t="shared" si="7"/>
        <v>12000</v>
      </c>
      <c r="P488" s="51"/>
    </row>
    <row r="489" spans="1:16" x14ac:dyDescent="0.25">
      <c r="A489" s="55" t="s">
        <v>654</v>
      </c>
      <c r="B489" s="56">
        <v>0</v>
      </c>
      <c r="C489" s="57">
        <v>0</v>
      </c>
      <c r="D489" s="57">
        <v>0</v>
      </c>
      <c r="E489" s="58">
        <v>0</v>
      </c>
      <c r="F489" s="59"/>
      <c r="G489" s="60">
        <v>0</v>
      </c>
      <c r="H489" s="61">
        <v>0</v>
      </c>
      <c r="I489" s="61">
        <v>0</v>
      </c>
      <c r="J489" s="62">
        <v>0</v>
      </c>
      <c r="K489" s="51"/>
      <c r="L489" s="50">
        <v>0</v>
      </c>
      <c r="M489" s="50">
        <v>19400</v>
      </c>
      <c r="N489" s="50">
        <v>19400</v>
      </c>
      <c r="O489" s="64">
        <f t="shared" si="7"/>
        <v>0</v>
      </c>
      <c r="P489" s="51"/>
    </row>
    <row r="490" spans="1:16" x14ac:dyDescent="0.25">
      <c r="A490" s="55" t="s">
        <v>655</v>
      </c>
      <c r="B490" s="56">
        <v>350</v>
      </c>
      <c r="C490" s="57">
        <v>0</v>
      </c>
      <c r="D490" s="57">
        <v>0</v>
      </c>
      <c r="E490" s="58">
        <v>350</v>
      </c>
      <c r="F490" s="59"/>
      <c r="G490" s="60">
        <v>350</v>
      </c>
      <c r="H490" s="61">
        <v>0</v>
      </c>
      <c r="I490" s="61">
        <v>0</v>
      </c>
      <c r="J490" s="62">
        <v>350</v>
      </c>
      <c r="K490" s="51">
        <v>336</v>
      </c>
      <c r="L490" s="50">
        <v>350</v>
      </c>
      <c r="M490" s="50">
        <v>0</v>
      </c>
      <c r="N490" s="50">
        <v>0</v>
      </c>
      <c r="O490" s="64">
        <f t="shared" si="7"/>
        <v>350</v>
      </c>
      <c r="P490" s="51"/>
    </row>
    <row r="491" spans="1:16" x14ac:dyDescent="0.25">
      <c r="A491" s="55" t="s">
        <v>656</v>
      </c>
      <c r="B491" s="56">
        <v>0</v>
      </c>
      <c r="C491" s="57">
        <v>0</v>
      </c>
      <c r="D491" s="57">
        <v>0</v>
      </c>
      <c r="E491" s="58">
        <v>0</v>
      </c>
      <c r="F491" s="59"/>
      <c r="G491" s="60">
        <v>0</v>
      </c>
      <c r="H491" s="61">
        <v>0</v>
      </c>
      <c r="I491" s="61">
        <v>0</v>
      </c>
      <c r="J491" s="62">
        <v>0</v>
      </c>
      <c r="K491" s="51"/>
      <c r="L491" s="50">
        <v>0</v>
      </c>
      <c r="M491" s="50">
        <v>0</v>
      </c>
      <c r="N491" s="50">
        <v>0</v>
      </c>
      <c r="O491" s="64">
        <f t="shared" si="7"/>
        <v>0</v>
      </c>
      <c r="P491" s="51"/>
    </row>
    <row r="492" spans="1:16" x14ac:dyDescent="0.25">
      <c r="A492" s="55" t="s">
        <v>658</v>
      </c>
      <c r="B492" s="56">
        <v>0</v>
      </c>
      <c r="C492" s="57">
        <v>0</v>
      </c>
      <c r="D492" s="57">
        <v>0</v>
      </c>
      <c r="E492" s="58">
        <v>0</v>
      </c>
      <c r="F492" s="59"/>
      <c r="G492" s="60">
        <v>0</v>
      </c>
      <c r="H492" s="61">
        <v>0</v>
      </c>
      <c r="I492" s="61">
        <v>0</v>
      </c>
      <c r="J492" s="62">
        <v>0</v>
      </c>
      <c r="K492" s="51"/>
      <c r="L492" s="50">
        <v>0</v>
      </c>
      <c r="M492" s="50">
        <v>0</v>
      </c>
      <c r="N492" s="50">
        <v>0</v>
      </c>
      <c r="O492" s="64">
        <f t="shared" si="7"/>
        <v>0</v>
      </c>
      <c r="P492" s="51"/>
    </row>
    <row r="493" spans="1:16" x14ac:dyDescent="0.25">
      <c r="A493" s="55" t="s">
        <v>659</v>
      </c>
      <c r="B493" s="56">
        <v>34600</v>
      </c>
      <c r="C493" s="57">
        <v>25200</v>
      </c>
      <c r="D493" s="57">
        <v>59800</v>
      </c>
      <c r="E493" s="58">
        <v>0</v>
      </c>
      <c r="F493" s="59"/>
      <c r="G493" s="60">
        <v>0</v>
      </c>
      <c r="H493" s="61">
        <v>0</v>
      </c>
      <c r="I493" s="61">
        <v>0</v>
      </c>
      <c r="J493" s="62">
        <v>0</v>
      </c>
      <c r="K493" s="51"/>
      <c r="L493" s="50">
        <v>0</v>
      </c>
      <c r="M493" s="50">
        <v>28972</v>
      </c>
      <c r="N493" s="50">
        <v>28972</v>
      </c>
      <c r="O493" s="64">
        <f t="shared" si="7"/>
        <v>0</v>
      </c>
      <c r="P493" s="51"/>
    </row>
    <row r="494" spans="1:16" x14ac:dyDescent="0.25">
      <c r="A494" s="55" t="s">
        <v>661</v>
      </c>
      <c r="B494" s="56">
        <v>0</v>
      </c>
      <c r="C494" s="57">
        <v>0</v>
      </c>
      <c r="D494" s="57">
        <v>0</v>
      </c>
      <c r="E494" s="58">
        <v>0</v>
      </c>
      <c r="F494" s="59"/>
      <c r="G494" s="60">
        <v>0</v>
      </c>
      <c r="H494" s="61">
        <v>0</v>
      </c>
      <c r="I494" s="61">
        <v>0</v>
      </c>
      <c r="J494" s="62">
        <v>0</v>
      </c>
      <c r="K494" s="51"/>
      <c r="L494" s="50">
        <v>0</v>
      </c>
      <c r="M494" s="50">
        <v>0</v>
      </c>
      <c r="N494" s="50">
        <v>0</v>
      </c>
      <c r="O494" s="64">
        <f t="shared" si="7"/>
        <v>0</v>
      </c>
      <c r="P494" s="51"/>
    </row>
    <row r="495" spans="1:16" x14ac:dyDescent="0.25">
      <c r="A495" s="55" t="s">
        <v>662</v>
      </c>
      <c r="B495" s="56">
        <v>0</v>
      </c>
      <c r="C495" s="57">
        <v>0</v>
      </c>
      <c r="D495" s="57">
        <v>0</v>
      </c>
      <c r="E495" s="58">
        <v>0</v>
      </c>
      <c r="F495" s="59"/>
      <c r="G495" s="60">
        <v>0</v>
      </c>
      <c r="H495" s="61">
        <v>0</v>
      </c>
      <c r="I495" s="61">
        <v>0</v>
      </c>
      <c r="J495" s="62">
        <v>0</v>
      </c>
      <c r="K495" s="51"/>
      <c r="L495" s="50">
        <v>0</v>
      </c>
      <c r="M495" s="50">
        <v>0</v>
      </c>
      <c r="N495" s="50">
        <v>0</v>
      </c>
      <c r="O495" s="64">
        <f t="shared" si="7"/>
        <v>0</v>
      </c>
      <c r="P495" s="51"/>
    </row>
    <row r="496" spans="1:16" x14ac:dyDescent="0.25">
      <c r="A496" s="55" t="s">
        <v>663</v>
      </c>
      <c r="B496" s="56">
        <v>0</v>
      </c>
      <c r="C496" s="57">
        <v>0</v>
      </c>
      <c r="D496" s="57">
        <v>0</v>
      </c>
      <c r="E496" s="58">
        <v>0</v>
      </c>
      <c r="F496" s="59"/>
      <c r="G496" s="60">
        <v>0</v>
      </c>
      <c r="H496" s="61">
        <v>0</v>
      </c>
      <c r="I496" s="61">
        <v>0</v>
      </c>
      <c r="J496" s="62">
        <v>0</v>
      </c>
      <c r="K496" s="51"/>
      <c r="L496" s="50">
        <v>0</v>
      </c>
      <c r="M496" s="50">
        <v>0</v>
      </c>
      <c r="N496" s="50">
        <v>0</v>
      </c>
      <c r="O496" s="64">
        <f t="shared" si="7"/>
        <v>0</v>
      </c>
      <c r="P496" s="51"/>
    </row>
    <row r="497" spans="1:16" x14ac:dyDescent="0.25">
      <c r="A497" s="55" t="s">
        <v>664</v>
      </c>
      <c r="B497" s="56">
        <v>0</v>
      </c>
      <c r="C497" s="57">
        <v>0</v>
      </c>
      <c r="D497" s="57">
        <v>0</v>
      </c>
      <c r="E497" s="58">
        <v>0</v>
      </c>
      <c r="F497" s="59"/>
      <c r="G497" s="60">
        <v>0</v>
      </c>
      <c r="H497" s="61">
        <v>0</v>
      </c>
      <c r="I497" s="61">
        <v>0</v>
      </c>
      <c r="J497" s="62">
        <v>0</v>
      </c>
      <c r="K497" s="51"/>
      <c r="L497" s="50">
        <v>0</v>
      </c>
      <c r="M497" s="50">
        <v>0</v>
      </c>
      <c r="N497" s="50">
        <v>0</v>
      </c>
      <c r="O497" s="64">
        <f t="shared" si="7"/>
        <v>0</v>
      </c>
      <c r="P497" s="51"/>
    </row>
    <row r="498" spans="1:16" x14ac:dyDescent="0.25">
      <c r="A498" s="55" t="s">
        <v>665</v>
      </c>
      <c r="B498" s="56">
        <v>0</v>
      </c>
      <c r="C498" s="57">
        <v>0</v>
      </c>
      <c r="D498" s="57">
        <v>0</v>
      </c>
      <c r="E498" s="58">
        <v>0</v>
      </c>
      <c r="F498" s="59"/>
      <c r="G498" s="60">
        <v>0</v>
      </c>
      <c r="H498" s="61">
        <v>0</v>
      </c>
      <c r="I498" s="61">
        <v>0</v>
      </c>
      <c r="J498" s="62">
        <v>0</v>
      </c>
      <c r="K498" s="51"/>
      <c r="L498" s="50">
        <v>0</v>
      </c>
      <c r="M498" s="50">
        <v>0</v>
      </c>
      <c r="N498" s="50">
        <v>0</v>
      </c>
      <c r="O498" s="64">
        <f t="shared" si="7"/>
        <v>0</v>
      </c>
      <c r="P498" s="51"/>
    </row>
    <row r="499" spans="1:16" x14ac:dyDescent="0.25">
      <c r="A499" s="55" t="s">
        <v>666</v>
      </c>
      <c r="B499" s="56">
        <v>0</v>
      </c>
      <c r="C499" s="57">
        <v>0</v>
      </c>
      <c r="D499" s="57">
        <v>0</v>
      </c>
      <c r="E499" s="58">
        <v>0</v>
      </c>
      <c r="F499" s="59"/>
      <c r="G499" s="60">
        <v>0</v>
      </c>
      <c r="H499" s="61">
        <v>0</v>
      </c>
      <c r="I499" s="61">
        <v>0</v>
      </c>
      <c r="J499" s="62">
        <v>0</v>
      </c>
      <c r="K499" s="51"/>
      <c r="L499" s="50">
        <v>0</v>
      </c>
      <c r="M499" s="50">
        <v>0</v>
      </c>
      <c r="N499" s="50">
        <v>0</v>
      </c>
      <c r="O499" s="64">
        <f t="shared" si="7"/>
        <v>0</v>
      </c>
      <c r="P499" s="51"/>
    </row>
    <row r="500" spans="1:16" x14ac:dyDescent="0.25">
      <c r="A500" s="55" t="s">
        <v>667</v>
      </c>
      <c r="B500" s="56">
        <v>0</v>
      </c>
      <c r="C500" s="57">
        <v>0</v>
      </c>
      <c r="D500" s="57">
        <v>0</v>
      </c>
      <c r="E500" s="58">
        <v>0</v>
      </c>
      <c r="F500" s="59"/>
      <c r="G500" s="60">
        <v>0</v>
      </c>
      <c r="H500" s="61">
        <v>0</v>
      </c>
      <c r="I500" s="61">
        <v>0</v>
      </c>
      <c r="J500" s="62">
        <v>0</v>
      </c>
      <c r="K500" s="51"/>
      <c r="L500" s="50">
        <v>0</v>
      </c>
      <c r="M500" s="50">
        <v>0</v>
      </c>
      <c r="N500" s="50">
        <v>0</v>
      </c>
      <c r="O500" s="64">
        <f t="shared" si="7"/>
        <v>0</v>
      </c>
      <c r="P500" s="51"/>
    </row>
    <row r="501" spans="1:16" x14ac:dyDescent="0.25">
      <c r="A501" s="55" t="s">
        <v>668</v>
      </c>
      <c r="B501" s="56">
        <v>0</v>
      </c>
      <c r="C501" s="57">
        <v>0</v>
      </c>
      <c r="D501" s="57">
        <v>0</v>
      </c>
      <c r="E501" s="58">
        <v>0</v>
      </c>
      <c r="F501" s="59"/>
      <c r="G501" s="60">
        <v>0</v>
      </c>
      <c r="H501" s="61">
        <v>0</v>
      </c>
      <c r="I501" s="61">
        <v>0</v>
      </c>
      <c r="J501" s="62">
        <v>0</v>
      </c>
      <c r="K501" s="51"/>
      <c r="L501" s="50">
        <v>0</v>
      </c>
      <c r="M501" s="50">
        <v>0</v>
      </c>
      <c r="N501" s="50">
        <v>0</v>
      </c>
      <c r="O501" s="64">
        <f t="shared" si="7"/>
        <v>0</v>
      </c>
      <c r="P501" s="51"/>
    </row>
    <row r="502" spans="1:16" x14ac:dyDescent="0.25">
      <c r="A502" s="55" t="s">
        <v>669</v>
      </c>
      <c r="B502" s="56">
        <v>0</v>
      </c>
      <c r="C502" s="57">
        <v>0</v>
      </c>
      <c r="D502" s="57">
        <v>0</v>
      </c>
      <c r="E502" s="58">
        <v>0</v>
      </c>
      <c r="F502" s="59"/>
      <c r="G502" s="60">
        <v>0</v>
      </c>
      <c r="H502" s="61">
        <v>0</v>
      </c>
      <c r="I502" s="61">
        <v>0</v>
      </c>
      <c r="J502" s="62">
        <v>0</v>
      </c>
      <c r="K502" s="51"/>
      <c r="L502" s="50">
        <v>0</v>
      </c>
      <c r="M502" s="50">
        <v>0</v>
      </c>
      <c r="N502" s="50">
        <v>0</v>
      </c>
      <c r="O502" s="64">
        <f t="shared" si="7"/>
        <v>0</v>
      </c>
      <c r="P502" s="51"/>
    </row>
    <row r="503" spans="1:16" x14ac:dyDescent="0.25">
      <c r="A503" s="55" t="s">
        <v>670</v>
      </c>
      <c r="B503" s="56">
        <v>0</v>
      </c>
      <c r="C503" s="57">
        <v>0</v>
      </c>
      <c r="D503" s="57">
        <v>0</v>
      </c>
      <c r="E503" s="58">
        <v>0</v>
      </c>
      <c r="F503" s="59"/>
      <c r="G503" s="60">
        <v>0</v>
      </c>
      <c r="H503" s="61">
        <v>0</v>
      </c>
      <c r="I503" s="61">
        <v>0</v>
      </c>
      <c r="J503" s="62">
        <v>0</v>
      </c>
      <c r="K503" s="51"/>
      <c r="L503" s="50">
        <v>0</v>
      </c>
      <c r="M503" s="50">
        <v>0</v>
      </c>
      <c r="N503" s="50">
        <v>0</v>
      </c>
      <c r="O503" s="64">
        <f t="shared" si="7"/>
        <v>0</v>
      </c>
      <c r="P503" s="51"/>
    </row>
    <row r="504" spans="1:16" x14ac:dyDescent="0.25">
      <c r="A504" s="55" t="s">
        <v>671</v>
      </c>
      <c r="B504" s="56">
        <v>0</v>
      </c>
      <c r="C504" s="57">
        <v>0</v>
      </c>
      <c r="D504" s="57">
        <v>0</v>
      </c>
      <c r="E504" s="58">
        <v>0</v>
      </c>
      <c r="F504" s="59"/>
      <c r="G504" s="60">
        <v>0</v>
      </c>
      <c r="H504" s="61">
        <v>0</v>
      </c>
      <c r="I504" s="61">
        <v>0</v>
      </c>
      <c r="J504" s="62">
        <v>0</v>
      </c>
      <c r="K504" s="51"/>
      <c r="L504" s="50">
        <v>0</v>
      </c>
      <c r="M504" s="50">
        <v>0</v>
      </c>
      <c r="N504" s="50">
        <v>0</v>
      </c>
      <c r="O504" s="64">
        <f t="shared" si="7"/>
        <v>0</v>
      </c>
      <c r="P504" s="51"/>
    </row>
    <row r="505" spans="1:16" x14ac:dyDescent="0.25">
      <c r="A505" s="55" t="s">
        <v>673</v>
      </c>
      <c r="B505" s="56">
        <v>0</v>
      </c>
      <c r="C505" s="57">
        <v>0</v>
      </c>
      <c r="D505" s="57">
        <v>0</v>
      </c>
      <c r="E505" s="58">
        <v>0</v>
      </c>
      <c r="F505" s="59"/>
      <c r="G505" s="60">
        <v>0</v>
      </c>
      <c r="H505" s="61">
        <v>0</v>
      </c>
      <c r="I505" s="61">
        <v>0</v>
      </c>
      <c r="J505" s="62">
        <v>0</v>
      </c>
      <c r="K505" s="51"/>
      <c r="L505" s="50">
        <v>0</v>
      </c>
      <c r="M505" s="50">
        <v>0</v>
      </c>
      <c r="N505" s="50">
        <v>0</v>
      </c>
      <c r="O505" s="64">
        <f t="shared" si="7"/>
        <v>0</v>
      </c>
      <c r="P505" s="51"/>
    </row>
    <row r="506" spans="1:16" x14ac:dyDescent="0.25">
      <c r="A506" s="55" t="s">
        <v>675</v>
      </c>
      <c r="B506" s="56">
        <v>0</v>
      </c>
      <c r="C506" s="57">
        <v>0</v>
      </c>
      <c r="D506" s="57">
        <v>0</v>
      </c>
      <c r="E506" s="58">
        <v>0</v>
      </c>
      <c r="F506" s="59"/>
      <c r="G506" s="60">
        <v>0</v>
      </c>
      <c r="H506" s="61">
        <v>9600</v>
      </c>
      <c r="I506" s="61">
        <v>9600</v>
      </c>
      <c r="J506" s="62">
        <v>0</v>
      </c>
      <c r="K506" s="51"/>
      <c r="L506" s="50">
        <v>0</v>
      </c>
      <c r="M506" s="50">
        <v>0</v>
      </c>
      <c r="N506" s="50">
        <v>0</v>
      </c>
      <c r="O506" s="64">
        <f t="shared" si="7"/>
        <v>0</v>
      </c>
      <c r="P506" s="51"/>
    </row>
    <row r="507" spans="1:16" x14ac:dyDescent="0.25">
      <c r="A507" s="55" t="s">
        <v>676</v>
      </c>
      <c r="B507" s="56">
        <v>0</v>
      </c>
      <c r="C507" s="57">
        <v>0</v>
      </c>
      <c r="D507" s="57">
        <v>0</v>
      </c>
      <c r="E507" s="58">
        <v>0</v>
      </c>
      <c r="F507" s="59"/>
      <c r="G507" s="60">
        <v>0</v>
      </c>
      <c r="H507" s="61">
        <v>0</v>
      </c>
      <c r="I507" s="61">
        <v>0</v>
      </c>
      <c r="J507" s="62">
        <v>0</v>
      </c>
      <c r="K507" s="51"/>
      <c r="L507" s="50">
        <v>0</v>
      </c>
      <c r="M507" s="50">
        <v>0</v>
      </c>
      <c r="N507" s="50">
        <v>0</v>
      </c>
      <c r="O507" s="64">
        <f t="shared" si="7"/>
        <v>0</v>
      </c>
      <c r="P507" s="51"/>
    </row>
    <row r="508" spans="1:16" x14ac:dyDescent="0.25">
      <c r="A508" s="55" t="s">
        <v>678</v>
      </c>
      <c r="B508" s="56">
        <v>0</v>
      </c>
      <c r="C508" s="57">
        <v>0</v>
      </c>
      <c r="D508" s="57">
        <v>0</v>
      </c>
      <c r="E508" s="58">
        <v>0</v>
      </c>
      <c r="F508" s="59"/>
      <c r="G508" s="60">
        <v>0</v>
      </c>
      <c r="H508" s="61">
        <v>0</v>
      </c>
      <c r="I508" s="61">
        <v>0</v>
      </c>
      <c r="J508" s="62">
        <v>0</v>
      </c>
      <c r="K508" s="51"/>
      <c r="L508" s="50">
        <v>0</v>
      </c>
      <c r="M508" s="50">
        <v>0</v>
      </c>
      <c r="N508" s="50">
        <v>0</v>
      </c>
      <c r="O508" s="64">
        <f t="shared" si="7"/>
        <v>0</v>
      </c>
      <c r="P508" s="51"/>
    </row>
    <row r="509" spans="1:16" x14ac:dyDescent="0.25">
      <c r="A509" s="55" t="s">
        <v>679</v>
      </c>
      <c r="B509" s="56">
        <v>0</v>
      </c>
      <c r="C509" s="57">
        <v>0</v>
      </c>
      <c r="D509" s="57">
        <v>0</v>
      </c>
      <c r="E509" s="58">
        <v>0</v>
      </c>
      <c r="F509" s="59"/>
      <c r="G509" s="60">
        <v>0</v>
      </c>
      <c r="H509" s="61">
        <v>0</v>
      </c>
      <c r="I509" s="61">
        <v>0</v>
      </c>
      <c r="J509" s="62">
        <v>0</v>
      </c>
      <c r="K509" s="51"/>
      <c r="L509" s="50">
        <v>0</v>
      </c>
      <c r="M509" s="50">
        <v>0</v>
      </c>
      <c r="N509" s="50">
        <v>0</v>
      </c>
      <c r="O509" s="64">
        <f t="shared" si="7"/>
        <v>0</v>
      </c>
      <c r="P509" s="51"/>
    </row>
    <row r="510" spans="1:16" x14ac:dyDescent="0.25">
      <c r="A510" s="55" t="s">
        <v>681</v>
      </c>
      <c r="B510" s="56">
        <v>0</v>
      </c>
      <c r="C510" s="57">
        <v>0</v>
      </c>
      <c r="D510" s="57">
        <v>0</v>
      </c>
      <c r="E510" s="58">
        <v>0</v>
      </c>
      <c r="F510" s="59"/>
      <c r="G510" s="60">
        <v>0</v>
      </c>
      <c r="H510" s="61">
        <v>0</v>
      </c>
      <c r="I510" s="61">
        <v>0</v>
      </c>
      <c r="J510" s="62">
        <v>0</v>
      </c>
      <c r="K510" s="51"/>
      <c r="L510" s="50">
        <v>0</v>
      </c>
      <c r="M510" s="50">
        <v>0</v>
      </c>
      <c r="N510" s="50">
        <v>0</v>
      </c>
      <c r="O510" s="64">
        <f t="shared" si="7"/>
        <v>0</v>
      </c>
      <c r="P510" s="51"/>
    </row>
    <row r="511" spans="1:16" x14ac:dyDescent="0.25">
      <c r="A511" s="55" t="s">
        <v>683</v>
      </c>
      <c r="B511" s="56">
        <v>0</v>
      </c>
      <c r="C511" s="57">
        <v>0</v>
      </c>
      <c r="D511" s="57">
        <v>0</v>
      </c>
      <c r="E511" s="58">
        <v>0</v>
      </c>
      <c r="F511" s="59"/>
      <c r="G511" s="60">
        <v>0</v>
      </c>
      <c r="H511" s="61">
        <v>0</v>
      </c>
      <c r="I511" s="61">
        <v>0</v>
      </c>
      <c r="J511" s="62">
        <v>0</v>
      </c>
      <c r="K511" s="51"/>
      <c r="L511" s="50">
        <v>0</v>
      </c>
      <c r="M511" s="50">
        <v>0</v>
      </c>
      <c r="N511" s="50">
        <v>0</v>
      </c>
      <c r="O511" s="64">
        <f t="shared" si="7"/>
        <v>0</v>
      </c>
      <c r="P511" s="51"/>
    </row>
    <row r="512" spans="1:16" x14ac:dyDescent="0.25">
      <c r="A512" s="55" t="s">
        <v>684</v>
      </c>
      <c r="B512" s="56">
        <v>0</v>
      </c>
      <c r="C512" s="57">
        <v>0</v>
      </c>
      <c r="D512" s="57">
        <v>0</v>
      </c>
      <c r="E512" s="58">
        <v>0</v>
      </c>
      <c r="F512" s="59"/>
      <c r="G512" s="60">
        <v>0</v>
      </c>
      <c r="H512" s="61">
        <v>0</v>
      </c>
      <c r="I512" s="61">
        <v>0</v>
      </c>
      <c r="J512" s="62">
        <v>0</v>
      </c>
      <c r="K512" s="51"/>
      <c r="L512" s="50">
        <v>0</v>
      </c>
      <c r="M512" s="50">
        <v>0</v>
      </c>
      <c r="N512" s="50">
        <v>0</v>
      </c>
      <c r="O512" s="64">
        <f t="shared" si="7"/>
        <v>0</v>
      </c>
      <c r="P512" s="51"/>
    </row>
    <row r="513" spans="1:16" x14ac:dyDescent="0.25">
      <c r="A513" s="55" t="s">
        <v>685</v>
      </c>
      <c r="B513" s="56">
        <v>0</v>
      </c>
      <c r="C513" s="57">
        <v>0</v>
      </c>
      <c r="D513" s="57">
        <v>0</v>
      </c>
      <c r="E513" s="58">
        <v>0</v>
      </c>
      <c r="F513" s="59"/>
      <c r="G513" s="60">
        <v>0</v>
      </c>
      <c r="H513" s="61">
        <v>0</v>
      </c>
      <c r="I513" s="61">
        <v>0</v>
      </c>
      <c r="J513" s="62">
        <v>0</v>
      </c>
      <c r="K513" s="51"/>
      <c r="L513" s="50">
        <v>0</v>
      </c>
      <c r="M513" s="50">
        <v>0</v>
      </c>
      <c r="N513" s="50">
        <v>0</v>
      </c>
      <c r="O513" s="64">
        <f t="shared" si="7"/>
        <v>0</v>
      </c>
      <c r="P513" s="51"/>
    </row>
    <row r="514" spans="1:16" x14ac:dyDescent="0.25">
      <c r="A514" s="55" t="s">
        <v>686</v>
      </c>
      <c r="B514" s="56">
        <v>0</v>
      </c>
      <c r="C514" s="57">
        <v>0</v>
      </c>
      <c r="D514" s="57">
        <v>0</v>
      </c>
      <c r="E514" s="58">
        <v>0</v>
      </c>
      <c r="F514" s="59"/>
      <c r="G514" s="60">
        <v>0</v>
      </c>
      <c r="H514" s="61">
        <v>0</v>
      </c>
      <c r="I514" s="61">
        <v>0</v>
      </c>
      <c r="J514" s="62">
        <v>0</v>
      </c>
      <c r="K514" s="51"/>
      <c r="L514" s="50">
        <v>0</v>
      </c>
      <c r="M514" s="50">
        <v>0</v>
      </c>
      <c r="N514" s="50">
        <v>0</v>
      </c>
      <c r="O514" s="64">
        <f t="shared" si="7"/>
        <v>0</v>
      </c>
      <c r="P514" s="51"/>
    </row>
    <row r="515" spans="1:16" x14ac:dyDescent="0.25">
      <c r="A515" s="55" t="s">
        <v>687</v>
      </c>
      <c r="B515" s="56">
        <v>0</v>
      </c>
      <c r="C515" s="57">
        <v>0</v>
      </c>
      <c r="D515" s="57">
        <v>0</v>
      </c>
      <c r="E515" s="58">
        <v>0</v>
      </c>
      <c r="F515" s="59"/>
      <c r="G515" s="60">
        <v>0</v>
      </c>
      <c r="H515" s="61">
        <v>0</v>
      </c>
      <c r="I515" s="61">
        <v>0</v>
      </c>
      <c r="J515" s="62">
        <v>0</v>
      </c>
      <c r="K515" s="51"/>
      <c r="L515" s="50">
        <v>0</v>
      </c>
      <c r="M515" s="50">
        <v>0</v>
      </c>
      <c r="N515" s="50">
        <v>0</v>
      </c>
      <c r="O515" s="64">
        <f t="shared" si="7"/>
        <v>0</v>
      </c>
      <c r="P515" s="51"/>
    </row>
    <row r="516" spans="1:16" x14ac:dyDescent="0.25">
      <c r="A516" s="55" t="s">
        <v>688</v>
      </c>
      <c r="B516" s="56">
        <v>0</v>
      </c>
      <c r="C516" s="57">
        <v>0</v>
      </c>
      <c r="D516" s="57">
        <v>0</v>
      </c>
      <c r="E516" s="58">
        <v>0</v>
      </c>
      <c r="F516" s="59"/>
      <c r="G516" s="60">
        <v>0</v>
      </c>
      <c r="H516" s="61">
        <v>0</v>
      </c>
      <c r="I516" s="61">
        <v>0</v>
      </c>
      <c r="J516" s="62">
        <v>0</v>
      </c>
      <c r="K516" s="51"/>
      <c r="L516" s="50">
        <v>0</v>
      </c>
      <c r="M516" s="50">
        <v>0</v>
      </c>
      <c r="N516" s="50">
        <v>0</v>
      </c>
      <c r="O516" s="64">
        <f t="shared" ref="O516:O579" si="8">L516+M516-N516</f>
        <v>0</v>
      </c>
      <c r="P516" s="51"/>
    </row>
    <row r="517" spans="1:16" x14ac:dyDescent="0.25">
      <c r="A517" s="55" t="s">
        <v>689</v>
      </c>
      <c r="B517" s="56">
        <v>0</v>
      </c>
      <c r="C517" s="57">
        <v>0</v>
      </c>
      <c r="D517" s="57">
        <v>0</v>
      </c>
      <c r="E517" s="58">
        <v>0</v>
      </c>
      <c r="F517" s="59"/>
      <c r="G517" s="60">
        <v>0</v>
      </c>
      <c r="H517" s="61">
        <v>0</v>
      </c>
      <c r="I517" s="61">
        <v>0</v>
      </c>
      <c r="J517" s="62">
        <v>0</v>
      </c>
      <c r="K517" s="51"/>
      <c r="L517" s="50">
        <v>0</v>
      </c>
      <c r="M517" s="50">
        <v>0</v>
      </c>
      <c r="N517" s="50">
        <v>0</v>
      </c>
      <c r="O517" s="64">
        <f t="shared" si="8"/>
        <v>0</v>
      </c>
      <c r="P517" s="51"/>
    </row>
    <row r="518" spans="1:16" x14ac:dyDescent="0.25">
      <c r="A518" s="55" t="s">
        <v>690</v>
      </c>
      <c r="B518" s="56">
        <v>0</v>
      </c>
      <c r="C518" s="57">
        <v>0</v>
      </c>
      <c r="D518" s="57">
        <v>0</v>
      </c>
      <c r="E518" s="58">
        <v>0</v>
      </c>
      <c r="F518" s="59"/>
      <c r="G518" s="60">
        <v>0</v>
      </c>
      <c r="H518" s="61">
        <v>0</v>
      </c>
      <c r="I518" s="61">
        <v>0</v>
      </c>
      <c r="J518" s="62">
        <v>0</v>
      </c>
      <c r="K518" s="51"/>
      <c r="L518" s="50">
        <v>0</v>
      </c>
      <c r="M518" s="50">
        <v>0</v>
      </c>
      <c r="N518" s="50">
        <v>0</v>
      </c>
      <c r="O518" s="64">
        <f t="shared" si="8"/>
        <v>0</v>
      </c>
      <c r="P518" s="51"/>
    </row>
    <row r="519" spans="1:16" x14ac:dyDescent="0.25">
      <c r="A519" s="55" t="s">
        <v>691</v>
      </c>
      <c r="B519" s="56">
        <v>0</v>
      </c>
      <c r="C519" s="57">
        <v>0</v>
      </c>
      <c r="D519" s="57">
        <v>0</v>
      </c>
      <c r="E519" s="58">
        <v>0</v>
      </c>
      <c r="F519" s="59"/>
      <c r="G519" s="60">
        <v>0</v>
      </c>
      <c r="H519" s="61">
        <v>10700</v>
      </c>
      <c r="I519" s="61">
        <v>10700</v>
      </c>
      <c r="J519" s="62">
        <v>0</v>
      </c>
      <c r="K519" s="51"/>
      <c r="L519" s="50">
        <v>0</v>
      </c>
      <c r="M519" s="50">
        <v>0</v>
      </c>
      <c r="N519" s="50">
        <v>0</v>
      </c>
      <c r="O519" s="64">
        <f t="shared" si="8"/>
        <v>0</v>
      </c>
      <c r="P519" s="51"/>
    </row>
    <row r="520" spans="1:16" x14ac:dyDescent="0.25">
      <c r="A520" s="55" t="s">
        <v>692</v>
      </c>
      <c r="B520" s="56">
        <v>0</v>
      </c>
      <c r="C520" s="57">
        <v>0</v>
      </c>
      <c r="D520" s="57">
        <v>0</v>
      </c>
      <c r="E520" s="58">
        <v>0</v>
      </c>
      <c r="F520" s="59"/>
      <c r="G520" s="60">
        <v>0</v>
      </c>
      <c r="H520" s="61">
        <v>0</v>
      </c>
      <c r="I520" s="61">
        <v>0</v>
      </c>
      <c r="J520" s="62">
        <v>0</v>
      </c>
      <c r="K520" s="51"/>
      <c r="L520" s="50">
        <v>0</v>
      </c>
      <c r="M520" s="50">
        <v>0</v>
      </c>
      <c r="N520" s="50">
        <v>0</v>
      </c>
      <c r="O520" s="64">
        <f t="shared" si="8"/>
        <v>0</v>
      </c>
      <c r="P520" s="51"/>
    </row>
    <row r="521" spans="1:16" x14ac:dyDescent="0.25">
      <c r="A521" s="55" t="s">
        <v>693</v>
      </c>
      <c r="B521" s="56">
        <v>0</v>
      </c>
      <c r="C521" s="57">
        <v>0</v>
      </c>
      <c r="D521" s="57">
        <v>0</v>
      </c>
      <c r="E521" s="58">
        <v>0</v>
      </c>
      <c r="F521" s="59"/>
      <c r="G521" s="60">
        <v>0</v>
      </c>
      <c r="H521" s="61">
        <v>0</v>
      </c>
      <c r="I521" s="61">
        <v>0</v>
      </c>
      <c r="J521" s="62">
        <v>0</v>
      </c>
      <c r="K521" s="51"/>
      <c r="L521" s="50">
        <v>0</v>
      </c>
      <c r="M521" s="50">
        <v>0</v>
      </c>
      <c r="N521" s="50">
        <v>0</v>
      </c>
      <c r="O521" s="64">
        <f t="shared" si="8"/>
        <v>0</v>
      </c>
      <c r="P521" s="51"/>
    </row>
    <row r="522" spans="1:16" x14ac:dyDescent="0.25">
      <c r="A522" s="55" t="s">
        <v>694</v>
      </c>
      <c r="B522" s="56">
        <v>0</v>
      </c>
      <c r="C522" s="57">
        <v>0</v>
      </c>
      <c r="D522" s="57">
        <v>0</v>
      </c>
      <c r="E522" s="58">
        <v>0</v>
      </c>
      <c r="F522" s="59"/>
      <c r="G522" s="60">
        <v>0</v>
      </c>
      <c r="H522" s="61">
        <v>0</v>
      </c>
      <c r="I522" s="61">
        <v>0</v>
      </c>
      <c r="J522" s="62">
        <v>0</v>
      </c>
      <c r="K522" s="51"/>
      <c r="L522" s="50">
        <v>0</v>
      </c>
      <c r="M522" s="50">
        <v>0</v>
      </c>
      <c r="N522" s="50">
        <v>0</v>
      </c>
      <c r="O522" s="64">
        <f t="shared" si="8"/>
        <v>0</v>
      </c>
      <c r="P522" s="51"/>
    </row>
    <row r="523" spans="1:16" x14ac:dyDescent="0.25">
      <c r="A523" s="55" t="s">
        <v>695</v>
      </c>
      <c r="B523" s="56">
        <v>157900</v>
      </c>
      <c r="C523" s="57">
        <v>0</v>
      </c>
      <c r="D523" s="57">
        <v>39300</v>
      </c>
      <c r="E523" s="58">
        <v>118600</v>
      </c>
      <c r="F523" s="59"/>
      <c r="G523" s="60">
        <v>118600</v>
      </c>
      <c r="H523" s="61">
        <v>0</v>
      </c>
      <c r="I523" s="61">
        <v>63000</v>
      </c>
      <c r="J523" s="62">
        <v>55600</v>
      </c>
      <c r="K523" s="51">
        <v>114</v>
      </c>
      <c r="L523" s="50">
        <v>55600</v>
      </c>
      <c r="M523" s="50"/>
      <c r="N523" s="50">
        <v>10000</v>
      </c>
      <c r="O523" s="64">
        <f t="shared" si="8"/>
        <v>45600</v>
      </c>
      <c r="P523" s="51"/>
    </row>
    <row r="524" spans="1:16" x14ac:dyDescent="0.25">
      <c r="A524" s="55" t="s">
        <v>696</v>
      </c>
      <c r="B524" s="56">
        <v>0</v>
      </c>
      <c r="C524" s="57">
        <v>0</v>
      </c>
      <c r="D524" s="57">
        <v>0</v>
      </c>
      <c r="E524" s="58">
        <v>0</v>
      </c>
      <c r="F524" s="59"/>
      <c r="G524" s="60">
        <v>0</v>
      </c>
      <c r="H524" s="61">
        <v>17900</v>
      </c>
      <c r="I524" s="61">
        <v>0</v>
      </c>
      <c r="J524" s="62">
        <v>17900</v>
      </c>
      <c r="K524" s="51">
        <v>225</v>
      </c>
      <c r="L524" s="50">
        <v>17900</v>
      </c>
      <c r="M524" s="50">
        <v>0</v>
      </c>
      <c r="N524" s="50">
        <v>17900</v>
      </c>
      <c r="O524" s="64">
        <f t="shared" si="8"/>
        <v>0</v>
      </c>
      <c r="P524" s="51"/>
    </row>
    <row r="525" spans="1:16" x14ac:dyDescent="0.25">
      <c r="A525" s="55" t="s">
        <v>697</v>
      </c>
      <c r="B525" s="56">
        <v>0</v>
      </c>
      <c r="C525" s="57">
        <v>0</v>
      </c>
      <c r="D525" s="57">
        <v>0</v>
      </c>
      <c r="E525" s="58">
        <v>0</v>
      </c>
      <c r="F525" s="59"/>
      <c r="G525" s="60">
        <v>0</v>
      </c>
      <c r="H525" s="61">
        <v>0</v>
      </c>
      <c r="I525" s="61">
        <v>0</v>
      </c>
      <c r="J525" s="62">
        <v>0</v>
      </c>
      <c r="K525" s="51"/>
      <c r="L525" s="50">
        <v>0</v>
      </c>
      <c r="M525" s="50">
        <v>0</v>
      </c>
      <c r="N525" s="50">
        <v>0</v>
      </c>
      <c r="O525" s="64">
        <f t="shared" si="8"/>
        <v>0</v>
      </c>
      <c r="P525" s="51"/>
    </row>
    <row r="526" spans="1:16" x14ac:dyDescent="0.25">
      <c r="A526" s="55" t="s">
        <v>698</v>
      </c>
      <c r="B526" s="56">
        <v>1300</v>
      </c>
      <c r="C526" s="57">
        <v>2474</v>
      </c>
      <c r="D526" s="57">
        <v>0</v>
      </c>
      <c r="E526" s="58">
        <v>3774</v>
      </c>
      <c r="F526" s="59"/>
      <c r="G526" s="60">
        <v>3774</v>
      </c>
      <c r="H526" s="61">
        <v>30626</v>
      </c>
      <c r="I526" s="61">
        <v>10000</v>
      </c>
      <c r="J526" s="62">
        <v>24400</v>
      </c>
      <c r="K526" s="51">
        <v>274</v>
      </c>
      <c r="L526" s="50">
        <v>24400</v>
      </c>
      <c r="M526" s="50">
        <v>0</v>
      </c>
      <c r="N526" s="50">
        <v>0</v>
      </c>
      <c r="O526" s="64">
        <f t="shared" si="8"/>
        <v>24400</v>
      </c>
      <c r="P526" s="51"/>
    </row>
    <row r="527" spans="1:16" x14ac:dyDescent="0.25">
      <c r="A527" s="55" t="s">
        <v>699</v>
      </c>
      <c r="B527" s="56">
        <v>0</v>
      </c>
      <c r="C527" s="57">
        <v>0</v>
      </c>
      <c r="D527" s="57">
        <v>0</v>
      </c>
      <c r="E527" s="58">
        <v>0</v>
      </c>
      <c r="F527" s="59"/>
      <c r="G527" s="60">
        <v>0</v>
      </c>
      <c r="H527" s="61">
        <v>0</v>
      </c>
      <c r="I527" s="61">
        <v>0</v>
      </c>
      <c r="J527" s="62">
        <v>0</v>
      </c>
      <c r="K527" s="51"/>
      <c r="L527" s="50">
        <v>0</v>
      </c>
      <c r="M527" s="50">
        <v>0</v>
      </c>
      <c r="N527" s="50">
        <v>0</v>
      </c>
      <c r="O527" s="64">
        <f t="shared" si="8"/>
        <v>0</v>
      </c>
      <c r="P527" s="51"/>
    </row>
    <row r="528" spans="1:16" x14ac:dyDescent="0.25">
      <c r="A528" s="55" t="s">
        <v>700</v>
      </c>
      <c r="B528" s="56">
        <v>0</v>
      </c>
      <c r="C528" s="57">
        <v>0</v>
      </c>
      <c r="D528" s="57">
        <v>0</v>
      </c>
      <c r="E528" s="58">
        <v>0</v>
      </c>
      <c r="F528" s="59"/>
      <c r="G528" s="60">
        <v>0</v>
      </c>
      <c r="H528" s="61">
        <v>0</v>
      </c>
      <c r="I528" s="61">
        <v>0</v>
      </c>
      <c r="J528" s="62">
        <v>0</v>
      </c>
      <c r="K528" s="51"/>
      <c r="L528" s="50">
        <v>0</v>
      </c>
      <c r="M528" s="50">
        <v>0</v>
      </c>
      <c r="N528" s="50">
        <v>0</v>
      </c>
      <c r="O528" s="64">
        <f t="shared" si="8"/>
        <v>0</v>
      </c>
      <c r="P528" s="51"/>
    </row>
    <row r="529" spans="1:16" x14ac:dyDescent="0.25">
      <c r="A529" s="55" t="s">
        <v>701</v>
      </c>
      <c r="B529" s="56">
        <v>0</v>
      </c>
      <c r="C529" s="57">
        <v>0</v>
      </c>
      <c r="D529" s="57">
        <v>0</v>
      </c>
      <c r="E529" s="58">
        <v>0</v>
      </c>
      <c r="F529" s="59"/>
      <c r="G529" s="60">
        <v>0</v>
      </c>
      <c r="H529" s="61">
        <v>0</v>
      </c>
      <c r="I529" s="61">
        <v>0</v>
      </c>
      <c r="J529" s="62">
        <v>0</v>
      </c>
      <c r="K529" s="51"/>
      <c r="L529" s="50">
        <v>0</v>
      </c>
      <c r="M529" s="50">
        <v>0</v>
      </c>
      <c r="N529" s="50">
        <v>0</v>
      </c>
      <c r="O529" s="64">
        <f t="shared" si="8"/>
        <v>0</v>
      </c>
      <c r="P529" s="51"/>
    </row>
    <row r="530" spans="1:16" x14ac:dyDescent="0.25">
      <c r="A530" s="55" t="s">
        <v>702</v>
      </c>
      <c r="B530" s="56">
        <v>74700</v>
      </c>
      <c r="C530" s="57">
        <v>0</v>
      </c>
      <c r="D530" s="57">
        <v>0</v>
      </c>
      <c r="E530" s="58">
        <v>74700</v>
      </c>
      <c r="F530" s="59"/>
      <c r="G530" s="60">
        <v>74700</v>
      </c>
      <c r="H530" s="61">
        <v>0</v>
      </c>
      <c r="I530" s="61">
        <v>0</v>
      </c>
      <c r="J530" s="62">
        <v>74700</v>
      </c>
      <c r="K530" s="51">
        <v>66</v>
      </c>
      <c r="L530" s="50">
        <v>74700</v>
      </c>
      <c r="M530" s="50">
        <v>85400</v>
      </c>
      <c r="N530" s="50">
        <v>0</v>
      </c>
      <c r="O530" s="64">
        <f t="shared" si="8"/>
        <v>160100</v>
      </c>
      <c r="P530" s="51"/>
    </row>
    <row r="531" spans="1:16" x14ac:dyDescent="0.25">
      <c r="A531" s="55" t="s">
        <v>703</v>
      </c>
      <c r="B531" s="56">
        <v>0</v>
      </c>
      <c r="C531" s="57">
        <v>0</v>
      </c>
      <c r="D531" s="57">
        <v>0</v>
      </c>
      <c r="E531" s="58">
        <v>0</v>
      </c>
      <c r="F531" s="59"/>
      <c r="G531" s="60">
        <v>0</v>
      </c>
      <c r="H531" s="61">
        <v>0</v>
      </c>
      <c r="I531" s="61">
        <v>0</v>
      </c>
      <c r="J531" s="62">
        <v>0</v>
      </c>
      <c r="K531" s="51"/>
      <c r="L531" s="50">
        <v>0</v>
      </c>
      <c r="M531" s="50">
        <v>0</v>
      </c>
      <c r="N531" s="50">
        <v>0</v>
      </c>
      <c r="O531" s="64">
        <f t="shared" si="8"/>
        <v>0</v>
      </c>
      <c r="P531" s="51"/>
    </row>
    <row r="532" spans="1:16" x14ac:dyDescent="0.25">
      <c r="A532" s="55" t="s">
        <v>704</v>
      </c>
      <c r="B532" s="56">
        <v>9713</v>
      </c>
      <c r="C532" s="57">
        <v>0</v>
      </c>
      <c r="D532" s="57">
        <v>0</v>
      </c>
      <c r="E532" s="58">
        <v>9713</v>
      </c>
      <c r="F532" s="59"/>
      <c r="G532" s="60">
        <v>9713</v>
      </c>
      <c r="H532" s="61">
        <v>0</v>
      </c>
      <c r="I532" s="61">
        <v>0</v>
      </c>
      <c r="J532" s="62">
        <v>9713</v>
      </c>
      <c r="K532" s="51">
        <v>218</v>
      </c>
      <c r="L532" s="50">
        <v>9713</v>
      </c>
      <c r="M532" s="50">
        <v>0</v>
      </c>
      <c r="N532" s="50">
        <v>51</v>
      </c>
      <c r="O532" s="64">
        <f t="shared" si="8"/>
        <v>9662</v>
      </c>
      <c r="P532" s="51"/>
    </row>
    <row r="533" spans="1:16" x14ac:dyDescent="0.25">
      <c r="A533" s="55" t="s">
        <v>705</v>
      </c>
      <c r="B533" s="56">
        <v>39412</v>
      </c>
      <c r="C533" s="57">
        <v>0</v>
      </c>
      <c r="D533" s="57">
        <v>700</v>
      </c>
      <c r="E533" s="58">
        <v>38712</v>
      </c>
      <c r="F533" s="59"/>
      <c r="G533" s="60">
        <v>38712</v>
      </c>
      <c r="H533" s="61">
        <v>500</v>
      </c>
      <c r="I533" s="61">
        <v>2200</v>
      </c>
      <c r="J533" s="62">
        <v>37012</v>
      </c>
      <c r="K533" s="51">
        <v>343</v>
      </c>
      <c r="L533" s="50">
        <v>37012</v>
      </c>
      <c r="M533" s="50">
        <v>0</v>
      </c>
      <c r="N533" s="50">
        <v>1303</v>
      </c>
      <c r="O533" s="64">
        <f t="shared" si="8"/>
        <v>35709</v>
      </c>
      <c r="P533" s="51"/>
    </row>
    <row r="534" spans="1:16" x14ac:dyDescent="0.25">
      <c r="A534" s="55" t="s">
        <v>706</v>
      </c>
      <c r="B534" s="56">
        <v>19313</v>
      </c>
      <c r="C534" s="57">
        <v>0</v>
      </c>
      <c r="D534" s="57">
        <v>202</v>
      </c>
      <c r="E534" s="58">
        <v>19111</v>
      </c>
      <c r="F534" s="59"/>
      <c r="G534" s="60">
        <v>19111</v>
      </c>
      <c r="H534" s="61">
        <v>0</v>
      </c>
      <c r="I534" s="61">
        <v>1500</v>
      </c>
      <c r="J534" s="62">
        <v>17611</v>
      </c>
      <c r="K534" s="51">
        <v>519</v>
      </c>
      <c r="L534" s="50">
        <v>17611</v>
      </c>
      <c r="M534" s="50">
        <v>0</v>
      </c>
      <c r="N534" s="50">
        <v>501</v>
      </c>
      <c r="O534" s="64">
        <f t="shared" si="8"/>
        <v>17110</v>
      </c>
      <c r="P534" s="51"/>
    </row>
    <row r="535" spans="1:16" x14ac:dyDescent="0.25">
      <c r="A535" s="55" t="s">
        <v>707</v>
      </c>
      <c r="B535" s="56">
        <v>0</v>
      </c>
      <c r="C535" s="57">
        <v>0</v>
      </c>
      <c r="D535" s="57">
        <v>0</v>
      </c>
      <c r="E535" s="58">
        <v>0</v>
      </c>
      <c r="F535" s="59"/>
      <c r="G535" s="60">
        <v>0</v>
      </c>
      <c r="H535" s="61">
        <v>0</v>
      </c>
      <c r="I535" s="61">
        <v>0</v>
      </c>
      <c r="J535" s="62">
        <v>0</v>
      </c>
      <c r="K535" s="51"/>
      <c r="L535" s="50">
        <v>0</v>
      </c>
      <c r="M535" s="50">
        <v>0</v>
      </c>
      <c r="N535" s="50">
        <v>0</v>
      </c>
      <c r="O535" s="64">
        <f t="shared" si="8"/>
        <v>0</v>
      </c>
      <c r="P535" s="51"/>
    </row>
    <row r="536" spans="1:16" x14ac:dyDescent="0.25">
      <c r="A536" s="55" t="s">
        <v>708</v>
      </c>
      <c r="B536" s="56">
        <v>0</v>
      </c>
      <c r="C536" s="57">
        <v>0</v>
      </c>
      <c r="D536" s="57">
        <v>0</v>
      </c>
      <c r="E536" s="58">
        <v>0</v>
      </c>
      <c r="F536" s="59"/>
      <c r="G536" s="60">
        <v>0</v>
      </c>
      <c r="H536" s="61">
        <v>0</v>
      </c>
      <c r="I536" s="61">
        <v>0</v>
      </c>
      <c r="J536" s="62">
        <v>0</v>
      </c>
      <c r="K536" s="51"/>
      <c r="L536" s="50">
        <v>0</v>
      </c>
      <c r="M536" s="50">
        <v>0</v>
      </c>
      <c r="N536" s="50">
        <v>0</v>
      </c>
      <c r="O536" s="64">
        <f t="shared" si="8"/>
        <v>0</v>
      </c>
      <c r="P536" s="51"/>
    </row>
    <row r="537" spans="1:16" x14ac:dyDescent="0.25">
      <c r="A537" s="55" t="s">
        <v>709</v>
      </c>
      <c r="B537" s="56">
        <v>0</v>
      </c>
      <c r="C537" s="57">
        <v>0</v>
      </c>
      <c r="D537" s="57">
        <v>0</v>
      </c>
      <c r="E537" s="58">
        <v>0</v>
      </c>
      <c r="F537" s="59"/>
      <c r="G537" s="60">
        <v>0</v>
      </c>
      <c r="H537" s="61">
        <v>0</v>
      </c>
      <c r="I537" s="61">
        <v>0</v>
      </c>
      <c r="J537" s="62">
        <v>0</v>
      </c>
      <c r="K537" s="51"/>
      <c r="L537" s="50">
        <v>0</v>
      </c>
      <c r="M537" s="50">
        <v>0</v>
      </c>
      <c r="N537" s="50">
        <v>0</v>
      </c>
      <c r="O537" s="64">
        <f t="shared" si="8"/>
        <v>0</v>
      </c>
      <c r="P537" s="51"/>
    </row>
    <row r="538" spans="1:16" x14ac:dyDescent="0.25">
      <c r="A538" s="55" t="s">
        <v>711</v>
      </c>
      <c r="B538" s="56">
        <v>0</v>
      </c>
      <c r="C538" s="57">
        <v>0</v>
      </c>
      <c r="D538" s="57">
        <v>0</v>
      </c>
      <c r="E538" s="58">
        <v>0</v>
      </c>
      <c r="F538" s="59"/>
      <c r="G538" s="60">
        <v>0</v>
      </c>
      <c r="H538" s="61">
        <v>0</v>
      </c>
      <c r="I538" s="61">
        <v>0</v>
      </c>
      <c r="J538" s="62">
        <v>0</v>
      </c>
      <c r="K538" s="51"/>
      <c r="L538" s="50">
        <v>0</v>
      </c>
      <c r="M538" s="50">
        <v>0</v>
      </c>
      <c r="N538" s="50">
        <v>0</v>
      </c>
      <c r="O538" s="64">
        <f t="shared" si="8"/>
        <v>0</v>
      </c>
      <c r="P538" s="51"/>
    </row>
    <row r="539" spans="1:16" x14ac:dyDescent="0.25">
      <c r="A539" s="55" t="s">
        <v>712</v>
      </c>
      <c r="B539" s="56">
        <v>0</v>
      </c>
      <c r="C539" s="57">
        <v>0</v>
      </c>
      <c r="D539" s="57">
        <v>0</v>
      </c>
      <c r="E539" s="58">
        <v>0</v>
      </c>
      <c r="F539" s="59"/>
      <c r="G539" s="60">
        <v>0</v>
      </c>
      <c r="H539" s="61">
        <v>14123</v>
      </c>
      <c r="I539" s="61">
        <v>0</v>
      </c>
      <c r="J539" s="62">
        <v>14123</v>
      </c>
      <c r="K539" s="51">
        <v>282</v>
      </c>
      <c r="L539" s="50">
        <v>14123</v>
      </c>
      <c r="M539" s="50">
        <v>0</v>
      </c>
      <c r="N539" s="50">
        <v>14123</v>
      </c>
      <c r="O539" s="64">
        <f t="shared" si="8"/>
        <v>0</v>
      </c>
      <c r="P539" s="51"/>
    </row>
    <row r="540" spans="1:16" x14ac:dyDescent="0.25">
      <c r="A540" s="55" t="s">
        <v>713</v>
      </c>
      <c r="B540" s="56">
        <v>0</v>
      </c>
      <c r="C540" s="57">
        <v>0</v>
      </c>
      <c r="D540" s="57">
        <v>0</v>
      </c>
      <c r="E540" s="58">
        <v>0</v>
      </c>
      <c r="F540" s="59"/>
      <c r="G540" s="60">
        <v>0</v>
      </c>
      <c r="H540" s="61">
        <v>0</v>
      </c>
      <c r="I540" s="61">
        <v>0</v>
      </c>
      <c r="J540" s="62">
        <v>0</v>
      </c>
      <c r="K540" s="51"/>
      <c r="L540" s="50">
        <v>0</v>
      </c>
      <c r="M540" s="50">
        <v>0</v>
      </c>
      <c r="N540" s="50">
        <v>0</v>
      </c>
      <c r="O540" s="64">
        <f t="shared" si="8"/>
        <v>0</v>
      </c>
      <c r="P540" s="51"/>
    </row>
    <row r="541" spans="1:16" x14ac:dyDescent="0.25">
      <c r="A541" s="55" t="s">
        <v>714</v>
      </c>
      <c r="B541" s="56">
        <v>0</v>
      </c>
      <c r="C541" s="57">
        <v>0</v>
      </c>
      <c r="D541" s="57">
        <v>0</v>
      </c>
      <c r="E541" s="58">
        <v>0</v>
      </c>
      <c r="F541" s="59"/>
      <c r="G541" s="60">
        <v>0</v>
      </c>
      <c r="H541" s="61">
        <v>0</v>
      </c>
      <c r="I541" s="61">
        <v>0</v>
      </c>
      <c r="J541" s="62">
        <v>0</v>
      </c>
      <c r="K541" s="51"/>
      <c r="L541" s="50">
        <v>0</v>
      </c>
      <c r="M541" s="50">
        <v>0</v>
      </c>
      <c r="N541" s="50">
        <v>0</v>
      </c>
      <c r="O541" s="64">
        <f t="shared" si="8"/>
        <v>0</v>
      </c>
      <c r="P541" s="51"/>
    </row>
    <row r="542" spans="1:16" x14ac:dyDescent="0.25">
      <c r="A542" s="55" t="s">
        <v>715</v>
      </c>
      <c r="B542" s="56">
        <v>0</v>
      </c>
      <c r="C542" s="57">
        <v>0</v>
      </c>
      <c r="D542" s="57">
        <v>0</v>
      </c>
      <c r="E542" s="58">
        <v>0</v>
      </c>
      <c r="F542" s="59"/>
      <c r="G542" s="60">
        <v>0</v>
      </c>
      <c r="H542" s="61">
        <v>0</v>
      </c>
      <c r="I542" s="61">
        <v>0</v>
      </c>
      <c r="J542" s="62">
        <v>0</v>
      </c>
      <c r="K542" s="51"/>
      <c r="L542" s="50">
        <v>0</v>
      </c>
      <c r="M542" s="50">
        <v>0</v>
      </c>
      <c r="N542" s="50">
        <v>0</v>
      </c>
      <c r="O542" s="64">
        <f t="shared" si="8"/>
        <v>0</v>
      </c>
      <c r="P542" s="51"/>
    </row>
    <row r="543" spans="1:16" x14ac:dyDescent="0.25">
      <c r="A543" s="55" t="s">
        <v>716</v>
      </c>
      <c r="B543" s="56">
        <v>0</v>
      </c>
      <c r="C543" s="57">
        <v>0</v>
      </c>
      <c r="D543" s="57">
        <v>0</v>
      </c>
      <c r="E543" s="58">
        <v>0</v>
      </c>
      <c r="F543" s="59"/>
      <c r="G543" s="60">
        <v>0</v>
      </c>
      <c r="H543" s="61">
        <v>0</v>
      </c>
      <c r="I543" s="61">
        <v>0</v>
      </c>
      <c r="J543" s="62">
        <v>0</v>
      </c>
      <c r="K543" s="51"/>
      <c r="L543" s="50">
        <v>0</v>
      </c>
      <c r="M543" s="50">
        <v>0</v>
      </c>
      <c r="N543" s="50">
        <v>0</v>
      </c>
      <c r="O543" s="64">
        <f t="shared" si="8"/>
        <v>0</v>
      </c>
      <c r="P543" s="51"/>
    </row>
    <row r="544" spans="1:16" x14ac:dyDescent="0.25">
      <c r="A544" s="55" t="s">
        <v>717</v>
      </c>
      <c r="B544" s="56">
        <v>0</v>
      </c>
      <c r="C544" s="57">
        <v>0</v>
      </c>
      <c r="D544" s="57">
        <v>0</v>
      </c>
      <c r="E544" s="58">
        <v>0</v>
      </c>
      <c r="F544" s="59"/>
      <c r="G544" s="60">
        <v>0</v>
      </c>
      <c r="H544" s="61">
        <v>0</v>
      </c>
      <c r="I544" s="61">
        <v>0</v>
      </c>
      <c r="J544" s="62">
        <v>0</v>
      </c>
      <c r="K544" s="51"/>
      <c r="L544" s="50">
        <v>0</v>
      </c>
      <c r="M544" s="50">
        <v>0</v>
      </c>
      <c r="N544" s="50">
        <v>0</v>
      </c>
      <c r="O544" s="64">
        <f t="shared" si="8"/>
        <v>0</v>
      </c>
      <c r="P544" s="51"/>
    </row>
    <row r="545" spans="1:16" x14ac:dyDescent="0.25">
      <c r="A545" s="55" t="s">
        <v>718</v>
      </c>
      <c r="B545" s="56">
        <v>0</v>
      </c>
      <c r="C545" s="57">
        <v>0</v>
      </c>
      <c r="D545" s="57">
        <v>0</v>
      </c>
      <c r="E545" s="58">
        <v>0</v>
      </c>
      <c r="F545" s="59"/>
      <c r="G545" s="60">
        <v>0</v>
      </c>
      <c r="H545" s="61">
        <v>0</v>
      </c>
      <c r="I545" s="61">
        <v>0</v>
      </c>
      <c r="J545" s="62">
        <v>0</v>
      </c>
      <c r="K545" s="51"/>
      <c r="L545" s="50">
        <v>0</v>
      </c>
      <c r="M545" s="50">
        <v>0</v>
      </c>
      <c r="N545" s="50">
        <v>0</v>
      </c>
      <c r="O545" s="64">
        <f t="shared" si="8"/>
        <v>0</v>
      </c>
      <c r="P545" s="51"/>
    </row>
    <row r="546" spans="1:16" x14ac:dyDescent="0.25">
      <c r="A546" s="55" t="s">
        <v>719</v>
      </c>
      <c r="B546" s="56">
        <v>0</v>
      </c>
      <c r="C546" s="57">
        <v>0</v>
      </c>
      <c r="D546" s="57">
        <v>0</v>
      </c>
      <c r="E546" s="58">
        <v>0</v>
      </c>
      <c r="F546" s="59"/>
      <c r="G546" s="60">
        <v>0</v>
      </c>
      <c r="H546" s="61">
        <v>0</v>
      </c>
      <c r="I546" s="61">
        <v>0</v>
      </c>
      <c r="J546" s="62">
        <v>0</v>
      </c>
      <c r="K546" s="51"/>
      <c r="L546" s="50">
        <v>0</v>
      </c>
      <c r="M546" s="50">
        <v>0</v>
      </c>
      <c r="N546" s="50">
        <v>0</v>
      </c>
      <c r="O546" s="64">
        <f t="shared" si="8"/>
        <v>0</v>
      </c>
      <c r="P546" s="51"/>
    </row>
    <row r="547" spans="1:16" x14ac:dyDescent="0.25">
      <c r="A547" s="55" t="s">
        <v>720</v>
      </c>
      <c r="B547" s="56">
        <v>0</v>
      </c>
      <c r="C547" s="57">
        <v>0</v>
      </c>
      <c r="D547" s="57">
        <v>0</v>
      </c>
      <c r="E547" s="58">
        <v>0</v>
      </c>
      <c r="F547" s="59"/>
      <c r="G547" s="60">
        <v>0</v>
      </c>
      <c r="H547" s="61">
        <v>0</v>
      </c>
      <c r="I547" s="61">
        <v>0</v>
      </c>
      <c r="J547" s="62">
        <v>0</v>
      </c>
      <c r="K547" s="51"/>
      <c r="L547" s="50">
        <v>0</v>
      </c>
      <c r="M547" s="50">
        <v>17900</v>
      </c>
      <c r="N547" s="50">
        <v>17900</v>
      </c>
      <c r="O547" s="64">
        <f t="shared" si="8"/>
        <v>0</v>
      </c>
      <c r="P547" s="51"/>
    </row>
    <row r="548" spans="1:16" x14ac:dyDescent="0.25">
      <c r="A548" s="55" t="s">
        <v>721</v>
      </c>
      <c r="B548" s="56">
        <v>0</v>
      </c>
      <c r="C548" s="57">
        <v>0</v>
      </c>
      <c r="D548" s="57">
        <v>0</v>
      </c>
      <c r="E548" s="58">
        <v>0</v>
      </c>
      <c r="F548" s="59"/>
      <c r="G548" s="60">
        <v>0</v>
      </c>
      <c r="H548" s="61">
        <v>0</v>
      </c>
      <c r="I548" s="61">
        <v>0</v>
      </c>
      <c r="J548" s="62">
        <v>0</v>
      </c>
      <c r="K548" s="51"/>
      <c r="L548" s="50">
        <v>0</v>
      </c>
      <c r="M548" s="50">
        <v>0</v>
      </c>
      <c r="N548" s="50">
        <v>0</v>
      </c>
      <c r="O548" s="64">
        <f t="shared" si="8"/>
        <v>0</v>
      </c>
      <c r="P548" s="51"/>
    </row>
    <row r="549" spans="1:16" x14ac:dyDescent="0.25">
      <c r="A549" s="55" t="s">
        <v>722</v>
      </c>
      <c r="B549" s="56">
        <v>0</v>
      </c>
      <c r="C549" s="57">
        <v>0</v>
      </c>
      <c r="D549" s="57">
        <v>0</v>
      </c>
      <c r="E549" s="58">
        <v>0</v>
      </c>
      <c r="F549" s="59"/>
      <c r="G549" s="60">
        <v>0</v>
      </c>
      <c r="H549" s="61">
        <v>0</v>
      </c>
      <c r="I549" s="61">
        <v>0</v>
      </c>
      <c r="J549" s="62">
        <v>0</v>
      </c>
      <c r="K549" s="51"/>
      <c r="L549" s="50">
        <v>0</v>
      </c>
      <c r="M549" s="50">
        <v>0</v>
      </c>
      <c r="N549" s="50">
        <v>0</v>
      </c>
      <c r="O549" s="64">
        <f t="shared" si="8"/>
        <v>0</v>
      </c>
      <c r="P549" s="51"/>
    </row>
    <row r="550" spans="1:16" x14ac:dyDescent="0.25">
      <c r="A550" s="55" t="s">
        <v>723</v>
      </c>
      <c r="B550" s="56">
        <v>0</v>
      </c>
      <c r="C550" s="57">
        <v>0</v>
      </c>
      <c r="D550" s="57">
        <v>0</v>
      </c>
      <c r="E550" s="58">
        <v>0</v>
      </c>
      <c r="F550" s="59"/>
      <c r="G550" s="60">
        <v>0</v>
      </c>
      <c r="H550" s="61">
        <v>0</v>
      </c>
      <c r="I550" s="61">
        <v>0</v>
      </c>
      <c r="J550" s="62">
        <v>0</v>
      </c>
      <c r="K550" s="51"/>
      <c r="L550" s="50">
        <v>0</v>
      </c>
      <c r="M550" s="50">
        <v>0</v>
      </c>
      <c r="N550" s="50">
        <v>0</v>
      </c>
      <c r="O550" s="64">
        <f t="shared" si="8"/>
        <v>0</v>
      </c>
      <c r="P550" s="51"/>
    </row>
    <row r="551" spans="1:16" x14ac:dyDescent="0.25">
      <c r="A551" s="55" t="s">
        <v>724</v>
      </c>
      <c r="B551" s="56">
        <v>56500</v>
      </c>
      <c r="C551" s="57">
        <v>1137500</v>
      </c>
      <c r="D551" s="57">
        <v>1194000</v>
      </c>
      <c r="E551" s="58">
        <v>0</v>
      </c>
      <c r="F551" s="59"/>
      <c r="G551" s="60">
        <v>0</v>
      </c>
      <c r="H551" s="61">
        <v>440542</v>
      </c>
      <c r="I551" s="61">
        <v>216000</v>
      </c>
      <c r="J551" s="62">
        <v>224542</v>
      </c>
      <c r="K551" s="51">
        <v>98</v>
      </c>
      <c r="L551" s="50">
        <v>224542</v>
      </c>
      <c r="M551" s="50">
        <v>859758</v>
      </c>
      <c r="N551" s="50">
        <v>1060000</v>
      </c>
      <c r="O551" s="64">
        <f t="shared" si="8"/>
        <v>24300</v>
      </c>
      <c r="P551" s="51"/>
    </row>
    <row r="552" spans="1:16" x14ac:dyDescent="0.25">
      <c r="A552" s="55" t="s">
        <v>882</v>
      </c>
      <c r="B552" s="56">
        <v>0</v>
      </c>
      <c r="C552" s="57">
        <v>0</v>
      </c>
      <c r="D552" s="57">
        <v>0</v>
      </c>
      <c r="E552" s="58">
        <v>0</v>
      </c>
      <c r="F552" s="59"/>
      <c r="G552" s="60">
        <v>0</v>
      </c>
      <c r="H552" s="61">
        <v>0</v>
      </c>
      <c r="I552" s="61">
        <v>0</v>
      </c>
      <c r="J552" s="62">
        <v>0</v>
      </c>
      <c r="K552" s="51"/>
      <c r="L552" s="50">
        <v>0</v>
      </c>
      <c r="M552" s="50">
        <v>0</v>
      </c>
      <c r="N552" s="50">
        <v>0</v>
      </c>
      <c r="O552" s="64">
        <f t="shared" si="8"/>
        <v>0</v>
      </c>
      <c r="P552" s="51"/>
    </row>
    <row r="553" spans="1:16" x14ac:dyDescent="0.25">
      <c r="A553" s="55" t="s">
        <v>725</v>
      </c>
      <c r="B553" s="56">
        <v>0</v>
      </c>
      <c r="C553" s="57">
        <v>0</v>
      </c>
      <c r="D553" s="57">
        <v>0</v>
      </c>
      <c r="E553" s="58">
        <v>0</v>
      </c>
      <c r="F553" s="59"/>
      <c r="G553" s="60">
        <v>0</v>
      </c>
      <c r="H553" s="61">
        <v>0</v>
      </c>
      <c r="I553" s="61">
        <v>0</v>
      </c>
      <c r="J553" s="62">
        <v>0</v>
      </c>
      <c r="K553" s="51"/>
      <c r="L553" s="50">
        <v>0</v>
      </c>
      <c r="M553" s="50">
        <v>0</v>
      </c>
      <c r="N553" s="50">
        <v>0</v>
      </c>
      <c r="O553" s="64">
        <f t="shared" si="8"/>
        <v>0</v>
      </c>
      <c r="P553" s="51"/>
    </row>
    <row r="554" spans="1:16" x14ac:dyDescent="0.25">
      <c r="A554" s="55" t="s">
        <v>726</v>
      </c>
      <c r="B554" s="56">
        <v>0</v>
      </c>
      <c r="C554" s="57">
        <v>0</v>
      </c>
      <c r="D554" s="57">
        <v>0</v>
      </c>
      <c r="E554" s="58">
        <v>0</v>
      </c>
      <c r="F554" s="59"/>
      <c r="G554" s="60">
        <v>0</v>
      </c>
      <c r="H554" s="61">
        <v>0</v>
      </c>
      <c r="I554" s="61">
        <v>0</v>
      </c>
      <c r="J554" s="62">
        <v>0</v>
      </c>
      <c r="K554" s="51"/>
      <c r="L554" s="50">
        <v>0</v>
      </c>
      <c r="M554" s="50">
        <v>0</v>
      </c>
      <c r="N554" s="50">
        <v>0</v>
      </c>
      <c r="O554" s="64">
        <f t="shared" si="8"/>
        <v>0</v>
      </c>
      <c r="P554" s="51"/>
    </row>
    <row r="555" spans="1:16" x14ac:dyDescent="0.25">
      <c r="A555" s="55" t="s">
        <v>727</v>
      </c>
      <c r="B555" s="56">
        <v>7862</v>
      </c>
      <c r="C555" s="57">
        <v>0</v>
      </c>
      <c r="D555" s="57">
        <v>4000</v>
      </c>
      <c r="E555" s="58">
        <v>3862</v>
      </c>
      <c r="F555" s="59"/>
      <c r="G555" s="60">
        <v>3862</v>
      </c>
      <c r="H555" s="61">
        <v>0</v>
      </c>
      <c r="I555" s="61">
        <v>3862</v>
      </c>
      <c r="J555" s="62">
        <v>0</v>
      </c>
      <c r="K555" s="51"/>
      <c r="L555" s="50">
        <v>0</v>
      </c>
      <c r="M555" s="50">
        <v>0</v>
      </c>
      <c r="N555" s="50">
        <v>0</v>
      </c>
      <c r="O555" s="64">
        <f t="shared" si="8"/>
        <v>0</v>
      </c>
      <c r="P555" s="51"/>
    </row>
    <row r="556" spans="1:16" x14ac:dyDescent="0.25">
      <c r="A556" s="55" t="s">
        <v>728</v>
      </c>
      <c r="B556" s="56">
        <v>3200</v>
      </c>
      <c r="C556" s="57">
        <v>28500</v>
      </c>
      <c r="D556" s="57">
        <v>31700</v>
      </c>
      <c r="E556" s="58">
        <v>0</v>
      </c>
      <c r="F556" s="59"/>
      <c r="G556" s="60">
        <v>0</v>
      </c>
      <c r="H556" s="61">
        <v>42300</v>
      </c>
      <c r="I556" s="61">
        <v>0</v>
      </c>
      <c r="J556" s="62">
        <v>42300</v>
      </c>
      <c r="K556" s="51">
        <v>229</v>
      </c>
      <c r="L556" s="50">
        <v>42300</v>
      </c>
      <c r="M556" s="50">
        <v>0</v>
      </c>
      <c r="N556" s="50">
        <v>0</v>
      </c>
      <c r="O556" s="64">
        <f t="shared" si="8"/>
        <v>42300</v>
      </c>
      <c r="P556" s="51"/>
    </row>
    <row r="557" spans="1:16" x14ac:dyDescent="0.25">
      <c r="A557" s="55" t="s">
        <v>729</v>
      </c>
      <c r="B557" s="56">
        <v>0</v>
      </c>
      <c r="C557" s="57">
        <v>0</v>
      </c>
      <c r="D557" s="57">
        <v>0</v>
      </c>
      <c r="E557" s="58">
        <v>0</v>
      </c>
      <c r="F557" s="59"/>
      <c r="G557" s="60">
        <v>0</v>
      </c>
      <c r="H557" s="61">
        <v>0</v>
      </c>
      <c r="I557" s="61">
        <v>0</v>
      </c>
      <c r="J557" s="62">
        <v>0</v>
      </c>
      <c r="K557" s="51"/>
      <c r="L557" s="50">
        <v>0</v>
      </c>
      <c r="M557" s="50">
        <v>0</v>
      </c>
      <c r="N557" s="50">
        <v>0</v>
      </c>
      <c r="O557" s="64">
        <f t="shared" si="8"/>
        <v>0</v>
      </c>
      <c r="P557" s="51"/>
    </row>
    <row r="558" spans="1:16" x14ac:dyDescent="0.25">
      <c r="A558" s="55" t="s">
        <v>730</v>
      </c>
      <c r="B558" s="56">
        <v>0</v>
      </c>
      <c r="C558" s="57">
        <v>0</v>
      </c>
      <c r="D558" s="57">
        <v>0</v>
      </c>
      <c r="E558" s="58">
        <v>0</v>
      </c>
      <c r="F558" s="59"/>
      <c r="G558" s="60">
        <v>0</v>
      </c>
      <c r="H558" s="61">
        <v>0</v>
      </c>
      <c r="I558" s="61">
        <v>0</v>
      </c>
      <c r="J558" s="62">
        <v>0</v>
      </c>
      <c r="K558" s="51"/>
      <c r="L558" s="50">
        <v>0</v>
      </c>
      <c r="M558" s="50">
        <v>0</v>
      </c>
      <c r="N558" s="50">
        <v>0</v>
      </c>
      <c r="O558" s="64">
        <f t="shared" si="8"/>
        <v>0</v>
      </c>
      <c r="P558" s="51"/>
    </row>
    <row r="559" spans="1:16" x14ac:dyDescent="0.25">
      <c r="A559" s="55" t="s">
        <v>732</v>
      </c>
      <c r="B559" s="56">
        <v>0</v>
      </c>
      <c r="C559" s="57">
        <v>0</v>
      </c>
      <c r="D559" s="57">
        <v>0</v>
      </c>
      <c r="E559" s="58">
        <v>0</v>
      </c>
      <c r="F559" s="59"/>
      <c r="G559" s="60">
        <v>0</v>
      </c>
      <c r="H559" s="61">
        <v>0</v>
      </c>
      <c r="I559" s="61">
        <v>0</v>
      </c>
      <c r="J559" s="62">
        <v>0</v>
      </c>
      <c r="K559" s="51"/>
      <c r="L559" s="50">
        <v>0</v>
      </c>
      <c r="M559" s="50">
        <v>0</v>
      </c>
      <c r="N559" s="50">
        <v>0</v>
      </c>
      <c r="O559" s="64">
        <f t="shared" si="8"/>
        <v>0</v>
      </c>
      <c r="P559" s="51"/>
    </row>
    <row r="560" spans="1:16" x14ac:dyDescent="0.25">
      <c r="A560" s="55" t="s">
        <v>733</v>
      </c>
      <c r="B560" s="56">
        <v>0</v>
      </c>
      <c r="C560" s="57">
        <v>0</v>
      </c>
      <c r="D560" s="57">
        <v>0</v>
      </c>
      <c r="E560" s="58">
        <v>0</v>
      </c>
      <c r="F560" s="59"/>
      <c r="G560" s="60">
        <v>0</v>
      </c>
      <c r="H560" s="61">
        <v>0</v>
      </c>
      <c r="I560" s="61">
        <v>0</v>
      </c>
      <c r="J560" s="62">
        <v>0</v>
      </c>
      <c r="K560" s="51"/>
      <c r="L560" s="50">
        <v>0</v>
      </c>
      <c r="M560" s="50">
        <v>0</v>
      </c>
      <c r="N560" s="50">
        <v>0</v>
      </c>
      <c r="O560" s="64">
        <f t="shared" si="8"/>
        <v>0</v>
      </c>
      <c r="P560" s="51"/>
    </row>
    <row r="561" spans="1:16" x14ac:dyDescent="0.25">
      <c r="A561" s="55" t="s">
        <v>734</v>
      </c>
      <c r="B561" s="56">
        <v>0</v>
      </c>
      <c r="C561" s="57">
        <v>0</v>
      </c>
      <c r="D561" s="57">
        <v>0</v>
      </c>
      <c r="E561" s="58">
        <v>0</v>
      </c>
      <c r="F561" s="59"/>
      <c r="G561" s="60">
        <v>0</v>
      </c>
      <c r="H561" s="61">
        <v>0</v>
      </c>
      <c r="I561" s="61">
        <v>0</v>
      </c>
      <c r="J561" s="62">
        <v>0</v>
      </c>
      <c r="K561" s="51"/>
      <c r="L561" s="50">
        <v>0</v>
      </c>
      <c r="M561" s="50">
        <v>0</v>
      </c>
      <c r="N561" s="50">
        <v>0</v>
      </c>
      <c r="O561" s="64">
        <f t="shared" si="8"/>
        <v>0</v>
      </c>
      <c r="P561" s="51"/>
    </row>
    <row r="562" spans="1:16" x14ac:dyDescent="0.25">
      <c r="A562" s="55" t="s">
        <v>735</v>
      </c>
      <c r="B562" s="56">
        <v>0</v>
      </c>
      <c r="C562" s="57">
        <v>0</v>
      </c>
      <c r="D562" s="57">
        <v>0</v>
      </c>
      <c r="E562" s="58">
        <v>0</v>
      </c>
      <c r="F562" s="59"/>
      <c r="G562" s="60">
        <v>0</v>
      </c>
      <c r="H562" s="61">
        <v>0</v>
      </c>
      <c r="I562" s="61">
        <v>0</v>
      </c>
      <c r="J562" s="62">
        <v>0</v>
      </c>
      <c r="K562" s="51"/>
      <c r="L562" s="50">
        <v>0</v>
      </c>
      <c r="M562" s="50">
        <v>0</v>
      </c>
      <c r="N562" s="50">
        <v>0</v>
      </c>
      <c r="O562" s="64">
        <f t="shared" si="8"/>
        <v>0</v>
      </c>
      <c r="P562" s="51"/>
    </row>
    <row r="563" spans="1:16" x14ac:dyDescent="0.25">
      <c r="A563" s="55" t="s">
        <v>736</v>
      </c>
      <c r="B563" s="56">
        <v>0</v>
      </c>
      <c r="C563" s="57">
        <v>0</v>
      </c>
      <c r="D563" s="57">
        <v>0</v>
      </c>
      <c r="E563" s="58">
        <v>0</v>
      </c>
      <c r="F563" s="59"/>
      <c r="G563" s="60">
        <v>0</v>
      </c>
      <c r="H563" s="61">
        <v>0</v>
      </c>
      <c r="I563" s="61">
        <v>0</v>
      </c>
      <c r="J563" s="62">
        <v>0</v>
      </c>
      <c r="K563" s="51"/>
      <c r="L563" s="50">
        <v>0</v>
      </c>
      <c r="M563" s="50">
        <v>0</v>
      </c>
      <c r="N563" s="50">
        <v>0</v>
      </c>
      <c r="O563" s="64">
        <f t="shared" si="8"/>
        <v>0</v>
      </c>
      <c r="P563" s="51"/>
    </row>
    <row r="564" spans="1:16" x14ac:dyDescent="0.25">
      <c r="A564" s="55" t="s">
        <v>737</v>
      </c>
      <c r="B564" s="56">
        <v>0</v>
      </c>
      <c r="C564" s="57">
        <v>0</v>
      </c>
      <c r="D564" s="57">
        <v>0</v>
      </c>
      <c r="E564" s="58">
        <v>0</v>
      </c>
      <c r="F564" s="59"/>
      <c r="G564" s="60">
        <v>0</v>
      </c>
      <c r="H564" s="61">
        <v>0</v>
      </c>
      <c r="I564" s="61">
        <v>0</v>
      </c>
      <c r="J564" s="62">
        <v>0</v>
      </c>
      <c r="K564" s="51"/>
      <c r="L564" s="50">
        <v>0</v>
      </c>
      <c r="M564" s="50">
        <v>0</v>
      </c>
      <c r="N564" s="50">
        <v>0</v>
      </c>
      <c r="O564" s="64">
        <f t="shared" si="8"/>
        <v>0</v>
      </c>
      <c r="P564" s="51"/>
    </row>
    <row r="565" spans="1:16" x14ac:dyDescent="0.25">
      <c r="A565" s="55" t="s">
        <v>738</v>
      </c>
      <c r="B565" s="56">
        <v>0</v>
      </c>
      <c r="C565" s="57">
        <v>0</v>
      </c>
      <c r="D565" s="57">
        <v>0</v>
      </c>
      <c r="E565" s="58">
        <v>0</v>
      </c>
      <c r="F565" s="59"/>
      <c r="G565" s="60">
        <v>0</v>
      </c>
      <c r="H565" s="61">
        <v>0</v>
      </c>
      <c r="I565" s="61">
        <v>0</v>
      </c>
      <c r="J565" s="62">
        <v>0</v>
      </c>
      <c r="K565" s="51"/>
      <c r="L565" s="50">
        <v>0</v>
      </c>
      <c r="M565" s="50">
        <v>0</v>
      </c>
      <c r="N565" s="50">
        <v>0</v>
      </c>
      <c r="O565" s="64">
        <f t="shared" si="8"/>
        <v>0</v>
      </c>
      <c r="P565" s="51"/>
    </row>
    <row r="566" spans="1:16" x14ac:dyDescent="0.25">
      <c r="A566" s="55" t="s">
        <v>739</v>
      </c>
      <c r="B566" s="56">
        <v>0</v>
      </c>
      <c r="C566" s="57">
        <v>0</v>
      </c>
      <c r="D566" s="57">
        <v>0</v>
      </c>
      <c r="E566" s="58">
        <v>0</v>
      </c>
      <c r="F566" s="59"/>
      <c r="G566" s="60">
        <v>0</v>
      </c>
      <c r="H566" s="61">
        <v>0</v>
      </c>
      <c r="I566" s="61">
        <v>0</v>
      </c>
      <c r="J566" s="62">
        <v>0</v>
      </c>
      <c r="K566" s="51"/>
      <c r="L566" s="50">
        <v>0</v>
      </c>
      <c r="M566" s="50">
        <v>0</v>
      </c>
      <c r="N566" s="50">
        <v>0</v>
      </c>
      <c r="O566" s="64">
        <f t="shared" si="8"/>
        <v>0</v>
      </c>
      <c r="P566" s="51"/>
    </row>
    <row r="567" spans="1:16" x14ac:dyDescent="0.25">
      <c r="A567" s="55" t="s">
        <v>740</v>
      </c>
      <c r="B567" s="56">
        <v>0</v>
      </c>
      <c r="C567" s="57">
        <v>0</v>
      </c>
      <c r="D567" s="57">
        <v>0</v>
      </c>
      <c r="E567" s="58">
        <v>0</v>
      </c>
      <c r="F567" s="59"/>
      <c r="G567" s="60">
        <v>0</v>
      </c>
      <c r="H567" s="61">
        <v>0</v>
      </c>
      <c r="I567" s="61">
        <v>0</v>
      </c>
      <c r="J567" s="62">
        <v>0</v>
      </c>
      <c r="K567" s="51"/>
      <c r="L567" s="50">
        <v>0</v>
      </c>
      <c r="M567" s="50">
        <v>0</v>
      </c>
      <c r="N567" s="50">
        <v>0</v>
      </c>
      <c r="O567" s="64">
        <f t="shared" si="8"/>
        <v>0</v>
      </c>
      <c r="P567" s="51"/>
    </row>
    <row r="568" spans="1:16" x14ac:dyDescent="0.25">
      <c r="A568" s="55" t="s">
        <v>859</v>
      </c>
      <c r="B568" s="56">
        <v>0</v>
      </c>
      <c r="C568" s="57">
        <v>0</v>
      </c>
      <c r="D568" s="57">
        <v>0</v>
      </c>
      <c r="E568" s="58">
        <v>0</v>
      </c>
      <c r="F568" s="59"/>
      <c r="G568" s="60">
        <v>0</v>
      </c>
      <c r="H568" s="61">
        <v>0</v>
      </c>
      <c r="I568" s="61">
        <v>0</v>
      </c>
      <c r="J568" s="62">
        <v>0</v>
      </c>
      <c r="K568" s="51"/>
      <c r="L568" s="50">
        <v>0</v>
      </c>
      <c r="M568" s="50">
        <v>0</v>
      </c>
      <c r="N568" s="50">
        <v>0</v>
      </c>
      <c r="O568" s="64">
        <f t="shared" si="8"/>
        <v>0</v>
      </c>
      <c r="P568" s="51"/>
    </row>
    <row r="569" spans="1:16" x14ac:dyDescent="0.25">
      <c r="A569" s="55" t="s">
        <v>875</v>
      </c>
      <c r="B569" s="56">
        <v>0</v>
      </c>
      <c r="C569" s="57">
        <v>0</v>
      </c>
      <c r="D569" s="57">
        <v>0</v>
      </c>
      <c r="E569" s="58">
        <v>0</v>
      </c>
      <c r="F569" s="59"/>
      <c r="G569" s="60">
        <v>0</v>
      </c>
      <c r="H569" s="61">
        <v>0</v>
      </c>
      <c r="I569" s="61">
        <v>0</v>
      </c>
      <c r="J569" s="62">
        <v>0</v>
      </c>
      <c r="K569" s="51"/>
      <c r="L569" s="50">
        <v>0</v>
      </c>
      <c r="M569" s="50">
        <v>0</v>
      </c>
      <c r="N569" s="50">
        <v>0</v>
      </c>
      <c r="O569" s="64">
        <f t="shared" si="8"/>
        <v>0</v>
      </c>
      <c r="P569" s="51"/>
    </row>
    <row r="570" spans="1:16" x14ac:dyDescent="0.25">
      <c r="A570" s="55" t="s">
        <v>870</v>
      </c>
      <c r="B570" s="56">
        <v>0</v>
      </c>
      <c r="C570" s="57">
        <v>0</v>
      </c>
      <c r="D570" s="57">
        <v>0</v>
      </c>
      <c r="E570" s="58">
        <v>0</v>
      </c>
      <c r="F570" s="59"/>
      <c r="G570" s="60">
        <v>0</v>
      </c>
      <c r="H570" s="61">
        <v>0</v>
      </c>
      <c r="I570" s="61">
        <v>0</v>
      </c>
      <c r="J570" s="62">
        <v>0</v>
      </c>
      <c r="K570" s="51"/>
      <c r="L570" s="50">
        <v>0</v>
      </c>
      <c r="M570" s="50">
        <v>0</v>
      </c>
      <c r="N570" s="50">
        <v>0</v>
      </c>
      <c r="O570" s="64">
        <f t="shared" si="8"/>
        <v>0</v>
      </c>
      <c r="P570" s="51"/>
    </row>
    <row r="571" spans="1:16" x14ac:dyDescent="0.25">
      <c r="A571" s="55" t="s">
        <v>741</v>
      </c>
      <c r="B571" s="56">
        <v>2500</v>
      </c>
      <c r="C571" s="57">
        <v>0</v>
      </c>
      <c r="D571" s="57">
        <v>0</v>
      </c>
      <c r="E571" s="58">
        <v>2500</v>
      </c>
      <c r="F571" s="59"/>
      <c r="G571" s="60">
        <v>2500</v>
      </c>
      <c r="H571" s="61">
        <v>0</v>
      </c>
      <c r="I571" s="61">
        <v>0</v>
      </c>
      <c r="J571" s="62">
        <v>2500</v>
      </c>
      <c r="K571" s="51">
        <v>0</v>
      </c>
      <c r="L571" s="50">
        <v>2500</v>
      </c>
      <c r="M571" s="50">
        <v>0</v>
      </c>
      <c r="N571" s="50">
        <v>0</v>
      </c>
      <c r="O571" s="64">
        <f t="shared" si="8"/>
        <v>2500</v>
      </c>
      <c r="P571" s="51"/>
    </row>
    <row r="572" spans="1:16" x14ac:dyDescent="0.25">
      <c r="A572" s="55" t="s">
        <v>742</v>
      </c>
      <c r="B572" s="56">
        <v>62350</v>
      </c>
      <c r="C572" s="57">
        <v>0</v>
      </c>
      <c r="D572" s="57">
        <v>30000</v>
      </c>
      <c r="E572" s="58">
        <v>32350</v>
      </c>
      <c r="F572" s="59"/>
      <c r="G572" s="60">
        <v>32350</v>
      </c>
      <c r="H572" s="61">
        <v>0</v>
      </c>
      <c r="I572" s="61">
        <v>30000</v>
      </c>
      <c r="J572" s="62">
        <v>2350</v>
      </c>
      <c r="K572" s="51">
        <v>519</v>
      </c>
      <c r="L572" s="68">
        <v>2350</v>
      </c>
      <c r="M572" s="68">
        <v>0</v>
      </c>
      <c r="N572" s="68">
        <v>0</v>
      </c>
      <c r="O572" s="64">
        <f t="shared" si="8"/>
        <v>2350</v>
      </c>
      <c r="P572" s="51"/>
    </row>
    <row r="573" spans="1:16" x14ac:dyDescent="0.25">
      <c r="A573" s="55" t="s">
        <v>743</v>
      </c>
      <c r="B573" s="56">
        <v>0</v>
      </c>
      <c r="C573" s="57">
        <v>0</v>
      </c>
      <c r="D573" s="57">
        <v>0</v>
      </c>
      <c r="E573" s="58">
        <v>0</v>
      </c>
      <c r="F573" s="59"/>
      <c r="G573" s="60">
        <v>0</v>
      </c>
      <c r="H573" s="61">
        <v>21500</v>
      </c>
      <c r="I573" s="61">
        <v>21500</v>
      </c>
      <c r="J573" s="62">
        <v>0</v>
      </c>
      <c r="K573" s="51"/>
      <c r="L573" s="25">
        <v>0</v>
      </c>
      <c r="M573" s="25">
        <v>29400</v>
      </c>
      <c r="N573" s="25">
        <v>20000</v>
      </c>
      <c r="O573" s="64">
        <f t="shared" si="8"/>
        <v>9400</v>
      </c>
      <c r="P573" s="51"/>
    </row>
    <row r="574" spans="1:16" x14ac:dyDescent="0.25">
      <c r="A574" s="55" t="s">
        <v>874</v>
      </c>
      <c r="B574" s="56">
        <v>0</v>
      </c>
      <c r="C574" s="57">
        <v>0</v>
      </c>
      <c r="D574" s="57">
        <v>0</v>
      </c>
      <c r="E574" s="58">
        <v>0</v>
      </c>
      <c r="F574" s="59"/>
      <c r="G574" s="60">
        <v>0</v>
      </c>
      <c r="H574" s="61">
        <v>0</v>
      </c>
      <c r="I574" s="61">
        <v>0</v>
      </c>
      <c r="J574" s="62">
        <v>0</v>
      </c>
      <c r="K574" s="51"/>
      <c r="L574" s="25">
        <v>0</v>
      </c>
      <c r="M574" s="25">
        <v>19893</v>
      </c>
      <c r="N574" s="25">
        <v>19893</v>
      </c>
      <c r="O574" s="64">
        <f t="shared" si="8"/>
        <v>0</v>
      </c>
      <c r="P574" s="51"/>
    </row>
    <row r="575" spans="1:16" x14ac:dyDescent="0.25">
      <c r="A575" s="55" t="s">
        <v>877</v>
      </c>
      <c r="B575" s="56">
        <v>0</v>
      </c>
      <c r="C575" s="57">
        <v>0</v>
      </c>
      <c r="D575" s="57">
        <v>0</v>
      </c>
      <c r="E575" s="58">
        <v>0</v>
      </c>
      <c r="F575" s="59"/>
      <c r="G575" s="60">
        <v>0</v>
      </c>
      <c r="H575" s="61">
        <v>0</v>
      </c>
      <c r="I575" s="61">
        <v>0</v>
      </c>
      <c r="J575" s="62">
        <v>0</v>
      </c>
      <c r="K575" s="51"/>
      <c r="L575" s="25">
        <v>0</v>
      </c>
      <c r="M575" s="25">
        <v>0</v>
      </c>
      <c r="N575" s="25">
        <v>0</v>
      </c>
      <c r="O575" s="64">
        <f t="shared" si="8"/>
        <v>0</v>
      </c>
      <c r="P575" s="51"/>
    </row>
    <row r="576" spans="1:16" x14ac:dyDescent="0.25">
      <c r="A576" s="69" t="s">
        <v>948</v>
      </c>
      <c r="B576" s="56">
        <v>0</v>
      </c>
      <c r="C576" s="57">
        <v>0</v>
      </c>
      <c r="D576" s="57">
        <v>0</v>
      </c>
      <c r="E576" s="58">
        <v>0</v>
      </c>
      <c r="F576" s="59"/>
      <c r="G576" s="60">
        <v>0</v>
      </c>
      <c r="H576" s="61">
        <v>0</v>
      </c>
      <c r="I576" s="61">
        <v>0</v>
      </c>
      <c r="J576" s="62">
        <v>0</v>
      </c>
      <c r="K576" s="51"/>
      <c r="L576" s="25">
        <v>0</v>
      </c>
      <c r="M576" s="25">
        <v>31900</v>
      </c>
      <c r="N576" s="25">
        <v>100</v>
      </c>
      <c r="O576" s="64">
        <f t="shared" si="8"/>
        <v>31800</v>
      </c>
      <c r="P576" s="51"/>
    </row>
    <row r="577" spans="1:16" x14ac:dyDescent="0.25">
      <c r="A577" s="69" t="s">
        <v>949</v>
      </c>
      <c r="B577" s="56">
        <v>0</v>
      </c>
      <c r="C577" s="57">
        <v>0</v>
      </c>
      <c r="D577" s="57">
        <v>0</v>
      </c>
      <c r="E577" s="58">
        <v>0</v>
      </c>
      <c r="F577" s="59"/>
      <c r="G577" s="60">
        <v>0</v>
      </c>
      <c r="H577" s="61">
        <v>0</v>
      </c>
      <c r="I577" s="61">
        <v>0</v>
      </c>
      <c r="J577" s="62">
        <v>0</v>
      </c>
      <c r="K577" s="51"/>
      <c r="L577" s="25">
        <v>0</v>
      </c>
      <c r="M577" s="25">
        <v>27800</v>
      </c>
      <c r="N577" s="25">
        <v>100</v>
      </c>
      <c r="O577" s="64">
        <f t="shared" si="8"/>
        <v>27700</v>
      </c>
      <c r="P577" s="51"/>
    </row>
    <row r="578" spans="1:16" x14ac:dyDescent="0.25">
      <c r="A578" s="69" t="s">
        <v>950</v>
      </c>
      <c r="B578" s="56">
        <v>0</v>
      </c>
      <c r="C578" s="57">
        <v>0</v>
      </c>
      <c r="D578" s="57">
        <v>0</v>
      </c>
      <c r="E578" s="58">
        <v>0</v>
      </c>
      <c r="F578" s="59"/>
      <c r="G578" s="60">
        <v>0</v>
      </c>
      <c r="H578" s="61">
        <v>0</v>
      </c>
      <c r="I578" s="61">
        <v>0</v>
      </c>
      <c r="J578" s="62">
        <v>0</v>
      </c>
      <c r="K578" s="51"/>
      <c r="L578" s="25">
        <v>0</v>
      </c>
      <c r="M578" s="25">
        <v>30100</v>
      </c>
      <c r="N578" s="25">
        <v>100</v>
      </c>
      <c r="O578" s="64">
        <f t="shared" si="8"/>
        <v>30000</v>
      </c>
      <c r="P578" s="51"/>
    </row>
    <row r="579" spans="1:16" x14ac:dyDescent="0.25">
      <c r="A579" s="69" t="s">
        <v>951</v>
      </c>
      <c r="B579" s="56">
        <v>0</v>
      </c>
      <c r="C579" s="57">
        <v>0</v>
      </c>
      <c r="D579" s="57">
        <v>0</v>
      </c>
      <c r="E579" s="58">
        <v>0</v>
      </c>
      <c r="F579" s="59"/>
      <c r="G579" s="60">
        <v>0</v>
      </c>
      <c r="H579" s="61">
        <v>0</v>
      </c>
      <c r="I579" s="61">
        <v>0</v>
      </c>
      <c r="J579" s="62">
        <v>0</v>
      </c>
      <c r="K579" s="51"/>
      <c r="L579" s="25">
        <v>0</v>
      </c>
      <c r="M579" s="25">
        <v>28800</v>
      </c>
      <c r="N579" s="25">
        <v>100</v>
      </c>
      <c r="O579" s="64">
        <f t="shared" si="8"/>
        <v>28700</v>
      </c>
      <c r="P579" s="51"/>
    </row>
    <row r="580" spans="1:16" x14ac:dyDescent="0.25">
      <c r="A580" s="69" t="s">
        <v>952</v>
      </c>
      <c r="B580" s="56">
        <v>0</v>
      </c>
      <c r="C580" s="57">
        <v>0</v>
      </c>
      <c r="D580" s="57">
        <v>0</v>
      </c>
      <c r="E580" s="58">
        <v>0</v>
      </c>
      <c r="F580" s="59"/>
      <c r="G580" s="60">
        <v>0</v>
      </c>
      <c r="H580" s="61">
        <v>0</v>
      </c>
      <c r="I580" s="61">
        <v>0</v>
      </c>
      <c r="J580" s="62">
        <v>0</v>
      </c>
      <c r="K580" s="51"/>
      <c r="L580" s="68">
        <v>0</v>
      </c>
      <c r="M580" s="68">
        <v>31200</v>
      </c>
      <c r="N580" s="68">
        <v>100</v>
      </c>
      <c r="O580" s="64">
        <f t="shared" ref="O580:O612" si="9">L580+M580-N580</f>
        <v>31100</v>
      </c>
      <c r="P580" s="51"/>
    </row>
    <row r="581" spans="1:16" x14ac:dyDescent="0.25">
      <c r="A581" s="69" t="s">
        <v>953</v>
      </c>
      <c r="B581" s="56">
        <v>0</v>
      </c>
      <c r="C581" s="57">
        <v>0</v>
      </c>
      <c r="D581" s="57">
        <v>0</v>
      </c>
      <c r="E581" s="58">
        <v>0</v>
      </c>
      <c r="F581" s="59"/>
      <c r="G581" s="60">
        <v>0</v>
      </c>
      <c r="H581" s="61">
        <v>0</v>
      </c>
      <c r="I581" s="61">
        <v>0</v>
      </c>
      <c r="J581" s="62">
        <v>0</v>
      </c>
      <c r="K581" s="51"/>
      <c r="L581" s="68">
        <v>0</v>
      </c>
      <c r="M581" s="68">
        <v>31000</v>
      </c>
      <c r="N581" s="68">
        <v>100</v>
      </c>
      <c r="O581" s="64">
        <f t="shared" si="9"/>
        <v>30900</v>
      </c>
      <c r="P581" s="51"/>
    </row>
    <row r="582" spans="1:16" x14ac:dyDescent="0.25">
      <c r="A582" s="69" t="s">
        <v>954</v>
      </c>
      <c r="B582" s="56">
        <v>0</v>
      </c>
      <c r="C582" s="57">
        <v>0</v>
      </c>
      <c r="D582" s="57">
        <v>0</v>
      </c>
      <c r="E582" s="58">
        <v>0</v>
      </c>
      <c r="F582" s="59"/>
      <c r="G582" s="60">
        <v>0</v>
      </c>
      <c r="H582" s="61">
        <v>0</v>
      </c>
      <c r="I582" s="61">
        <v>0</v>
      </c>
      <c r="J582" s="62">
        <v>0</v>
      </c>
      <c r="K582" s="51"/>
      <c r="L582" s="68">
        <v>0</v>
      </c>
      <c r="M582" s="68">
        <v>43700</v>
      </c>
      <c r="N582" s="68">
        <v>100</v>
      </c>
      <c r="O582" s="64">
        <f t="shared" si="9"/>
        <v>43600</v>
      </c>
      <c r="P582" s="51"/>
    </row>
    <row r="583" spans="1:16" x14ac:dyDescent="0.25">
      <c r="A583" s="69" t="s">
        <v>955</v>
      </c>
      <c r="B583" s="56">
        <v>0</v>
      </c>
      <c r="C583" s="57">
        <v>0</v>
      </c>
      <c r="D583" s="57">
        <v>0</v>
      </c>
      <c r="E583" s="58">
        <v>0</v>
      </c>
      <c r="F583" s="59"/>
      <c r="G583" s="60">
        <v>0</v>
      </c>
      <c r="H583" s="61">
        <v>0</v>
      </c>
      <c r="I583" s="61">
        <v>0</v>
      </c>
      <c r="J583" s="62">
        <v>0</v>
      </c>
      <c r="K583" s="51"/>
      <c r="L583" s="68">
        <v>0</v>
      </c>
      <c r="M583" s="68">
        <v>32674</v>
      </c>
      <c r="N583" s="68">
        <v>274</v>
      </c>
      <c r="O583" s="64">
        <f t="shared" si="9"/>
        <v>32400</v>
      </c>
      <c r="P583" s="51"/>
    </row>
    <row r="584" spans="1:16" x14ac:dyDescent="0.25">
      <c r="A584" s="69" t="s">
        <v>956</v>
      </c>
      <c r="B584" s="56">
        <v>0</v>
      </c>
      <c r="C584" s="57">
        <v>0</v>
      </c>
      <c r="D584" s="57">
        <v>0</v>
      </c>
      <c r="E584" s="58">
        <v>0</v>
      </c>
      <c r="F584" s="59"/>
      <c r="G584" s="60">
        <v>0</v>
      </c>
      <c r="H584" s="61">
        <v>0</v>
      </c>
      <c r="I584" s="61">
        <v>0</v>
      </c>
      <c r="J584" s="62">
        <v>0</v>
      </c>
      <c r="K584" s="51"/>
      <c r="L584" s="68">
        <v>0</v>
      </c>
      <c r="M584" s="68">
        <v>33100</v>
      </c>
      <c r="N584" s="68">
        <v>200</v>
      </c>
      <c r="O584" s="64">
        <f t="shared" si="9"/>
        <v>32900</v>
      </c>
      <c r="P584" s="51"/>
    </row>
    <row r="585" spans="1:16" x14ac:dyDescent="0.25">
      <c r="A585" s="69" t="s">
        <v>957</v>
      </c>
      <c r="B585" s="56">
        <v>0</v>
      </c>
      <c r="C585" s="57">
        <v>0</v>
      </c>
      <c r="D585" s="57">
        <v>0</v>
      </c>
      <c r="E585" s="58">
        <v>0</v>
      </c>
      <c r="F585" s="59"/>
      <c r="G585" s="60">
        <v>0</v>
      </c>
      <c r="H585" s="61">
        <v>0</v>
      </c>
      <c r="I585" s="61">
        <v>0</v>
      </c>
      <c r="J585" s="62">
        <v>0</v>
      </c>
      <c r="K585" s="51"/>
      <c r="L585" s="68">
        <v>0</v>
      </c>
      <c r="M585" s="68">
        <v>29500</v>
      </c>
      <c r="N585" s="68">
        <v>200</v>
      </c>
      <c r="O585" s="64">
        <f t="shared" si="9"/>
        <v>29300</v>
      </c>
      <c r="P585" s="51"/>
    </row>
    <row r="586" spans="1:16" x14ac:dyDescent="0.25">
      <c r="A586" s="69" t="s">
        <v>958</v>
      </c>
      <c r="B586" s="56">
        <v>0</v>
      </c>
      <c r="C586" s="57">
        <v>0</v>
      </c>
      <c r="D586" s="57">
        <v>0</v>
      </c>
      <c r="E586" s="58">
        <v>0</v>
      </c>
      <c r="F586" s="59"/>
      <c r="G586" s="60">
        <v>0</v>
      </c>
      <c r="H586" s="61">
        <v>0</v>
      </c>
      <c r="I586" s="61">
        <v>0</v>
      </c>
      <c r="J586" s="62">
        <v>0</v>
      </c>
      <c r="K586" s="51"/>
      <c r="L586" s="68">
        <v>0</v>
      </c>
      <c r="M586" s="68">
        <v>21095</v>
      </c>
      <c r="N586" s="68">
        <v>195</v>
      </c>
      <c r="O586" s="64">
        <f t="shared" si="9"/>
        <v>20900</v>
      </c>
      <c r="P586" s="51"/>
    </row>
    <row r="587" spans="1:16" x14ac:dyDescent="0.25">
      <c r="A587" s="69" t="s">
        <v>959</v>
      </c>
      <c r="B587" s="56">
        <v>0</v>
      </c>
      <c r="C587" s="57">
        <v>0</v>
      </c>
      <c r="D587" s="57">
        <v>0</v>
      </c>
      <c r="E587" s="58">
        <v>0</v>
      </c>
      <c r="F587" s="59"/>
      <c r="G587" s="60">
        <v>0</v>
      </c>
      <c r="H587" s="61">
        <v>0</v>
      </c>
      <c r="I587" s="61">
        <v>0</v>
      </c>
      <c r="J587" s="62">
        <v>0</v>
      </c>
      <c r="K587" s="51"/>
      <c r="L587" s="68">
        <v>0</v>
      </c>
      <c r="M587" s="68">
        <v>21500</v>
      </c>
      <c r="N587" s="68">
        <v>200</v>
      </c>
      <c r="O587" s="64">
        <f t="shared" si="9"/>
        <v>21300</v>
      </c>
      <c r="P587" s="51"/>
    </row>
    <row r="588" spans="1:16" x14ac:dyDescent="0.25">
      <c r="A588" s="55" t="s">
        <v>926</v>
      </c>
      <c r="B588" s="56">
        <v>0</v>
      </c>
      <c r="C588" s="57">
        <v>9500</v>
      </c>
      <c r="D588" s="57">
        <v>400</v>
      </c>
      <c r="E588" s="58">
        <v>9100</v>
      </c>
      <c r="F588" s="59"/>
      <c r="G588" s="60">
        <v>9100</v>
      </c>
      <c r="H588" s="61">
        <v>0</v>
      </c>
      <c r="I588" s="61">
        <v>1100</v>
      </c>
      <c r="J588" s="62">
        <v>8000</v>
      </c>
      <c r="K588" s="51">
        <v>0</v>
      </c>
      <c r="L588" s="68">
        <v>8000</v>
      </c>
      <c r="M588" s="68">
        <v>0</v>
      </c>
      <c r="N588" s="68">
        <v>200</v>
      </c>
      <c r="O588" s="64">
        <f t="shared" si="9"/>
        <v>7800</v>
      </c>
      <c r="P588" s="51"/>
    </row>
    <row r="589" spans="1:16" x14ac:dyDescent="0.25">
      <c r="A589" s="55" t="s">
        <v>881</v>
      </c>
      <c r="B589" s="56">
        <v>0</v>
      </c>
      <c r="C589" s="57">
        <v>0</v>
      </c>
      <c r="D589" s="57">
        <v>0</v>
      </c>
      <c r="E589" s="58">
        <v>0</v>
      </c>
      <c r="F589" s="59"/>
      <c r="G589" s="60">
        <v>0</v>
      </c>
      <c r="H589" s="61">
        <v>0</v>
      </c>
      <c r="I589" s="61">
        <v>0</v>
      </c>
      <c r="J589" s="62">
        <v>0</v>
      </c>
      <c r="K589" s="51"/>
      <c r="L589" s="68">
        <v>0</v>
      </c>
      <c r="M589" s="68">
        <v>0</v>
      </c>
      <c r="N589" s="68">
        <v>0</v>
      </c>
      <c r="O589" s="64">
        <f t="shared" si="9"/>
        <v>0</v>
      </c>
      <c r="P589" s="51"/>
    </row>
    <row r="590" spans="1:16" x14ac:dyDescent="0.25">
      <c r="A590" s="55" t="s">
        <v>931</v>
      </c>
      <c r="B590" s="56">
        <v>0</v>
      </c>
      <c r="C590" s="57">
        <v>16600</v>
      </c>
      <c r="D590" s="57">
        <v>16600</v>
      </c>
      <c r="E590" s="58">
        <v>0</v>
      </c>
      <c r="F590" s="59"/>
      <c r="G590" s="60">
        <v>0</v>
      </c>
      <c r="H590" s="61">
        <v>0</v>
      </c>
      <c r="I590" s="61">
        <v>0</v>
      </c>
      <c r="J590" s="62">
        <v>0</v>
      </c>
      <c r="K590" s="51"/>
      <c r="L590" s="68">
        <v>0</v>
      </c>
      <c r="M590" s="68">
        <v>0</v>
      </c>
      <c r="N590" s="68">
        <v>0</v>
      </c>
      <c r="O590" s="64">
        <f t="shared" si="9"/>
        <v>0</v>
      </c>
      <c r="P590" s="51"/>
    </row>
    <row r="591" spans="1:16" x14ac:dyDescent="0.25">
      <c r="A591" s="55" t="s">
        <v>932</v>
      </c>
      <c r="B591" s="56">
        <v>0</v>
      </c>
      <c r="C591" s="57">
        <v>13000</v>
      </c>
      <c r="D591" s="57">
        <v>13000</v>
      </c>
      <c r="E591" s="58">
        <v>0</v>
      </c>
      <c r="F591" s="59"/>
      <c r="G591" s="60">
        <v>0</v>
      </c>
      <c r="H591" s="61">
        <v>0</v>
      </c>
      <c r="I591" s="61">
        <v>0</v>
      </c>
      <c r="J591" s="62">
        <v>0</v>
      </c>
      <c r="K591" s="51"/>
      <c r="L591" s="68">
        <v>0</v>
      </c>
      <c r="M591" s="68">
        <v>0</v>
      </c>
      <c r="N591" s="68">
        <v>0</v>
      </c>
      <c r="O591" s="64">
        <f t="shared" si="9"/>
        <v>0</v>
      </c>
      <c r="P591" s="51"/>
    </row>
    <row r="592" spans="1:16" x14ac:dyDescent="0.25">
      <c r="A592" s="55" t="s">
        <v>922</v>
      </c>
      <c r="B592" s="56">
        <v>0</v>
      </c>
      <c r="C592" s="57">
        <v>0</v>
      </c>
      <c r="D592" s="57">
        <v>0</v>
      </c>
      <c r="E592" s="58">
        <v>0</v>
      </c>
      <c r="F592" s="59"/>
      <c r="G592" s="60">
        <v>0</v>
      </c>
      <c r="H592" s="61">
        <v>0</v>
      </c>
      <c r="I592" s="61">
        <v>0</v>
      </c>
      <c r="J592" s="62">
        <v>0</v>
      </c>
      <c r="K592" s="51"/>
      <c r="L592" s="68">
        <v>0</v>
      </c>
      <c r="M592" s="68">
        <v>0</v>
      </c>
      <c r="N592" s="68">
        <v>0</v>
      </c>
      <c r="O592" s="64">
        <f t="shared" si="9"/>
        <v>0</v>
      </c>
      <c r="P592" s="51"/>
    </row>
    <row r="593" spans="1:16" x14ac:dyDescent="0.25">
      <c r="A593" s="55" t="s">
        <v>923</v>
      </c>
      <c r="B593" s="56">
        <v>0</v>
      </c>
      <c r="C593" s="57">
        <v>0</v>
      </c>
      <c r="D593" s="57">
        <v>0</v>
      </c>
      <c r="E593" s="58">
        <v>0</v>
      </c>
      <c r="F593" s="59"/>
      <c r="G593" s="60">
        <v>0</v>
      </c>
      <c r="H593" s="61">
        <v>0</v>
      </c>
      <c r="I593" s="61">
        <v>0</v>
      </c>
      <c r="J593" s="62">
        <v>0</v>
      </c>
      <c r="K593" s="51"/>
      <c r="L593" s="68">
        <v>0</v>
      </c>
      <c r="M593" s="68">
        <v>0</v>
      </c>
      <c r="N593" s="68">
        <v>0</v>
      </c>
      <c r="O593" s="64">
        <f t="shared" si="9"/>
        <v>0</v>
      </c>
      <c r="P593" s="51"/>
    </row>
    <row r="594" spans="1:16" x14ac:dyDescent="0.25">
      <c r="A594" s="55" t="s">
        <v>924</v>
      </c>
      <c r="B594" s="56">
        <v>0</v>
      </c>
      <c r="C594" s="57">
        <v>0</v>
      </c>
      <c r="D594" s="57">
        <v>0</v>
      </c>
      <c r="E594" s="58">
        <v>0</v>
      </c>
      <c r="F594" s="59"/>
      <c r="G594" s="60">
        <v>0</v>
      </c>
      <c r="H594" s="61">
        <v>0</v>
      </c>
      <c r="I594" s="61">
        <v>0</v>
      </c>
      <c r="J594" s="62">
        <v>0</v>
      </c>
      <c r="K594" s="51"/>
      <c r="L594" s="68">
        <v>0</v>
      </c>
      <c r="M594" s="68">
        <v>0</v>
      </c>
      <c r="N594" s="68">
        <v>0</v>
      </c>
      <c r="O594" s="64">
        <f t="shared" si="9"/>
        <v>0</v>
      </c>
      <c r="P594" s="51"/>
    </row>
    <row r="595" spans="1:16" x14ac:dyDescent="0.25">
      <c r="A595" s="55" t="s">
        <v>925</v>
      </c>
      <c r="B595" s="56">
        <v>3000</v>
      </c>
      <c r="C595" s="57">
        <v>0</v>
      </c>
      <c r="D595" s="57">
        <v>0</v>
      </c>
      <c r="E595" s="58">
        <v>3000</v>
      </c>
      <c r="F595" s="59"/>
      <c r="G595" s="60">
        <v>3000</v>
      </c>
      <c r="H595" s="61">
        <v>0</v>
      </c>
      <c r="I595" s="61">
        <v>0</v>
      </c>
      <c r="J595" s="62">
        <v>3000</v>
      </c>
      <c r="K595" s="51">
        <v>99</v>
      </c>
      <c r="L595" s="68">
        <v>3000</v>
      </c>
      <c r="M595" s="68">
        <v>0</v>
      </c>
      <c r="N595" s="68">
        <v>0</v>
      </c>
      <c r="O595" s="64">
        <f t="shared" si="9"/>
        <v>3000</v>
      </c>
      <c r="P595" s="51"/>
    </row>
    <row r="596" spans="1:16" x14ac:dyDescent="0.25">
      <c r="A596" s="55" t="s">
        <v>933</v>
      </c>
      <c r="B596" s="56">
        <v>0</v>
      </c>
      <c r="C596" s="57">
        <v>10000</v>
      </c>
      <c r="D596" s="57">
        <v>10000</v>
      </c>
      <c r="E596" s="58">
        <v>0</v>
      </c>
      <c r="F596" s="59"/>
      <c r="G596" s="60">
        <v>0</v>
      </c>
      <c r="H596" s="61">
        <v>0</v>
      </c>
      <c r="I596" s="61">
        <v>0</v>
      </c>
      <c r="J596" s="62">
        <v>0</v>
      </c>
      <c r="K596" s="51"/>
      <c r="L596" s="68">
        <v>0</v>
      </c>
      <c r="M596" s="68">
        <v>0</v>
      </c>
      <c r="N596" s="68">
        <v>0</v>
      </c>
      <c r="O596" s="64">
        <f t="shared" si="9"/>
        <v>0</v>
      </c>
      <c r="P596" s="51"/>
    </row>
    <row r="597" spans="1:16" x14ac:dyDescent="0.25">
      <c r="A597" s="55" t="s">
        <v>937</v>
      </c>
      <c r="B597" s="56">
        <v>0</v>
      </c>
      <c r="C597" s="57">
        <v>34496</v>
      </c>
      <c r="D597" s="57">
        <v>6900</v>
      </c>
      <c r="E597" s="58">
        <v>27596</v>
      </c>
      <c r="F597" s="59"/>
      <c r="G597" s="60">
        <v>27596</v>
      </c>
      <c r="H597" s="61">
        <v>0</v>
      </c>
      <c r="I597" s="61">
        <v>0</v>
      </c>
      <c r="J597" s="62">
        <v>27596</v>
      </c>
      <c r="K597" s="51">
        <v>172</v>
      </c>
      <c r="L597" s="68">
        <v>27596</v>
      </c>
      <c r="M597" s="68">
        <v>0</v>
      </c>
      <c r="N597" s="68">
        <v>0</v>
      </c>
      <c r="O597" s="64">
        <f t="shared" si="9"/>
        <v>27596</v>
      </c>
      <c r="P597" s="51"/>
    </row>
    <row r="598" spans="1:16" x14ac:dyDescent="0.25">
      <c r="A598" s="55" t="s">
        <v>938</v>
      </c>
      <c r="B598" s="56">
        <v>0</v>
      </c>
      <c r="C598" s="56">
        <v>0</v>
      </c>
      <c r="D598" s="56">
        <v>0</v>
      </c>
      <c r="E598" s="56">
        <v>0</v>
      </c>
      <c r="F598" s="70"/>
      <c r="G598" s="60">
        <v>0</v>
      </c>
      <c r="H598" s="61">
        <v>22000</v>
      </c>
      <c r="I598" s="61">
        <v>22000</v>
      </c>
      <c r="J598" s="62">
        <v>0</v>
      </c>
      <c r="K598" s="51"/>
      <c r="L598" s="68">
        <v>0</v>
      </c>
      <c r="M598" s="68">
        <v>0</v>
      </c>
      <c r="N598" s="68">
        <v>0</v>
      </c>
      <c r="O598" s="64">
        <f t="shared" si="9"/>
        <v>0</v>
      </c>
      <c r="P598" s="51"/>
    </row>
    <row r="599" spans="1:16" x14ac:dyDescent="0.25">
      <c r="A599" s="55" t="s">
        <v>939</v>
      </c>
      <c r="B599" s="56">
        <v>0</v>
      </c>
      <c r="C599" s="56">
        <v>0</v>
      </c>
      <c r="D599" s="56">
        <v>0</v>
      </c>
      <c r="E599" s="56">
        <v>0</v>
      </c>
      <c r="F599" s="70"/>
      <c r="G599" s="60">
        <v>0</v>
      </c>
      <c r="H599" s="61">
        <v>215426</v>
      </c>
      <c r="I599" s="61">
        <v>80000</v>
      </c>
      <c r="J599" s="62">
        <v>135426</v>
      </c>
      <c r="K599" s="51">
        <v>108</v>
      </c>
      <c r="L599" s="68">
        <v>135426</v>
      </c>
      <c r="M599" s="68">
        <v>0</v>
      </c>
      <c r="N599" s="68">
        <v>126000</v>
      </c>
      <c r="O599" s="64">
        <f t="shared" si="9"/>
        <v>9426</v>
      </c>
      <c r="P599" s="51"/>
    </row>
    <row r="600" spans="1:16" x14ac:dyDescent="0.25">
      <c r="A600" s="55" t="s">
        <v>940</v>
      </c>
      <c r="B600" s="56">
        <v>0</v>
      </c>
      <c r="C600" s="56">
        <v>0</v>
      </c>
      <c r="D600" s="56">
        <v>0</v>
      </c>
      <c r="E600" s="56">
        <v>0</v>
      </c>
      <c r="F600" s="70"/>
      <c r="G600" s="60">
        <v>0</v>
      </c>
      <c r="H600" s="61">
        <v>208050</v>
      </c>
      <c r="I600" s="61">
        <v>79050</v>
      </c>
      <c r="J600" s="62">
        <v>129000</v>
      </c>
      <c r="K600" s="51">
        <v>127</v>
      </c>
      <c r="L600" s="68">
        <v>129000</v>
      </c>
      <c r="M600" s="68">
        <v>0</v>
      </c>
      <c r="N600" s="68">
        <v>125000</v>
      </c>
      <c r="O600" s="64">
        <f t="shared" si="9"/>
        <v>4000</v>
      </c>
      <c r="P600" s="51"/>
    </row>
    <row r="601" spans="1:16" x14ac:dyDescent="0.25">
      <c r="A601" s="55" t="s">
        <v>941</v>
      </c>
      <c r="B601" s="56">
        <v>0</v>
      </c>
      <c r="C601" s="56">
        <v>0</v>
      </c>
      <c r="D601" s="56">
        <v>0</v>
      </c>
      <c r="E601" s="56">
        <v>0</v>
      </c>
      <c r="F601" s="70"/>
      <c r="G601" s="60">
        <v>0</v>
      </c>
      <c r="H601" s="61">
        <v>168800</v>
      </c>
      <c r="I601" s="61">
        <v>69000</v>
      </c>
      <c r="J601" s="62">
        <v>99800</v>
      </c>
      <c r="K601" s="51">
        <v>189</v>
      </c>
      <c r="L601" s="68">
        <v>99800</v>
      </c>
      <c r="M601" s="68">
        <v>1327</v>
      </c>
      <c r="N601" s="68">
        <v>99800</v>
      </c>
      <c r="O601" s="64">
        <f t="shared" si="9"/>
        <v>1327</v>
      </c>
      <c r="P601" s="51"/>
    </row>
    <row r="602" spans="1:16" x14ac:dyDescent="0.25">
      <c r="A602" s="55" t="s">
        <v>942</v>
      </c>
      <c r="B602" s="56">
        <v>0</v>
      </c>
      <c r="C602" s="56">
        <v>0</v>
      </c>
      <c r="D602" s="56">
        <v>0</v>
      </c>
      <c r="E602" s="56">
        <v>0</v>
      </c>
      <c r="F602" s="70"/>
      <c r="G602" s="60">
        <v>0</v>
      </c>
      <c r="H602" s="61">
        <v>115150</v>
      </c>
      <c r="I602" s="61">
        <v>37000</v>
      </c>
      <c r="J602" s="62">
        <v>78150</v>
      </c>
      <c r="K602" s="51">
        <v>126.9</v>
      </c>
      <c r="L602" s="68">
        <v>78150</v>
      </c>
      <c r="M602" s="68">
        <v>32</v>
      </c>
      <c r="N602" s="68">
        <v>75000</v>
      </c>
      <c r="O602" s="64">
        <f t="shared" si="9"/>
        <v>3182</v>
      </c>
      <c r="P602" s="51"/>
    </row>
    <row r="603" spans="1:16" x14ac:dyDescent="0.25">
      <c r="A603" s="55" t="s">
        <v>975</v>
      </c>
      <c r="B603" s="56">
        <v>0</v>
      </c>
      <c r="C603" s="56">
        <v>0</v>
      </c>
      <c r="D603" s="56">
        <v>0</v>
      </c>
      <c r="E603" s="56">
        <v>0</v>
      </c>
      <c r="F603" s="70"/>
      <c r="G603" s="60">
        <v>0</v>
      </c>
      <c r="H603" s="61">
        <v>0</v>
      </c>
      <c r="I603" s="61">
        <v>0</v>
      </c>
      <c r="J603" s="62">
        <v>0</v>
      </c>
      <c r="K603" s="51"/>
      <c r="L603" s="68">
        <v>0</v>
      </c>
      <c r="M603" s="68">
        <v>10800</v>
      </c>
      <c r="N603" s="68">
        <v>0</v>
      </c>
      <c r="O603" s="64">
        <f t="shared" si="9"/>
        <v>10800</v>
      </c>
      <c r="P603" s="51"/>
    </row>
    <row r="604" spans="1:16" x14ac:dyDescent="0.25">
      <c r="A604" s="55" t="s">
        <v>943</v>
      </c>
      <c r="B604" s="56">
        <v>0</v>
      </c>
      <c r="C604" s="56">
        <v>0</v>
      </c>
      <c r="D604" s="56">
        <v>0</v>
      </c>
      <c r="E604" s="56">
        <v>0</v>
      </c>
      <c r="F604" s="70"/>
      <c r="G604" s="60">
        <v>0</v>
      </c>
      <c r="H604" s="61">
        <v>26300</v>
      </c>
      <c r="I604" s="61">
        <v>22000</v>
      </c>
      <c r="J604" s="62">
        <v>4300</v>
      </c>
      <c r="K604" s="51">
        <v>104</v>
      </c>
      <c r="L604" s="68">
        <v>4300</v>
      </c>
      <c r="M604" s="68">
        <v>0</v>
      </c>
      <c r="N604" s="68">
        <v>0</v>
      </c>
      <c r="O604" s="64">
        <f t="shared" si="9"/>
        <v>4300</v>
      </c>
      <c r="P604" s="51"/>
    </row>
    <row r="605" spans="1:16" x14ac:dyDescent="0.25">
      <c r="A605" s="55" t="s">
        <v>944</v>
      </c>
      <c r="B605" s="56">
        <v>0</v>
      </c>
      <c r="C605" s="56">
        <v>0</v>
      </c>
      <c r="D605" s="56">
        <v>0</v>
      </c>
      <c r="E605" s="56">
        <v>0</v>
      </c>
      <c r="F605" s="70"/>
      <c r="G605" s="60">
        <v>0</v>
      </c>
      <c r="H605" s="61">
        <v>21900</v>
      </c>
      <c r="I605" s="61">
        <v>10000</v>
      </c>
      <c r="J605" s="62">
        <v>11900</v>
      </c>
      <c r="K605" s="51">
        <v>156</v>
      </c>
      <c r="L605" s="68">
        <v>11900</v>
      </c>
      <c r="M605" s="68">
        <v>0</v>
      </c>
      <c r="N605" s="68">
        <v>10000</v>
      </c>
      <c r="O605" s="64">
        <f t="shared" si="9"/>
        <v>1900</v>
      </c>
      <c r="P605" s="51"/>
    </row>
    <row r="606" spans="1:16" x14ac:dyDescent="0.25">
      <c r="A606" s="69" t="s">
        <v>976</v>
      </c>
      <c r="B606" s="56">
        <v>0</v>
      </c>
      <c r="C606" s="56">
        <v>0</v>
      </c>
      <c r="D606" s="56">
        <v>0</v>
      </c>
      <c r="E606" s="56">
        <v>0</v>
      </c>
      <c r="F606" s="70"/>
      <c r="G606" s="60">
        <v>0</v>
      </c>
      <c r="H606" s="60">
        <v>0</v>
      </c>
      <c r="I606" s="60">
        <v>0</v>
      </c>
      <c r="J606" s="60">
        <v>0</v>
      </c>
      <c r="K606" s="51"/>
      <c r="L606" s="68">
        <v>0</v>
      </c>
      <c r="M606" s="68">
        <v>21245</v>
      </c>
      <c r="N606" s="68">
        <v>0</v>
      </c>
      <c r="O606" s="64">
        <f t="shared" si="9"/>
        <v>21245</v>
      </c>
      <c r="P606" s="51"/>
    </row>
    <row r="607" spans="1:16" x14ac:dyDescent="0.25">
      <c r="A607" s="69" t="s">
        <v>960</v>
      </c>
      <c r="B607" s="56">
        <v>0</v>
      </c>
      <c r="C607" s="56">
        <v>0</v>
      </c>
      <c r="D607" s="56">
        <v>0</v>
      </c>
      <c r="E607" s="56">
        <v>0</v>
      </c>
      <c r="F607" s="70"/>
      <c r="G607" s="60">
        <v>0</v>
      </c>
      <c r="H607" s="60">
        <v>0</v>
      </c>
      <c r="I607" s="60">
        <v>0</v>
      </c>
      <c r="J607" s="60">
        <v>0</v>
      </c>
      <c r="K607" s="51"/>
      <c r="L607" s="68">
        <v>0</v>
      </c>
      <c r="M607" s="68">
        <v>63400</v>
      </c>
      <c r="N607" s="68">
        <v>63400</v>
      </c>
      <c r="O607" s="64">
        <f t="shared" si="9"/>
        <v>0</v>
      </c>
      <c r="P607" s="51"/>
    </row>
    <row r="608" spans="1:16" x14ac:dyDescent="0.25">
      <c r="A608" s="69" t="s">
        <v>961</v>
      </c>
      <c r="B608" s="56">
        <v>0</v>
      </c>
      <c r="C608" s="56">
        <v>0</v>
      </c>
      <c r="D608" s="56">
        <v>0</v>
      </c>
      <c r="E608" s="56">
        <v>0</v>
      </c>
      <c r="F608" s="70"/>
      <c r="G608" s="60">
        <v>0</v>
      </c>
      <c r="H608" s="60">
        <v>0</v>
      </c>
      <c r="I608" s="60">
        <v>0</v>
      </c>
      <c r="J608" s="60">
        <v>0</v>
      </c>
      <c r="K608" s="51"/>
      <c r="L608" s="68">
        <v>0</v>
      </c>
      <c r="M608" s="68">
        <v>38300</v>
      </c>
      <c r="N608" s="68">
        <v>30100</v>
      </c>
      <c r="O608" s="64">
        <f t="shared" si="9"/>
        <v>8200</v>
      </c>
      <c r="P608" s="51"/>
    </row>
    <row r="609" spans="1:16" x14ac:dyDescent="0.25">
      <c r="A609" s="69" t="s">
        <v>962</v>
      </c>
      <c r="B609" s="56">
        <v>0</v>
      </c>
      <c r="C609" s="56">
        <v>0</v>
      </c>
      <c r="D609" s="56">
        <v>0</v>
      </c>
      <c r="E609" s="56">
        <v>0</v>
      </c>
      <c r="F609" s="70"/>
      <c r="G609" s="60">
        <v>0</v>
      </c>
      <c r="H609" s="60">
        <v>0</v>
      </c>
      <c r="I609" s="60">
        <v>0</v>
      </c>
      <c r="J609" s="60">
        <v>0</v>
      </c>
      <c r="K609" s="51"/>
      <c r="L609" s="68">
        <v>0</v>
      </c>
      <c r="M609" s="68">
        <v>6138</v>
      </c>
      <c r="N609" s="68">
        <v>5100</v>
      </c>
      <c r="O609" s="64">
        <f t="shared" si="9"/>
        <v>1038</v>
      </c>
      <c r="P609" s="51"/>
    </row>
    <row r="610" spans="1:16" x14ac:dyDescent="0.25">
      <c r="A610" s="69" t="s">
        <v>963</v>
      </c>
      <c r="B610" s="56">
        <v>0</v>
      </c>
      <c r="C610" s="56">
        <v>0</v>
      </c>
      <c r="D610" s="56">
        <v>0</v>
      </c>
      <c r="E610" s="56">
        <v>0</v>
      </c>
      <c r="F610" s="70"/>
      <c r="G610" s="60">
        <v>0</v>
      </c>
      <c r="H610" s="60">
        <v>0</v>
      </c>
      <c r="I610" s="60">
        <v>0</v>
      </c>
      <c r="J610" s="60">
        <v>0</v>
      </c>
      <c r="K610" s="51"/>
      <c r="L610" s="68">
        <v>0</v>
      </c>
      <c r="M610" s="68">
        <v>19554</v>
      </c>
      <c r="N610" s="68">
        <v>19554</v>
      </c>
      <c r="O610" s="64">
        <f t="shared" si="9"/>
        <v>0</v>
      </c>
      <c r="P610" s="51"/>
    </row>
    <row r="611" spans="1:16" x14ac:dyDescent="0.25">
      <c r="A611" s="69" t="s">
        <v>977</v>
      </c>
      <c r="B611" s="56">
        <v>0</v>
      </c>
      <c r="C611" s="56">
        <v>0</v>
      </c>
      <c r="D611" s="56">
        <v>0</v>
      </c>
      <c r="E611" s="56">
        <v>0</v>
      </c>
      <c r="F611" s="70"/>
      <c r="G611" s="60">
        <v>0</v>
      </c>
      <c r="H611" s="60">
        <v>0</v>
      </c>
      <c r="I611" s="60">
        <v>0</v>
      </c>
      <c r="J611" s="60">
        <v>0</v>
      </c>
      <c r="K611" s="51"/>
      <c r="L611" s="68">
        <v>0</v>
      </c>
      <c r="M611" s="68">
        <v>151500</v>
      </c>
      <c r="N611" s="68">
        <v>151500</v>
      </c>
      <c r="O611" s="64">
        <f t="shared" si="9"/>
        <v>0</v>
      </c>
      <c r="P611" s="51"/>
    </row>
    <row r="612" spans="1:16" x14ac:dyDescent="0.25">
      <c r="A612" s="69" t="s">
        <v>978</v>
      </c>
      <c r="B612" s="56">
        <v>0</v>
      </c>
      <c r="C612" s="56">
        <v>0</v>
      </c>
      <c r="D612" s="56">
        <v>0</v>
      </c>
      <c r="E612" s="56">
        <v>0</v>
      </c>
      <c r="F612" s="70"/>
      <c r="G612" s="60">
        <v>0</v>
      </c>
      <c r="H612" s="60">
        <v>0</v>
      </c>
      <c r="I612" s="60">
        <v>0</v>
      </c>
      <c r="J612" s="60">
        <v>0</v>
      </c>
      <c r="K612" s="51"/>
      <c r="L612" s="68">
        <v>0</v>
      </c>
      <c r="M612" s="68">
        <v>470900</v>
      </c>
      <c r="N612" s="68">
        <v>470900</v>
      </c>
      <c r="O612" s="64">
        <f t="shared" si="9"/>
        <v>0</v>
      </c>
      <c r="P612" s="51"/>
    </row>
  </sheetData>
  <mergeCells count="3">
    <mergeCell ref="A1:F1"/>
    <mergeCell ref="G1:K1"/>
    <mergeCell ref="L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91"/>
  <sheetViews>
    <sheetView workbookViewId="0">
      <selection activeCell="B617" sqref="B617"/>
    </sheetView>
  </sheetViews>
  <sheetFormatPr baseColWidth="10" defaultRowHeight="15" x14ac:dyDescent="0.25"/>
  <cols>
    <col min="2" max="2" width="13" bestFit="1" customWidth="1"/>
    <col min="3" max="3" width="41.28515625" bestFit="1" customWidth="1"/>
    <col min="4" max="4" width="9.140625" customWidth="1"/>
    <col min="5" max="6" width="11" style="38" customWidth="1"/>
    <col min="7" max="7" width="16.7109375" bestFit="1" customWidth="1"/>
  </cols>
  <sheetData>
    <row r="1" spans="1:8" s="3" customFormat="1" x14ac:dyDescent="0.25">
      <c r="A1" s="105" t="s">
        <v>744</v>
      </c>
      <c r="B1" s="106"/>
      <c r="C1" s="106"/>
      <c r="D1" s="106"/>
      <c r="E1" s="107"/>
      <c r="F1" s="106"/>
      <c r="G1" s="106"/>
      <c r="H1" s="9" t="s">
        <v>745</v>
      </c>
    </row>
    <row r="2" spans="1:8" s="3" customFormat="1" x14ac:dyDescent="0.25">
      <c r="A2" s="108" t="s">
        <v>746</v>
      </c>
      <c r="B2" s="109"/>
      <c r="C2" s="109"/>
      <c r="D2" s="109"/>
      <c r="E2" s="110"/>
      <c r="F2" s="109"/>
      <c r="G2" s="8"/>
      <c r="H2" s="11"/>
    </row>
    <row r="3" spans="1:8" s="3" customFormat="1" ht="24" x14ac:dyDescent="0.25">
      <c r="A3" s="6" t="s">
        <v>0</v>
      </c>
      <c r="B3" s="6" t="s">
        <v>1</v>
      </c>
      <c r="C3" s="6" t="s">
        <v>747</v>
      </c>
      <c r="D3" s="1" t="s">
        <v>2</v>
      </c>
      <c r="E3" s="35" t="s">
        <v>979</v>
      </c>
      <c r="F3" s="35" t="s">
        <v>945</v>
      </c>
      <c r="G3" s="1" t="s">
        <v>748</v>
      </c>
      <c r="H3" s="10" t="s">
        <v>749</v>
      </c>
    </row>
    <row r="4" spans="1:8" s="3" customFormat="1" hidden="1" x14ac:dyDescent="0.25">
      <c r="A4" s="7" t="s">
        <v>5</v>
      </c>
      <c r="B4" s="7" t="s">
        <v>6</v>
      </c>
      <c r="C4" s="7" t="s">
        <v>7</v>
      </c>
      <c r="D4" s="7" t="s">
        <v>750</v>
      </c>
      <c r="E4" s="34"/>
      <c r="F4" s="34"/>
      <c r="G4" s="7" t="s">
        <v>751</v>
      </c>
      <c r="H4" s="7" t="s">
        <v>752</v>
      </c>
    </row>
    <row r="5" spans="1:8" s="3" customFormat="1" hidden="1" x14ac:dyDescent="0.25">
      <c r="A5" s="7" t="s">
        <v>8</v>
      </c>
      <c r="B5" s="7" t="s">
        <v>6</v>
      </c>
      <c r="C5" s="7" t="s">
        <v>9</v>
      </c>
      <c r="D5" s="7" t="s">
        <v>750</v>
      </c>
      <c r="E5" s="34"/>
      <c r="F5" s="34"/>
      <c r="G5" s="7" t="s">
        <v>751</v>
      </c>
      <c r="H5" s="7" t="s">
        <v>753</v>
      </c>
    </row>
    <row r="6" spans="1:8" s="3" customFormat="1" hidden="1" x14ac:dyDescent="0.25">
      <c r="A6" s="7" t="s">
        <v>10</v>
      </c>
      <c r="B6" s="7" t="s">
        <v>6</v>
      </c>
      <c r="C6" s="7" t="s">
        <v>11</v>
      </c>
      <c r="D6" s="7" t="s">
        <v>750</v>
      </c>
      <c r="E6" s="34"/>
      <c r="F6" s="34"/>
      <c r="G6" s="7" t="s">
        <v>751</v>
      </c>
      <c r="H6" s="7" t="s">
        <v>753</v>
      </c>
    </row>
    <row r="7" spans="1:8" s="3" customFormat="1" hidden="1" x14ac:dyDescent="0.25">
      <c r="A7" s="7" t="s">
        <v>12</v>
      </c>
      <c r="B7" s="7" t="s">
        <v>6</v>
      </c>
      <c r="C7" s="7" t="s">
        <v>9</v>
      </c>
      <c r="D7" s="7" t="s">
        <v>750</v>
      </c>
      <c r="E7" s="34"/>
      <c r="F7" s="34"/>
      <c r="G7" s="7" t="s">
        <v>751</v>
      </c>
      <c r="H7" s="7" t="s">
        <v>752</v>
      </c>
    </row>
    <row r="8" spans="1:8" s="3" customFormat="1" hidden="1" x14ac:dyDescent="0.25">
      <c r="A8" s="7" t="s">
        <v>13</v>
      </c>
      <c r="B8" s="7" t="s">
        <v>6</v>
      </c>
      <c r="C8" s="7" t="s">
        <v>9</v>
      </c>
      <c r="D8" s="7" t="s">
        <v>750</v>
      </c>
      <c r="E8" s="34"/>
      <c r="F8" s="34"/>
      <c r="G8" s="7" t="s">
        <v>751</v>
      </c>
      <c r="H8" s="7" t="s">
        <v>753</v>
      </c>
    </row>
    <row r="9" spans="1:8" s="3" customFormat="1" hidden="1" x14ac:dyDescent="0.25">
      <c r="A9" s="7" t="s">
        <v>14</v>
      </c>
      <c r="B9" s="7" t="s">
        <v>6</v>
      </c>
      <c r="C9" s="7" t="s">
        <v>9</v>
      </c>
      <c r="D9" s="7" t="s">
        <v>750</v>
      </c>
      <c r="E9" s="34"/>
      <c r="F9" s="34"/>
      <c r="G9" s="7" t="s">
        <v>751</v>
      </c>
      <c r="H9" s="7" t="s">
        <v>752</v>
      </c>
    </row>
    <row r="10" spans="1:8" s="3" customFormat="1" hidden="1" x14ac:dyDescent="0.25">
      <c r="A10" s="7" t="s">
        <v>15</v>
      </c>
      <c r="B10" s="7" t="s">
        <v>6</v>
      </c>
      <c r="C10" s="7" t="s">
        <v>16</v>
      </c>
      <c r="D10" s="7" t="s">
        <v>750</v>
      </c>
      <c r="E10" s="34"/>
      <c r="F10" s="34"/>
      <c r="G10" s="7" t="s">
        <v>751</v>
      </c>
      <c r="H10" s="7" t="s">
        <v>752</v>
      </c>
    </row>
    <row r="11" spans="1:8" s="3" customFormat="1" hidden="1" x14ac:dyDescent="0.25">
      <c r="A11" s="7" t="s">
        <v>17</v>
      </c>
      <c r="B11" s="7" t="s">
        <v>6</v>
      </c>
      <c r="C11" s="7" t="s">
        <v>16</v>
      </c>
      <c r="D11" s="7" t="s">
        <v>750</v>
      </c>
      <c r="E11" s="34"/>
      <c r="F11" s="34"/>
      <c r="G11" s="7" t="s">
        <v>751</v>
      </c>
      <c r="H11" s="7" t="s">
        <v>752</v>
      </c>
    </row>
    <row r="12" spans="1:8" s="3" customFormat="1" hidden="1" x14ac:dyDescent="0.25">
      <c r="A12" s="7" t="s">
        <v>18</v>
      </c>
      <c r="B12" s="7" t="s">
        <v>6</v>
      </c>
      <c r="C12" s="7" t="s">
        <v>19</v>
      </c>
      <c r="D12" s="7" t="s">
        <v>750</v>
      </c>
      <c r="E12" s="34"/>
      <c r="F12" s="34"/>
      <c r="G12" s="7" t="s">
        <v>751</v>
      </c>
      <c r="H12" s="7" t="s">
        <v>752</v>
      </c>
    </row>
    <row r="13" spans="1:8" s="3" customFormat="1" hidden="1" x14ac:dyDescent="0.25">
      <c r="A13" s="7" t="s">
        <v>20</v>
      </c>
      <c r="B13" s="7" t="s">
        <v>6</v>
      </c>
      <c r="C13" s="7" t="s">
        <v>21</v>
      </c>
      <c r="D13" s="7" t="s">
        <v>750</v>
      </c>
      <c r="E13" s="34"/>
      <c r="F13" s="34"/>
      <c r="G13" s="7" t="s">
        <v>751</v>
      </c>
      <c r="H13" s="7" t="s">
        <v>752</v>
      </c>
    </row>
    <row r="14" spans="1:8" s="3" customFormat="1" hidden="1" x14ac:dyDescent="0.25">
      <c r="A14" s="7" t="s">
        <v>22</v>
      </c>
      <c r="B14" s="7" t="s">
        <v>6</v>
      </c>
      <c r="C14" s="7" t="s">
        <v>21</v>
      </c>
      <c r="D14" s="7" t="s">
        <v>750</v>
      </c>
      <c r="E14" s="34"/>
      <c r="F14" s="34"/>
      <c r="G14" s="7" t="s">
        <v>751</v>
      </c>
      <c r="H14" s="7" t="s">
        <v>752</v>
      </c>
    </row>
    <row r="15" spans="1:8" s="3" customFormat="1" hidden="1" x14ac:dyDescent="0.25">
      <c r="A15" s="7" t="s">
        <v>754</v>
      </c>
      <c r="B15" s="7" t="s">
        <v>6</v>
      </c>
      <c r="C15" s="7" t="s">
        <v>24</v>
      </c>
      <c r="D15" s="7" t="s">
        <v>750</v>
      </c>
      <c r="E15" s="34"/>
      <c r="F15" s="34"/>
      <c r="G15" s="7" t="s">
        <v>751</v>
      </c>
      <c r="H15" s="7" t="s">
        <v>753</v>
      </c>
    </row>
    <row r="16" spans="1:8" s="3" customFormat="1" hidden="1" x14ac:dyDescent="0.25">
      <c r="A16" s="7" t="s">
        <v>755</v>
      </c>
      <c r="B16" s="7" t="s">
        <v>6</v>
      </c>
      <c r="C16" s="7" t="s">
        <v>24</v>
      </c>
      <c r="D16" s="7" t="s">
        <v>750</v>
      </c>
      <c r="E16" s="34"/>
      <c r="F16" s="34"/>
      <c r="G16" s="7" t="s">
        <v>751</v>
      </c>
      <c r="H16" s="7" t="s">
        <v>753</v>
      </c>
    </row>
    <row r="17" spans="1:8" s="3" customFormat="1" hidden="1" x14ac:dyDescent="0.25">
      <c r="A17" s="7" t="s">
        <v>23</v>
      </c>
      <c r="B17" s="7" t="s">
        <v>6</v>
      </c>
      <c r="C17" s="7" t="s">
        <v>24</v>
      </c>
      <c r="D17" s="7" t="s">
        <v>750</v>
      </c>
      <c r="E17" s="34"/>
      <c r="F17" s="34"/>
      <c r="G17" s="7" t="s">
        <v>751</v>
      </c>
      <c r="H17" s="7" t="s">
        <v>753</v>
      </c>
    </row>
    <row r="18" spans="1:8" s="3" customFormat="1" hidden="1" x14ac:dyDescent="0.25">
      <c r="A18" s="7" t="s">
        <v>25</v>
      </c>
      <c r="B18" s="7" t="s">
        <v>6</v>
      </c>
      <c r="C18" s="7" t="s">
        <v>26</v>
      </c>
      <c r="D18" s="7" t="s">
        <v>750</v>
      </c>
      <c r="E18" s="34"/>
      <c r="F18" s="34"/>
      <c r="G18" s="7" t="s">
        <v>751</v>
      </c>
      <c r="H18" s="7" t="s">
        <v>752</v>
      </c>
    </row>
    <row r="19" spans="1:8" s="3" customFormat="1" hidden="1" x14ac:dyDescent="0.25">
      <c r="A19" s="7" t="s">
        <v>27</v>
      </c>
      <c r="B19" s="7" t="s">
        <v>6</v>
      </c>
      <c r="C19" s="7" t="s">
        <v>26</v>
      </c>
      <c r="D19" s="7" t="s">
        <v>750</v>
      </c>
      <c r="E19" s="34"/>
      <c r="F19" s="34"/>
      <c r="G19" s="7" t="s">
        <v>751</v>
      </c>
      <c r="H19" s="7" t="s">
        <v>752</v>
      </c>
    </row>
    <row r="20" spans="1:8" s="3" customFormat="1" hidden="1" x14ac:dyDescent="0.25">
      <c r="A20" s="7" t="s">
        <v>28</v>
      </c>
      <c r="B20" s="7" t="s">
        <v>6</v>
      </c>
      <c r="C20" s="7" t="s">
        <v>26</v>
      </c>
      <c r="D20" s="7" t="s">
        <v>750</v>
      </c>
      <c r="E20" s="34"/>
      <c r="F20" s="34"/>
      <c r="G20" s="7" t="s">
        <v>751</v>
      </c>
      <c r="H20" s="7" t="s">
        <v>752</v>
      </c>
    </row>
    <row r="21" spans="1:8" s="3" customFormat="1" hidden="1" x14ac:dyDescent="0.25">
      <c r="A21" s="7" t="s">
        <v>29</v>
      </c>
      <c r="B21" s="7" t="s">
        <v>30</v>
      </c>
      <c r="C21" s="7" t="s">
        <v>26</v>
      </c>
      <c r="D21" s="7" t="s">
        <v>750</v>
      </c>
      <c r="E21" s="34"/>
      <c r="F21" s="34"/>
      <c r="G21" s="7" t="s">
        <v>751</v>
      </c>
      <c r="H21" s="7" t="s">
        <v>753</v>
      </c>
    </row>
    <row r="22" spans="1:8" s="3" customFormat="1" hidden="1" x14ac:dyDescent="0.25">
      <c r="A22" s="7" t="s">
        <v>31</v>
      </c>
      <c r="B22" s="7" t="s">
        <v>6</v>
      </c>
      <c r="C22" s="7" t="s">
        <v>9</v>
      </c>
      <c r="D22" s="7" t="s">
        <v>750</v>
      </c>
      <c r="E22" s="34"/>
      <c r="F22" s="34"/>
      <c r="G22" s="7" t="s">
        <v>751</v>
      </c>
      <c r="H22" s="7" t="s">
        <v>752</v>
      </c>
    </row>
    <row r="23" spans="1:8" s="3" customFormat="1" hidden="1" x14ac:dyDescent="0.25">
      <c r="A23" s="7" t="s">
        <v>32</v>
      </c>
      <c r="B23" s="7" t="s">
        <v>6</v>
      </c>
      <c r="C23" s="7" t="s">
        <v>33</v>
      </c>
      <c r="D23" s="7" t="s">
        <v>750</v>
      </c>
      <c r="E23" s="34"/>
      <c r="F23" s="34"/>
      <c r="G23" s="7" t="s">
        <v>751</v>
      </c>
      <c r="H23" s="7" t="s">
        <v>752</v>
      </c>
    </row>
    <row r="24" spans="1:8" s="3" customFormat="1" hidden="1" x14ac:dyDescent="0.25">
      <c r="A24" s="7" t="s">
        <v>756</v>
      </c>
      <c r="B24" s="7" t="s">
        <v>6</v>
      </c>
      <c r="C24" s="7" t="s">
        <v>33</v>
      </c>
      <c r="D24" s="7" t="s">
        <v>750</v>
      </c>
      <c r="E24" s="34"/>
      <c r="F24" s="34"/>
      <c r="G24" s="7" t="s">
        <v>751</v>
      </c>
      <c r="H24" s="7" t="s">
        <v>753</v>
      </c>
    </row>
    <row r="25" spans="1:8" s="3" customFormat="1" hidden="1" x14ac:dyDescent="0.25">
      <c r="A25" s="7" t="s">
        <v>34</v>
      </c>
      <c r="B25" s="7" t="s">
        <v>6</v>
      </c>
      <c r="C25" s="7" t="s">
        <v>33</v>
      </c>
      <c r="D25" s="7" t="s">
        <v>750</v>
      </c>
      <c r="E25" s="34"/>
      <c r="F25" s="34"/>
      <c r="G25" s="7" t="s">
        <v>751</v>
      </c>
      <c r="H25" s="7" t="s">
        <v>753</v>
      </c>
    </row>
    <row r="26" spans="1:8" s="3" customFormat="1" hidden="1" x14ac:dyDescent="0.25">
      <c r="A26" s="7" t="s">
        <v>757</v>
      </c>
      <c r="B26" s="7" t="s">
        <v>6</v>
      </c>
      <c r="C26" s="7" t="s">
        <v>33</v>
      </c>
      <c r="D26" s="7" t="s">
        <v>750</v>
      </c>
      <c r="E26" s="34"/>
      <c r="F26" s="34"/>
      <c r="G26" s="7" t="s">
        <v>751</v>
      </c>
      <c r="H26" s="7" t="s">
        <v>753</v>
      </c>
    </row>
    <row r="27" spans="1:8" s="3" customFormat="1" hidden="1" x14ac:dyDescent="0.25">
      <c r="A27" s="7" t="s">
        <v>35</v>
      </c>
      <c r="B27" s="7" t="s">
        <v>6</v>
      </c>
      <c r="C27" s="7" t="s">
        <v>33</v>
      </c>
      <c r="D27" s="7" t="s">
        <v>750</v>
      </c>
      <c r="E27" s="34"/>
      <c r="F27" s="34"/>
      <c r="G27" s="7" t="s">
        <v>751</v>
      </c>
      <c r="H27" s="7" t="s">
        <v>753</v>
      </c>
    </row>
    <row r="28" spans="1:8" s="3" customFormat="1" hidden="1" x14ac:dyDescent="0.25">
      <c r="A28" s="7" t="s">
        <v>758</v>
      </c>
      <c r="B28" s="7" t="s">
        <v>6</v>
      </c>
      <c r="C28" s="7" t="s">
        <v>37</v>
      </c>
      <c r="D28" s="7" t="s">
        <v>750</v>
      </c>
      <c r="E28" s="34"/>
      <c r="F28" s="34"/>
      <c r="G28" s="7" t="s">
        <v>751</v>
      </c>
      <c r="H28" s="7" t="s">
        <v>753</v>
      </c>
    </row>
    <row r="29" spans="1:8" s="3" customFormat="1" hidden="1" x14ac:dyDescent="0.25">
      <c r="A29" s="7" t="s">
        <v>36</v>
      </c>
      <c r="B29" s="7" t="s">
        <v>6</v>
      </c>
      <c r="C29" s="7" t="s">
        <v>37</v>
      </c>
      <c r="D29" s="7" t="s">
        <v>750</v>
      </c>
      <c r="E29" s="34"/>
      <c r="F29" s="34"/>
      <c r="G29" s="7" t="s">
        <v>751</v>
      </c>
      <c r="H29" s="7" t="s">
        <v>753</v>
      </c>
    </row>
    <row r="30" spans="1:8" s="3" customFormat="1" hidden="1" x14ac:dyDescent="0.25">
      <c r="A30" s="7" t="s">
        <v>38</v>
      </c>
      <c r="B30" s="7" t="s">
        <v>6</v>
      </c>
      <c r="C30" s="7" t="s">
        <v>37</v>
      </c>
      <c r="D30" s="7" t="s">
        <v>750</v>
      </c>
      <c r="E30" s="34"/>
      <c r="F30" s="34"/>
      <c r="G30" s="7" t="s">
        <v>751</v>
      </c>
      <c r="H30" s="7" t="s">
        <v>753</v>
      </c>
    </row>
    <row r="31" spans="1:8" s="3" customFormat="1" hidden="1" x14ac:dyDescent="0.25">
      <c r="A31" s="7" t="s">
        <v>39</v>
      </c>
      <c r="B31" s="7" t="s">
        <v>6</v>
      </c>
      <c r="C31" s="7" t="s">
        <v>37</v>
      </c>
      <c r="D31" s="7" t="s">
        <v>750</v>
      </c>
      <c r="E31" s="34"/>
      <c r="F31" s="34"/>
      <c r="G31" s="7" t="s">
        <v>751</v>
      </c>
      <c r="H31" s="7" t="s">
        <v>752</v>
      </c>
    </row>
    <row r="32" spans="1:8" s="3" customFormat="1" hidden="1" x14ac:dyDescent="0.25">
      <c r="A32" s="7" t="s">
        <v>40</v>
      </c>
      <c r="B32" s="7" t="s">
        <v>6</v>
      </c>
      <c r="C32" s="7" t="s">
        <v>37</v>
      </c>
      <c r="D32" s="7" t="s">
        <v>750</v>
      </c>
      <c r="E32" s="34"/>
      <c r="F32" s="34"/>
      <c r="G32" s="7" t="s">
        <v>751</v>
      </c>
      <c r="H32" s="7" t="s">
        <v>753</v>
      </c>
    </row>
    <row r="33" spans="1:8" s="3" customFormat="1" hidden="1" x14ac:dyDescent="0.25">
      <c r="A33" s="7" t="s">
        <v>41</v>
      </c>
      <c r="B33" s="7" t="s">
        <v>6</v>
      </c>
      <c r="C33" s="7" t="s">
        <v>42</v>
      </c>
      <c r="D33" s="7" t="s">
        <v>750</v>
      </c>
      <c r="E33" s="34"/>
      <c r="F33" s="34">
        <v>1803.4</v>
      </c>
      <c r="G33" s="7" t="s">
        <v>751</v>
      </c>
      <c r="H33" s="7" t="s">
        <v>753</v>
      </c>
    </row>
    <row r="34" spans="1:8" s="3" customFormat="1" hidden="1" x14ac:dyDescent="0.25">
      <c r="A34" s="7" t="s">
        <v>43</v>
      </c>
      <c r="B34" s="7" t="s">
        <v>6</v>
      </c>
      <c r="C34" s="7" t="s">
        <v>42</v>
      </c>
      <c r="D34" s="7" t="s">
        <v>750</v>
      </c>
      <c r="E34" s="34"/>
      <c r="F34" s="34"/>
      <c r="G34" s="7" t="s">
        <v>751</v>
      </c>
      <c r="H34" s="7" t="s">
        <v>753</v>
      </c>
    </row>
    <row r="35" spans="1:8" s="3" customFormat="1" hidden="1" x14ac:dyDescent="0.25">
      <c r="A35" s="7" t="s">
        <v>44</v>
      </c>
      <c r="B35" s="7" t="s">
        <v>6</v>
      </c>
      <c r="C35" s="7" t="s">
        <v>42</v>
      </c>
      <c r="D35" s="7" t="s">
        <v>750</v>
      </c>
      <c r="E35" s="34"/>
      <c r="F35" s="34">
        <v>1847.1</v>
      </c>
      <c r="G35" s="7" t="s">
        <v>751</v>
      </c>
      <c r="H35" s="7" t="s">
        <v>753</v>
      </c>
    </row>
    <row r="36" spans="1:8" s="3" customFormat="1" hidden="1" x14ac:dyDescent="0.25">
      <c r="A36" s="7" t="s">
        <v>45</v>
      </c>
      <c r="B36" s="7" t="s">
        <v>6</v>
      </c>
      <c r="C36" s="7" t="s">
        <v>42</v>
      </c>
      <c r="D36" s="7" t="s">
        <v>750</v>
      </c>
      <c r="E36" s="34"/>
      <c r="F36" s="34"/>
      <c r="G36" s="7" t="s">
        <v>751</v>
      </c>
      <c r="H36" s="7" t="s">
        <v>752</v>
      </c>
    </row>
    <row r="37" spans="1:8" s="3" customFormat="1" hidden="1" x14ac:dyDescent="0.25">
      <c r="A37" s="7" t="s">
        <v>769</v>
      </c>
      <c r="B37" s="7" t="s">
        <v>6</v>
      </c>
      <c r="C37" s="7" t="s">
        <v>42</v>
      </c>
      <c r="D37" s="7" t="s">
        <v>750</v>
      </c>
      <c r="E37" s="34"/>
      <c r="F37" s="34"/>
      <c r="G37" s="7" t="s">
        <v>751</v>
      </c>
      <c r="H37" s="7" t="s">
        <v>753</v>
      </c>
    </row>
    <row r="38" spans="1:8" s="3" customFormat="1" hidden="1" x14ac:dyDescent="0.25">
      <c r="A38" s="7" t="s">
        <v>770</v>
      </c>
      <c r="B38" s="7" t="s">
        <v>6</v>
      </c>
      <c r="C38" s="7" t="s">
        <v>42</v>
      </c>
      <c r="D38" s="7" t="s">
        <v>750</v>
      </c>
      <c r="E38" s="34"/>
      <c r="F38" s="34"/>
      <c r="G38" s="7" t="s">
        <v>751</v>
      </c>
      <c r="H38" s="7" t="s">
        <v>753</v>
      </c>
    </row>
    <row r="39" spans="1:8" s="3" customFormat="1" hidden="1" x14ac:dyDescent="0.25">
      <c r="A39" s="7" t="s">
        <v>46</v>
      </c>
      <c r="B39" s="7" t="s">
        <v>6</v>
      </c>
      <c r="C39" s="7" t="s">
        <v>42</v>
      </c>
      <c r="D39" s="7" t="s">
        <v>750</v>
      </c>
      <c r="E39" s="34"/>
      <c r="F39" s="34"/>
      <c r="G39" s="7" t="s">
        <v>751</v>
      </c>
      <c r="H39" s="7" t="s">
        <v>753</v>
      </c>
    </row>
    <row r="40" spans="1:8" s="3" customFormat="1" hidden="1" x14ac:dyDescent="0.25">
      <c r="A40" s="7" t="s">
        <v>47</v>
      </c>
      <c r="B40" s="7" t="s">
        <v>6</v>
      </c>
      <c r="C40" s="7" t="s">
        <v>48</v>
      </c>
      <c r="D40" s="7" t="s">
        <v>750</v>
      </c>
      <c r="E40" s="34"/>
      <c r="F40" s="34"/>
      <c r="G40" s="7" t="s">
        <v>751</v>
      </c>
      <c r="H40" s="7" t="s">
        <v>752</v>
      </c>
    </row>
    <row r="41" spans="1:8" s="3" customFormat="1" hidden="1" x14ac:dyDescent="0.25">
      <c r="A41" s="7" t="s">
        <v>49</v>
      </c>
      <c r="B41" s="7" t="s">
        <v>6</v>
      </c>
      <c r="C41" s="7" t="s">
        <v>48</v>
      </c>
      <c r="D41" s="7" t="s">
        <v>750</v>
      </c>
      <c r="E41" s="34"/>
      <c r="F41" s="34"/>
      <c r="G41" s="7" t="s">
        <v>751</v>
      </c>
      <c r="H41" s="7" t="s">
        <v>752</v>
      </c>
    </row>
    <row r="42" spans="1:8" s="3" customFormat="1" hidden="1" x14ac:dyDescent="0.25">
      <c r="A42" s="7" t="s">
        <v>50</v>
      </c>
      <c r="B42" s="7" t="s">
        <v>6</v>
      </c>
      <c r="C42" s="7" t="s">
        <v>48</v>
      </c>
      <c r="D42" s="7" t="s">
        <v>750</v>
      </c>
      <c r="E42" s="34"/>
      <c r="F42" s="34"/>
      <c r="G42" s="7" t="s">
        <v>751</v>
      </c>
      <c r="H42" s="7" t="s">
        <v>752</v>
      </c>
    </row>
    <row r="43" spans="1:8" s="3" customFormat="1" hidden="1" x14ac:dyDescent="0.25">
      <c r="A43" s="7" t="s">
        <v>51</v>
      </c>
      <c r="B43" s="7" t="s">
        <v>6</v>
      </c>
      <c r="C43" s="7" t="s">
        <v>52</v>
      </c>
      <c r="D43" s="7" t="s">
        <v>750</v>
      </c>
      <c r="E43" s="34"/>
      <c r="F43" s="34"/>
      <c r="G43" s="7" t="s">
        <v>751</v>
      </c>
      <c r="H43" s="7" t="s">
        <v>753</v>
      </c>
    </row>
    <row r="44" spans="1:8" s="3" customFormat="1" hidden="1" x14ac:dyDescent="0.25">
      <c r="A44" s="7" t="s">
        <v>53</v>
      </c>
      <c r="B44" s="7" t="s">
        <v>6</v>
      </c>
      <c r="C44" s="7" t="s">
        <v>52</v>
      </c>
      <c r="D44" s="7" t="s">
        <v>750</v>
      </c>
      <c r="E44" s="34"/>
      <c r="F44" s="34"/>
      <c r="G44" s="7" t="s">
        <v>751</v>
      </c>
      <c r="H44" s="7" t="s">
        <v>752</v>
      </c>
    </row>
    <row r="45" spans="1:8" s="3" customFormat="1" hidden="1" x14ac:dyDescent="0.25">
      <c r="A45" s="7" t="s">
        <v>54</v>
      </c>
      <c r="B45" s="7" t="s">
        <v>6</v>
      </c>
      <c r="C45" s="7" t="s">
        <v>52</v>
      </c>
      <c r="D45" s="7" t="s">
        <v>750</v>
      </c>
      <c r="E45" s="34"/>
      <c r="F45" s="34">
        <v>415</v>
      </c>
      <c r="G45" s="7" t="s">
        <v>751</v>
      </c>
      <c r="H45" s="7" t="s">
        <v>753</v>
      </c>
    </row>
    <row r="46" spans="1:8" s="3" customFormat="1" hidden="1" x14ac:dyDescent="0.25">
      <c r="A46" s="7" t="s">
        <v>55</v>
      </c>
      <c r="B46" s="7" t="s">
        <v>56</v>
      </c>
      <c r="C46" s="7" t="s">
        <v>52</v>
      </c>
      <c r="D46" s="7" t="s">
        <v>750</v>
      </c>
      <c r="E46" s="34"/>
      <c r="F46" s="34"/>
      <c r="G46" s="7" t="s">
        <v>751</v>
      </c>
      <c r="H46" s="7" t="s">
        <v>752</v>
      </c>
    </row>
    <row r="47" spans="1:8" s="3" customFormat="1" hidden="1" x14ac:dyDescent="0.25">
      <c r="A47" s="7" t="s">
        <v>57</v>
      </c>
      <c r="B47" s="7" t="s">
        <v>6</v>
      </c>
      <c r="C47" s="7" t="s">
        <v>52</v>
      </c>
      <c r="D47" s="7" t="s">
        <v>750</v>
      </c>
      <c r="E47" s="34"/>
      <c r="F47" s="34"/>
      <c r="G47" s="7" t="s">
        <v>751</v>
      </c>
      <c r="H47" s="7" t="s">
        <v>752</v>
      </c>
    </row>
    <row r="48" spans="1:8" s="3" customFormat="1" hidden="1" x14ac:dyDescent="0.25">
      <c r="A48" s="7" t="s">
        <v>58</v>
      </c>
      <c r="B48" s="7" t="s">
        <v>6</v>
      </c>
      <c r="C48" s="7" t="s">
        <v>59</v>
      </c>
      <c r="D48" s="7" t="s">
        <v>750</v>
      </c>
      <c r="E48" s="34"/>
      <c r="F48" s="34"/>
      <c r="G48" s="7" t="s">
        <v>751</v>
      </c>
      <c r="H48" s="7" t="s">
        <v>753</v>
      </c>
    </row>
    <row r="49" spans="1:8" s="3" customFormat="1" hidden="1" x14ac:dyDescent="0.25">
      <c r="A49" s="7" t="s">
        <v>60</v>
      </c>
      <c r="B49" s="7" t="s">
        <v>6</v>
      </c>
      <c r="C49" s="7" t="s">
        <v>61</v>
      </c>
      <c r="D49" s="7" t="s">
        <v>750</v>
      </c>
      <c r="E49" s="34"/>
      <c r="F49" s="34"/>
      <c r="G49" s="7" t="s">
        <v>751</v>
      </c>
      <c r="H49" s="7" t="s">
        <v>752</v>
      </c>
    </row>
    <row r="50" spans="1:8" s="3" customFormat="1" hidden="1" x14ac:dyDescent="0.25">
      <c r="A50" s="7" t="s">
        <v>62</v>
      </c>
      <c r="B50" s="7" t="s">
        <v>6</v>
      </c>
      <c r="C50" s="7" t="s">
        <v>63</v>
      </c>
      <c r="D50" s="7" t="s">
        <v>750</v>
      </c>
      <c r="E50" s="34"/>
      <c r="F50" s="34"/>
      <c r="G50" s="7" t="s">
        <v>751</v>
      </c>
      <c r="H50" s="7" t="s">
        <v>752</v>
      </c>
    </row>
    <row r="51" spans="1:8" s="3" customFormat="1" hidden="1" x14ac:dyDescent="0.25">
      <c r="A51" s="7" t="s">
        <v>64</v>
      </c>
      <c r="B51" s="7" t="s">
        <v>6</v>
      </c>
      <c r="C51" s="7" t="s">
        <v>65</v>
      </c>
      <c r="D51" s="7" t="s">
        <v>750</v>
      </c>
      <c r="E51" s="34"/>
      <c r="F51" s="34"/>
      <c r="G51" s="7" t="s">
        <v>751</v>
      </c>
      <c r="H51" s="7" t="s">
        <v>752</v>
      </c>
    </row>
    <row r="52" spans="1:8" s="3" customFormat="1" hidden="1" x14ac:dyDescent="0.25">
      <c r="A52" s="7" t="s">
        <v>66</v>
      </c>
      <c r="B52" s="7" t="s">
        <v>6</v>
      </c>
      <c r="C52" s="7" t="s">
        <v>65</v>
      </c>
      <c r="D52" s="7" t="s">
        <v>750</v>
      </c>
      <c r="E52" s="34"/>
      <c r="F52" s="34"/>
      <c r="G52" s="7" t="s">
        <v>751</v>
      </c>
      <c r="H52" s="7" t="s">
        <v>752</v>
      </c>
    </row>
    <row r="53" spans="1:8" s="3" customFormat="1" hidden="1" x14ac:dyDescent="0.25">
      <c r="A53" s="7" t="s">
        <v>67</v>
      </c>
      <c r="B53" s="7" t="s">
        <v>6</v>
      </c>
      <c r="C53" s="7" t="s">
        <v>21</v>
      </c>
      <c r="D53" s="7" t="s">
        <v>750</v>
      </c>
      <c r="E53" s="34"/>
      <c r="F53" s="34"/>
      <c r="G53" s="7" t="s">
        <v>751</v>
      </c>
      <c r="H53" s="7" t="s">
        <v>752</v>
      </c>
    </row>
    <row r="54" spans="1:8" s="3" customFormat="1" hidden="1" x14ac:dyDescent="0.25">
      <c r="A54" s="7" t="s">
        <v>772</v>
      </c>
      <c r="B54" s="7" t="s">
        <v>6</v>
      </c>
      <c r="C54" s="7" t="s">
        <v>59</v>
      </c>
      <c r="D54" s="7" t="s">
        <v>750</v>
      </c>
      <c r="E54" s="34"/>
      <c r="F54" s="34"/>
      <c r="G54" s="7" t="s">
        <v>751</v>
      </c>
      <c r="H54" s="7" t="s">
        <v>753</v>
      </c>
    </row>
    <row r="55" spans="1:8" s="3" customFormat="1" hidden="1" x14ac:dyDescent="0.25">
      <c r="A55" s="7" t="s">
        <v>68</v>
      </c>
      <c r="B55" s="7" t="s">
        <v>6</v>
      </c>
      <c r="C55" s="7" t="s">
        <v>59</v>
      </c>
      <c r="D55" s="7" t="s">
        <v>750</v>
      </c>
      <c r="E55" s="34"/>
      <c r="F55" s="34"/>
      <c r="G55" s="7" t="s">
        <v>751</v>
      </c>
      <c r="H55" s="7" t="s">
        <v>753</v>
      </c>
    </row>
    <row r="56" spans="1:8" s="3" customFormat="1" hidden="1" x14ac:dyDescent="0.25">
      <c r="A56" s="7" t="s">
        <v>773</v>
      </c>
      <c r="B56" s="7" t="s">
        <v>6</v>
      </c>
      <c r="C56" s="7" t="s">
        <v>59</v>
      </c>
      <c r="D56" s="7" t="s">
        <v>750</v>
      </c>
      <c r="E56" s="34"/>
      <c r="F56" s="34"/>
      <c r="G56" s="7" t="s">
        <v>751</v>
      </c>
      <c r="H56" s="7" t="s">
        <v>753</v>
      </c>
    </row>
    <row r="57" spans="1:8" s="3" customFormat="1" hidden="1" x14ac:dyDescent="0.25">
      <c r="A57" s="7" t="s">
        <v>69</v>
      </c>
      <c r="B57" s="7" t="s">
        <v>6</v>
      </c>
      <c r="C57" s="7" t="s">
        <v>59</v>
      </c>
      <c r="D57" s="7" t="s">
        <v>750</v>
      </c>
      <c r="E57" s="34"/>
      <c r="F57" s="34"/>
      <c r="G57" s="7" t="s">
        <v>751</v>
      </c>
      <c r="H57" s="7" t="s">
        <v>753</v>
      </c>
    </row>
    <row r="58" spans="1:8" s="3" customFormat="1" hidden="1" x14ac:dyDescent="0.25">
      <c r="A58" s="7" t="s">
        <v>70</v>
      </c>
      <c r="B58" s="7" t="s">
        <v>56</v>
      </c>
      <c r="C58" s="7" t="s">
        <v>71</v>
      </c>
      <c r="D58" s="7" t="s">
        <v>750</v>
      </c>
      <c r="E58" s="34"/>
      <c r="F58" s="34"/>
      <c r="G58" s="7" t="s">
        <v>751</v>
      </c>
      <c r="H58" s="7" t="s">
        <v>753</v>
      </c>
    </row>
    <row r="59" spans="1:8" s="3" customFormat="1" hidden="1" x14ac:dyDescent="0.25">
      <c r="A59" s="7" t="s">
        <v>72</v>
      </c>
      <c r="B59" s="7" t="s">
        <v>56</v>
      </c>
      <c r="C59" s="7" t="s">
        <v>71</v>
      </c>
      <c r="D59" s="7" t="s">
        <v>750</v>
      </c>
      <c r="E59" s="34"/>
      <c r="F59" s="34"/>
      <c r="G59" s="7" t="s">
        <v>751</v>
      </c>
      <c r="H59" s="7" t="s">
        <v>753</v>
      </c>
    </row>
    <row r="60" spans="1:8" s="3" customFormat="1" hidden="1" x14ac:dyDescent="0.25">
      <c r="A60" s="7" t="s">
        <v>73</v>
      </c>
      <c r="B60" s="7" t="s">
        <v>56</v>
      </c>
      <c r="C60" s="7" t="s">
        <v>74</v>
      </c>
      <c r="D60" s="7" t="s">
        <v>750</v>
      </c>
      <c r="E60" s="34"/>
      <c r="F60" s="34"/>
      <c r="G60" s="7" t="s">
        <v>751</v>
      </c>
      <c r="H60" s="7" t="s">
        <v>753</v>
      </c>
    </row>
    <row r="61" spans="1:8" s="3" customFormat="1" hidden="1" x14ac:dyDescent="0.25">
      <c r="A61" s="7" t="s">
        <v>75</v>
      </c>
      <c r="B61" s="7" t="s">
        <v>56</v>
      </c>
      <c r="C61" s="7" t="s">
        <v>74</v>
      </c>
      <c r="D61" s="7" t="s">
        <v>750</v>
      </c>
      <c r="E61" s="34"/>
      <c r="F61" s="34"/>
      <c r="G61" s="7" t="s">
        <v>751</v>
      </c>
      <c r="H61" s="7" t="s">
        <v>753</v>
      </c>
    </row>
    <row r="62" spans="1:8" s="3" customFormat="1" hidden="1" x14ac:dyDescent="0.25">
      <c r="A62" s="7" t="s">
        <v>76</v>
      </c>
      <c r="B62" s="7" t="s">
        <v>6</v>
      </c>
      <c r="C62" s="7" t="s">
        <v>16</v>
      </c>
      <c r="D62" s="7" t="s">
        <v>750</v>
      </c>
      <c r="E62" s="34"/>
      <c r="F62" s="34"/>
      <c r="G62" s="7" t="s">
        <v>751</v>
      </c>
      <c r="H62" s="7" t="s">
        <v>752</v>
      </c>
    </row>
    <row r="63" spans="1:8" s="3" customFormat="1" hidden="1" x14ac:dyDescent="0.25">
      <c r="A63" s="7" t="s">
        <v>77</v>
      </c>
      <c r="B63" s="7" t="s">
        <v>30</v>
      </c>
      <c r="C63" s="7" t="s">
        <v>16</v>
      </c>
      <c r="D63" s="7" t="s">
        <v>750</v>
      </c>
      <c r="E63" s="34"/>
      <c r="F63" s="34"/>
      <c r="G63" s="7" t="s">
        <v>751</v>
      </c>
      <c r="H63" s="7" t="s">
        <v>753</v>
      </c>
    </row>
    <row r="64" spans="1:8" s="3" customFormat="1" hidden="1" x14ac:dyDescent="0.25">
      <c r="A64" s="7" t="s">
        <v>78</v>
      </c>
      <c r="B64" s="7" t="s">
        <v>6</v>
      </c>
      <c r="C64" s="7" t="s">
        <v>52</v>
      </c>
      <c r="D64" s="7" t="s">
        <v>750</v>
      </c>
      <c r="E64" s="34"/>
      <c r="F64" s="34"/>
      <c r="G64" s="7" t="s">
        <v>751</v>
      </c>
      <c r="H64" s="7" t="s">
        <v>752</v>
      </c>
    </row>
    <row r="65" spans="1:8" s="3" customFormat="1" hidden="1" x14ac:dyDescent="0.25">
      <c r="A65" s="7" t="s">
        <v>79</v>
      </c>
      <c r="B65" s="7" t="s">
        <v>6</v>
      </c>
      <c r="C65" s="7" t="s">
        <v>16</v>
      </c>
      <c r="D65" s="7" t="s">
        <v>750</v>
      </c>
      <c r="E65" s="34"/>
      <c r="F65" s="34"/>
      <c r="G65" s="7" t="s">
        <v>751</v>
      </c>
      <c r="H65" s="7" t="s">
        <v>752</v>
      </c>
    </row>
    <row r="66" spans="1:8" s="3" customFormat="1" hidden="1" x14ac:dyDescent="0.25">
      <c r="A66" s="7" t="s">
        <v>80</v>
      </c>
      <c r="B66" s="7" t="s">
        <v>6</v>
      </c>
      <c r="C66" s="7" t="s">
        <v>21</v>
      </c>
      <c r="D66" s="7" t="s">
        <v>750</v>
      </c>
      <c r="E66" s="34"/>
      <c r="F66" s="34"/>
      <c r="G66" s="7" t="s">
        <v>751</v>
      </c>
      <c r="H66" s="7" t="s">
        <v>752</v>
      </c>
    </row>
    <row r="67" spans="1:8" s="3" customFormat="1" hidden="1" x14ac:dyDescent="0.25">
      <c r="A67" s="7" t="s">
        <v>81</v>
      </c>
      <c r="B67" s="7" t="s">
        <v>6</v>
      </c>
      <c r="C67" s="7" t="s">
        <v>21</v>
      </c>
      <c r="D67" s="7" t="s">
        <v>750</v>
      </c>
      <c r="E67" s="34"/>
      <c r="F67" s="34"/>
      <c r="G67" s="7" t="s">
        <v>751</v>
      </c>
      <c r="H67" s="7" t="s">
        <v>752</v>
      </c>
    </row>
    <row r="68" spans="1:8" s="3" customFormat="1" hidden="1" x14ac:dyDescent="0.25">
      <c r="A68" s="7" t="s">
        <v>82</v>
      </c>
      <c r="B68" s="7" t="s">
        <v>6</v>
      </c>
      <c r="C68" s="7" t="s">
        <v>21</v>
      </c>
      <c r="D68" s="7" t="s">
        <v>750</v>
      </c>
      <c r="E68" s="34"/>
      <c r="F68" s="34"/>
      <c r="G68" s="7" t="s">
        <v>751</v>
      </c>
      <c r="H68" s="7" t="s">
        <v>752</v>
      </c>
    </row>
    <row r="69" spans="1:8" s="3" customFormat="1" hidden="1" x14ac:dyDescent="0.25">
      <c r="A69" s="7" t="s">
        <v>774</v>
      </c>
      <c r="B69" s="7" t="s">
        <v>6</v>
      </c>
      <c r="C69" s="7" t="s">
        <v>24</v>
      </c>
      <c r="D69" s="7" t="s">
        <v>750</v>
      </c>
      <c r="E69" s="34"/>
      <c r="F69" s="34"/>
      <c r="G69" s="7" t="s">
        <v>751</v>
      </c>
      <c r="H69" s="7" t="s">
        <v>753</v>
      </c>
    </row>
    <row r="70" spans="1:8" s="3" customFormat="1" hidden="1" x14ac:dyDescent="0.25">
      <c r="A70" s="7" t="s">
        <v>775</v>
      </c>
      <c r="B70" s="7" t="s">
        <v>6</v>
      </c>
      <c r="C70" s="7" t="s">
        <v>24</v>
      </c>
      <c r="D70" s="7" t="s">
        <v>750</v>
      </c>
      <c r="E70" s="34"/>
      <c r="F70" s="34"/>
      <c r="G70" s="7" t="s">
        <v>751</v>
      </c>
      <c r="H70" s="7" t="s">
        <v>753</v>
      </c>
    </row>
    <row r="71" spans="1:8" s="3" customFormat="1" hidden="1" x14ac:dyDescent="0.25">
      <c r="A71" s="7" t="s">
        <v>83</v>
      </c>
      <c r="B71" s="7" t="s">
        <v>6</v>
      </c>
      <c r="C71" s="7" t="s">
        <v>24</v>
      </c>
      <c r="D71" s="7" t="s">
        <v>750</v>
      </c>
      <c r="E71" s="34"/>
      <c r="F71" s="34"/>
      <c r="G71" s="7" t="s">
        <v>751</v>
      </c>
      <c r="H71" s="7" t="s">
        <v>753</v>
      </c>
    </row>
    <row r="72" spans="1:8" s="3" customFormat="1" hidden="1" x14ac:dyDescent="0.25">
      <c r="A72" s="7" t="s">
        <v>84</v>
      </c>
      <c r="B72" s="7" t="s">
        <v>6</v>
      </c>
      <c r="C72" s="7" t="s">
        <v>21</v>
      </c>
      <c r="D72" s="7" t="s">
        <v>750</v>
      </c>
      <c r="E72" s="34"/>
      <c r="F72" s="34"/>
      <c r="G72" s="7" t="s">
        <v>751</v>
      </c>
      <c r="H72" s="7" t="s">
        <v>752</v>
      </c>
    </row>
    <row r="73" spans="1:8" s="3" customFormat="1" hidden="1" x14ac:dyDescent="0.25">
      <c r="A73" s="7" t="s">
        <v>776</v>
      </c>
      <c r="B73" s="7" t="s">
        <v>56</v>
      </c>
      <c r="C73" s="7" t="s">
        <v>24</v>
      </c>
      <c r="D73" s="7" t="s">
        <v>750</v>
      </c>
      <c r="E73" s="34"/>
      <c r="F73" s="34"/>
      <c r="G73" s="7" t="s">
        <v>751</v>
      </c>
      <c r="H73" s="7" t="s">
        <v>753</v>
      </c>
    </row>
    <row r="74" spans="1:8" s="3" customFormat="1" hidden="1" x14ac:dyDescent="0.25">
      <c r="A74" s="7" t="s">
        <v>85</v>
      </c>
      <c r="B74" s="7" t="s">
        <v>56</v>
      </c>
      <c r="C74" s="7" t="s">
        <v>24</v>
      </c>
      <c r="D74" s="7" t="s">
        <v>750</v>
      </c>
      <c r="E74" s="34"/>
      <c r="F74" s="34"/>
      <c r="G74" s="7" t="s">
        <v>751</v>
      </c>
      <c r="H74" s="7" t="s">
        <v>753</v>
      </c>
    </row>
    <row r="75" spans="1:8" s="3" customFormat="1" hidden="1" x14ac:dyDescent="0.25">
      <c r="A75" s="7" t="s">
        <v>86</v>
      </c>
      <c r="B75" s="7" t="s">
        <v>6</v>
      </c>
      <c r="C75" s="7" t="s">
        <v>87</v>
      </c>
      <c r="D75" s="7" t="s">
        <v>750</v>
      </c>
      <c r="E75" s="34"/>
      <c r="F75" s="34"/>
      <c r="G75" s="7" t="s">
        <v>751</v>
      </c>
      <c r="H75" s="7" t="s">
        <v>753</v>
      </c>
    </row>
    <row r="76" spans="1:8" s="3" customFormat="1" hidden="1" x14ac:dyDescent="0.25">
      <c r="A76" s="7" t="s">
        <v>88</v>
      </c>
      <c r="B76" s="7" t="s">
        <v>6</v>
      </c>
      <c r="C76" s="7" t="s">
        <v>9</v>
      </c>
      <c r="D76" s="7" t="s">
        <v>750</v>
      </c>
      <c r="E76" s="34"/>
      <c r="F76" s="34"/>
      <c r="G76" s="7" t="s">
        <v>751</v>
      </c>
      <c r="H76" s="7" t="s">
        <v>752</v>
      </c>
    </row>
    <row r="77" spans="1:8" s="3" customFormat="1" hidden="1" x14ac:dyDescent="0.25">
      <c r="A77" s="7" t="s">
        <v>89</v>
      </c>
      <c r="B77" s="7" t="s">
        <v>56</v>
      </c>
      <c r="C77" s="7" t="s">
        <v>90</v>
      </c>
      <c r="D77" s="7" t="s">
        <v>750</v>
      </c>
      <c r="E77" s="34"/>
      <c r="F77" s="34"/>
      <c r="G77" s="7" t="s">
        <v>751</v>
      </c>
      <c r="H77" s="7" t="s">
        <v>752</v>
      </c>
    </row>
    <row r="78" spans="1:8" s="3" customFormat="1" hidden="1" x14ac:dyDescent="0.25">
      <c r="A78" s="7" t="s">
        <v>91</v>
      </c>
      <c r="B78" s="7" t="s">
        <v>6</v>
      </c>
      <c r="C78" s="7" t="s">
        <v>92</v>
      </c>
      <c r="D78" s="7" t="s">
        <v>750</v>
      </c>
      <c r="E78" s="34"/>
      <c r="F78" s="34"/>
      <c r="G78" s="7" t="s">
        <v>751</v>
      </c>
      <c r="H78" s="7" t="s">
        <v>753</v>
      </c>
    </row>
    <row r="79" spans="1:8" s="3" customFormat="1" hidden="1" x14ac:dyDescent="0.25">
      <c r="A79" s="7" t="s">
        <v>93</v>
      </c>
      <c r="B79" s="7" t="s">
        <v>6</v>
      </c>
      <c r="C79" s="7" t="s">
        <v>94</v>
      </c>
      <c r="D79" s="7" t="s">
        <v>750</v>
      </c>
      <c r="E79" s="34"/>
      <c r="F79" s="34"/>
      <c r="G79" s="7" t="s">
        <v>751</v>
      </c>
      <c r="H79" s="7" t="s">
        <v>752</v>
      </c>
    </row>
    <row r="80" spans="1:8" s="3" customFormat="1" hidden="1" x14ac:dyDescent="0.25">
      <c r="A80" s="7" t="s">
        <v>777</v>
      </c>
      <c r="B80" s="7" t="s">
        <v>6</v>
      </c>
      <c r="C80" s="7" t="s">
        <v>96</v>
      </c>
      <c r="D80" s="7" t="s">
        <v>750</v>
      </c>
      <c r="E80" s="34"/>
      <c r="F80" s="34"/>
      <c r="G80" s="7" t="s">
        <v>751</v>
      </c>
      <c r="H80" s="7" t="s">
        <v>752</v>
      </c>
    </row>
    <row r="81" spans="1:8" s="3" customFormat="1" hidden="1" x14ac:dyDescent="0.25">
      <c r="A81" s="7" t="s">
        <v>95</v>
      </c>
      <c r="B81" s="7" t="s">
        <v>6</v>
      </c>
      <c r="C81" s="7" t="s">
        <v>96</v>
      </c>
      <c r="D81" s="7" t="s">
        <v>750</v>
      </c>
      <c r="E81" s="34"/>
      <c r="F81" s="34"/>
      <c r="G81" s="7" t="s">
        <v>751</v>
      </c>
      <c r="H81" s="7" t="s">
        <v>752</v>
      </c>
    </row>
    <row r="82" spans="1:8" s="3" customFormat="1" hidden="1" x14ac:dyDescent="0.25">
      <c r="A82" s="7" t="s">
        <v>97</v>
      </c>
      <c r="B82" s="7" t="s">
        <v>6</v>
      </c>
      <c r="C82" s="7" t="s">
        <v>9</v>
      </c>
      <c r="D82" s="7" t="s">
        <v>750</v>
      </c>
      <c r="E82" s="34"/>
      <c r="F82" s="34"/>
      <c r="G82" s="7" t="s">
        <v>751</v>
      </c>
      <c r="H82" s="7" t="s">
        <v>753</v>
      </c>
    </row>
    <row r="83" spans="1:8" s="3" customFormat="1" hidden="1" x14ac:dyDescent="0.25">
      <c r="A83" s="7" t="s">
        <v>98</v>
      </c>
      <c r="B83" s="7" t="s">
        <v>6</v>
      </c>
      <c r="C83" s="7" t="s">
        <v>9</v>
      </c>
      <c r="D83" s="7" t="s">
        <v>750</v>
      </c>
      <c r="E83" s="34"/>
      <c r="F83" s="34"/>
      <c r="G83" s="7" t="s">
        <v>751</v>
      </c>
      <c r="H83" s="7" t="s">
        <v>753</v>
      </c>
    </row>
    <row r="84" spans="1:8" s="3" customFormat="1" hidden="1" x14ac:dyDescent="0.25">
      <c r="A84" s="7" t="s">
        <v>99</v>
      </c>
      <c r="B84" s="7" t="s">
        <v>56</v>
      </c>
      <c r="C84" s="7" t="s">
        <v>52</v>
      </c>
      <c r="D84" s="7" t="s">
        <v>750</v>
      </c>
      <c r="E84" s="34"/>
      <c r="F84" s="34"/>
      <c r="G84" s="7" t="s">
        <v>751</v>
      </c>
      <c r="H84" s="7" t="s">
        <v>752</v>
      </c>
    </row>
    <row r="85" spans="1:8" s="3" customFormat="1" hidden="1" x14ac:dyDescent="0.25">
      <c r="A85" s="7" t="s">
        <v>100</v>
      </c>
      <c r="B85" s="7" t="s">
        <v>56</v>
      </c>
      <c r="C85" s="7" t="s">
        <v>90</v>
      </c>
      <c r="D85" s="7" t="s">
        <v>750</v>
      </c>
      <c r="E85" s="34"/>
      <c r="F85" s="34"/>
      <c r="G85" s="7" t="s">
        <v>751</v>
      </c>
      <c r="H85" s="7" t="s">
        <v>752</v>
      </c>
    </row>
    <row r="86" spans="1:8" s="3" customFormat="1" hidden="1" x14ac:dyDescent="0.25">
      <c r="A86" s="7" t="s">
        <v>101</v>
      </c>
      <c r="B86" s="7" t="s">
        <v>6</v>
      </c>
      <c r="C86" s="7" t="s">
        <v>102</v>
      </c>
      <c r="D86" s="7" t="s">
        <v>750</v>
      </c>
      <c r="E86" s="34"/>
      <c r="F86" s="34"/>
      <c r="G86" s="7" t="s">
        <v>751</v>
      </c>
      <c r="H86" s="7" t="s">
        <v>752</v>
      </c>
    </row>
    <row r="87" spans="1:8" s="3" customFormat="1" hidden="1" x14ac:dyDescent="0.25">
      <c r="A87" s="7" t="s">
        <v>103</v>
      </c>
      <c r="B87" s="7" t="s">
        <v>6</v>
      </c>
      <c r="C87" s="7" t="s">
        <v>104</v>
      </c>
      <c r="D87" s="7" t="s">
        <v>750</v>
      </c>
      <c r="E87" s="34"/>
      <c r="F87" s="34"/>
      <c r="G87" s="7" t="s">
        <v>751</v>
      </c>
      <c r="H87" s="7" t="s">
        <v>752</v>
      </c>
    </row>
    <row r="88" spans="1:8" s="3" customFormat="1" hidden="1" x14ac:dyDescent="0.25">
      <c r="A88" s="7" t="s">
        <v>105</v>
      </c>
      <c r="B88" s="7" t="s">
        <v>106</v>
      </c>
      <c r="C88" s="7" t="s">
        <v>107</v>
      </c>
      <c r="D88" s="7" t="s">
        <v>750</v>
      </c>
      <c r="E88" s="34"/>
      <c r="F88" s="34"/>
      <c r="G88" s="7" t="s">
        <v>751</v>
      </c>
      <c r="H88" s="7" t="s">
        <v>752</v>
      </c>
    </row>
    <row r="89" spans="1:8" s="3" customFormat="1" hidden="1" x14ac:dyDescent="0.25">
      <c r="A89" s="7" t="s">
        <v>778</v>
      </c>
      <c r="B89" s="7" t="s">
        <v>6</v>
      </c>
      <c r="C89" s="7" t="s">
        <v>24</v>
      </c>
      <c r="D89" s="7" t="s">
        <v>750</v>
      </c>
      <c r="E89" s="34"/>
      <c r="F89" s="34"/>
      <c r="G89" s="7" t="s">
        <v>751</v>
      </c>
      <c r="H89" s="7" t="s">
        <v>753</v>
      </c>
    </row>
    <row r="90" spans="1:8" s="3" customFormat="1" hidden="1" x14ac:dyDescent="0.25">
      <c r="A90" s="7" t="s">
        <v>779</v>
      </c>
      <c r="B90" s="7" t="s">
        <v>6</v>
      </c>
      <c r="C90" s="7" t="s">
        <v>110</v>
      </c>
      <c r="D90" s="7" t="s">
        <v>750</v>
      </c>
      <c r="E90" s="34"/>
      <c r="F90" s="34"/>
      <c r="G90" s="7" t="s">
        <v>751</v>
      </c>
      <c r="H90" s="7" t="s">
        <v>753</v>
      </c>
    </row>
    <row r="91" spans="1:8" s="3" customFormat="1" hidden="1" x14ac:dyDescent="0.25">
      <c r="A91" s="7" t="s">
        <v>109</v>
      </c>
      <c r="B91" s="7" t="s">
        <v>6</v>
      </c>
      <c r="C91" s="7" t="s">
        <v>110</v>
      </c>
      <c r="D91" s="7" t="s">
        <v>750</v>
      </c>
      <c r="E91" s="34"/>
      <c r="F91" s="34"/>
      <c r="G91" s="7" t="s">
        <v>751</v>
      </c>
      <c r="H91" s="7" t="s">
        <v>753</v>
      </c>
    </row>
    <row r="92" spans="1:8" s="3" customFormat="1" hidden="1" x14ac:dyDescent="0.25">
      <c r="A92" s="7" t="s">
        <v>111</v>
      </c>
      <c r="B92" s="7" t="s">
        <v>106</v>
      </c>
      <c r="C92" s="7" t="s">
        <v>112</v>
      </c>
      <c r="D92" s="7" t="s">
        <v>750</v>
      </c>
      <c r="E92" s="34"/>
      <c r="F92" s="34"/>
      <c r="G92" s="7" t="s">
        <v>751</v>
      </c>
      <c r="H92" s="7" t="s">
        <v>752</v>
      </c>
    </row>
    <row r="93" spans="1:8" s="3" customFormat="1" hidden="1" x14ac:dyDescent="0.25">
      <c r="A93" s="7" t="s">
        <v>113</v>
      </c>
      <c r="B93" s="7" t="s">
        <v>6</v>
      </c>
      <c r="C93" s="7" t="s">
        <v>110</v>
      </c>
      <c r="D93" s="7" t="s">
        <v>750</v>
      </c>
      <c r="E93" s="34"/>
      <c r="F93" s="34"/>
      <c r="G93" s="7" t="s">
        <v>751</v>
      </c>
      <c r="H93" s="7" t="s">
        <v>752</v>
      </c>
    </row>
    <row r="94" spans="1:8" s="3" customFormat="1" hidden="1" x14ac:dyDescent="0.25">
      <c r="A94" s="7" t="s">
        <v>780</v>
      </c>
      <c r="B94" s="7" t="s">
        <v>6</v>
      </c>
      <c r="C94" s="7" t="s">
        <v>110</v>
      </c>
      <c r="D94" s="7" t="s">
        <v>750</v>
      </c>
      <c r="E94" s="34"/>
      <c r="F94" s="34"/>
      <c r="G94" s="7" t="s">
        <v>751</v>
      </c>
      <c r="H94" s="7" t="s">
        <v>753</v>
      </c>
    </row>
    <row r="95" spans="1:8" s="3" customFormat="1" hidden="1" x14ac:dyDescent="0.25">
      <c r="A95" s="7" t="s">
        <v>114</v>
      </c>
      <c r="B95" s="7" t="s">
        <v>6</v>
      </c>
      <c r="C95" s="7" t="s">
        <v>110</v>
      </c>
      <c r="D95" s="7" t="s">
        <v>750</v>
      </c>
      <c r="E95" s="34"/>
      <c r="F95" s="34"/>
      <c r="G95" s="7" t="s">
        <v>751</v>
      </c>
      <c r="H95" s="7" t="s">
        <v>753</v>
      </c>
    </row>
    <row r="96" spans="1:8" s="3" customFormat="1" hidden="1" x14ac:dyDescent="0.25">
      <c r="A96" s="7" t="s">
        <v>115</v>
      </c>
      <c r="B96" s="7" t="s">
        <v>6</v>
      </c>
      <c r="C96" s="7" t="s">
        <v>48</v>
      </c>
      <c r="D96" s="7" t="s">
        <v>750</v>
      </c>
      <c r="E96" s="34"/>
      <c r="F96" s="34"/>
      <c r="G96" s="7" t="s">
        <v>751</v>
      </c>
      <c r="H96" s="7" t="s">
        <v>752</v>
      </c>
    </row>
    <row r="97" spans="1:8" s="3" customFormat="1" hidden="1" x14ac:dyDescent="0.25">
      <c r="A97" s="7" t="s">
        <v>116</v>
      </c>
      <c r="B97" s="7" t="s">
        <v>106</v>
      </c>
      <c r="C97" s="7" t="s">
        <v>112</v>
      </c>
      <c r="D97" s="7" t="s">
        <v>750</v>
      </c>
      <c r="E97" s="34"/>
      <c r="F97" s="34"/>
      <c r="G97" s="7" t="s">
        <v>751</v>
      </c>
      <c r="H97" s="7" t="s">
        <v>752</v>
      </c>
    </row>
    <row r="98" spans="1:8" s="3" customFormat="1" hidden="1" x14ac:dyDescent="0.25">
      <c r="A98" s="7" t="s">
        <v>117</v>
      </c>
      <c r="B98" s="7" t="s">
        <v>106</v>
      </c>
      <c r="C98" s="7" t="s">
        <v>112</v>
      </c>
      <c r="D98" s="7" t="s">
        <v>750</v>
      </c>
      <c r="E98" s="34"/>
      <c r="F98" s="34"/>
      <c r="G98" s="7" t="s">
        <v>751</v>
      </c>
      <c r="H98" s="7" t="s">
        <v>752</v>
      </c>
    </row>
    <row r="99" spans="1:8" s="3" customFormat="1" hidden="1" x14ac:dyDescent="0.25">
      <c r="A99" s="7" t="s">
        <v>118</v>
      </c>
      <c r="B99" s="7" t="s">
        <v>6</v>
      </c>
      <c r="C99" s="7" t="s">
        <v>94</v>
      </c>
      <c r="D99" s="7" t="s">
        <v>750</v>
      </c>
      <c r="E99" s="34"/>
      <c r="F99" s="34"/>
      <c r="G99" s="7" t="s">
        <v>751</v>
      </c>
      <c r="H99" s="7" t="s">
        <v>753</v>
      </c>
    </row>
    <row r="100" spans="1:8" s="3" customFormat="1" hidden="1" x14ac:dyDescent="0.25">
      <c r="A100" s="7" t="s">
        <v>119</v>
      </c>
      <c r="B100" s="7" t="s">
        <v>6</v>
      </c>
      <c r="C100" s="7" t="s">
        <v>48</v>
      </c>
      <c r="D100" s="7" t="s">
        <v>750</v>
      </c>
      <c r="E100" s="34"/>
      <c r="F100" s="34"/>
      <c r="G100" s="7" t="s">
        <v>751</v>
      </c>
      <c r="H100" s="7" t="s">
        <v>752</v>
      </c>
    </row>
    <row r="101" spans="1:8" s="3" customFormat="1" hidden="1" x14ac:dyDescent="0.25">
      <c r="A101" s="7" t="s">
        <v>120</v>
      </c>
      <c r="B101" s="7" t="s">
        <v>6</v>
      </c>
      <c r="C101" s="7" t="s">
        <v>107</v>
      </c>
      <c r="D101" s="7" t="s">
        <v>750</v>
      </c>
      <c r="E101" s="34"/>
      <c r="F101" s="34"/>
      <c r="G101" s="7" t="s">
        <v>751</v>
      </c>
      <c r="H101" s="7" t="s">
        <v>752</v>
      </c>
    </row>
    <row r="102" spans="1:8" s="3" customFormat="1" hidden="1" x14ac:dyDescent="0.25">
      <c r="A102" s="7" t="s">
        <v>121</v>
      </c>
      <c r="B102" s="7" t="s">
        <v>6</v>
      </c>
      <c r="C102" s="7" t="s">
        <v>107</v>
      </c>
      <c r="D102" s="7" t="s">
        <v>750</v>
      </c>
      <c r="E102" s="34"/>
      <c r="F102" s="34"/>
      <c r="G102" s="7" t="s">
        <v>751</v>
      </c>
      <c r="H102" s="7" t="s">
        <v>752</v>
      </c>
    </row>
    <row r="103" spans="1:8" s="3" customFormat="1" hidden="1" x14ac:dyDescent="0.25">
      <c r="A103" s="7" t="s">
        <v>122</v>
      </c>
      <c r="B103" s="7" t="s">
        <v>6</v>
      </c>
      <c r="C103" s="7" t="s">
        <v>107</v>
      </c>
      <c r="D103" s="7" t="s">
        <v>750</v>
      </c>
      <c r="E103" s="34"/>
      <c r="F103" s="34"/>
      <c r="G103" s="7" t="s">
        <v>751</v>
      </c>
      <c r="H103" s="7" t="s">
        <v>752</v>
      </c>
    </row>
    <row r="104" spans="1:8" s="3" customFormat="1" hidden="1" x14ac:dyDescent="0.25">
      <c r="A104" s="7" t="s">
        <v>123</v>
      </c>
      <c r="B104" s="7" t="s">
        <v>6</v>
      </c>
      <c r="C104" s="7" t="s">
        <v>102</v>
      </c>
      <c r="D104" s="7" t="s">
        <v>750</v>
      </c>
      <c r="E104" s="34"/>
      <c r="F104" s="34"/>
      <c r="G104" s="7" t="s">
        <v>751</v>
      </c>
      <c r="H104" s="7" t="s">
        <v>752</v>
      </c>
    </row>
    <row r="105" spans="1:8" s="3" customFormat="1" x14ac:dyDescent="0.25">
      <c r="A105" s="7" t="s">
        <v>883</v>
      </c>
      <c r="B105" s="7" t="s">
        <v>6</v>
      </c>
      <c r="C105" s="7" t="s">
        <v>90</v>
      </c>
      <c r="D105" s="7" t="s">
        <v>750</v>
      </c>
      <c r="E105" s="34">
        <v>544.5</v>
      </c>
      <c r="F105" s="34"/>
      <c r="G105" s="7" t="s">
        <v>751</v>
      </c>
      <c r="H105" s="7" t="s">
        <v>753</v>
      </c>
    </row>
    <row r="106" spans="1:8" s="3" customFormat="1" hidden="1" x14ac:dyDescent="0.25">
      <c r="A106" s="7" t="s">
        <v>125</v>
      </c>
      <c r="B106" s="7" t="s">
        <v>6</v>
      </c>
      <c r="C106" s="7" t="s">
        <v>19</v>
      </c>
      <c r="D106" s="7" t="s">
        <v>750</v>
      </c>
      <c r="E106" s="34"/>
      <c r="F106" s="34"/>
      <c r="G106" s="7" t="s">
        <v>751</v>
      </c>
      <c r="H106" s="7" t="s">
        <v>753</v>
      </c>
    </row>
    <row r="107" spans="1:8" s="3" customFormat="1" hidden="1" x14ac:dyDescent="0.25">
      <c r="A107" s="7" t="s">
        <v>126</v>
      </c>
      <c r="B107" s="7" t="s">
        <v>6</v>
      </c>
      <c r="C107" s="7" t="s">
        <v>33</v>
      </c>
      <c r="D107" s="7" t="s">
        <v>750</v>
      </c>
      <c r="E107" s="34"/>
      <c r="F107" s="34"/>
      <c r="G107" s="7" t="s">
        <v>751</v>
      </c>
      <c r="H107" s="7" t="s">
        <v>752</v>
      </c>
    </row>
    <row r="108" spans="1:8" s="3" customFormat="1" hidden="1" x14ac:dyDescent="0.25">
      <c r="A108" s="7" t="s">
        <v>781</v>
      </c>
      <c r="B108" s="7" t="s">
        <v>6</v>
      </c>
      <c r="C108" s="7" t="s">
        <v>96</v>
      </c>
      <c r="D108" s="7" t="s">
        <v>750</v>
      </c>
      <c r="E108" s="34"/>
      <c r="F108" s="34"/>
      <c r="G108" s="7" t="s">
        <v>751</v>
      </c>
      <c r="H108" s="7" t="s">
        <v>752</v>
      </c>
    </row>
    <row r="109" spans="1:8" s="3" customFormat="1" hidden="1" x14ac:dyDescent="0.25">
      <c r="A109" s="7" t="s">
        <v>127</v>
      </c>
      <c r="B109" s="7" t="s">
        <v>6</v>
      </c>
      <c r="C109" s="7" t="s">
        <v>96</v>
      </c>
      <c r="D109" s="7" t="s">
        <v>750</v>
      </c>
      <c r="E109" s="34"/>
      <c r="F109" s="34"/>
      <c r="G109" s="7" t="s">
        <v>751</v>
      </c>
      <c r="H109" s="7" t="s">
        <v>752</v>
      </c>
    </row>
    <row r="110" spans="1:8" s="3" customFormat="1" hidden="1" x14ac:dyDescent="0.25">
      <c r="A110" s="7" t="s">
        <v>128</v>
      </c>
      <c r="B110" s="7" t="s">
        <v>6</v>
      </c>
      <c r="C110" s="7" t="s">
        <v>107</v>
      </c>
      <c r="D110" s="7" t="s">
        <v>750</v>
      </c>
      <c r="E110" s="34"/>
      <c r="F110" s="34"/>
      <c r="G110" s="7" t="s">
        <v>751</v>
      </c>
      <c r="H110" s="7" t="s">
        <v>752</v>
      </c>
    </row>
    <row r="111" spans="1:8" s="3" customFormat="1" hidden="1" x14ac:dyDescent="0.25">
      <c r="A111" s="7" t="s">
        <v>129</v>
      </c>
      <c r="B111" s="7" t="s">
        <v>6</v>
      </c>
      <c r="C111" s="7" t="s">
        <v>102</v>
      </c>
      <c r="D111" s="7" t="s">
        <v>750</v>
      </c>
      <c r="E111" s="34"/>
      <c r="F111" s="34"/>
      <c r="G111" s="7" t="s">
        <v>751</v>
      </c>
      <c r="H111" s="7" t="s">
        <v>752</v>
      </c>
    </row>
    <row r="112" spans="1:8" s="3" customFormat="1" hidden="1" x14ac:dyDescent="0.25">
      <c r="A112" s="7" t="s">
        <v>130</v>
      </c>
      <c r="B112" s="7" t="s">
        <v>6</v>
      </c>
      <c r="C112" s="7" t="s">
        <v>131</v>
      </c>
      <c r="D112" s="7" t="s">
        <v>750</v>
      </c>
      <c r="E112" s="34"/>
      <c r="F112" s="34"/>
      <c r="G112" s="7" t="s">
        <v>751</v>
      </c>
      <c r="H112" s="7" t="s">
        <v>752</v>
      </c>
    </row>
    <row r="113" spans="1:8" s="3" customFormat="1" hidden="1" x14ac:dyDescent="0.25">
      <c r="A113" s="7" t="s">
        <v>132</v>
      </c>
      <c r="B113" s="7" t="s">
        <v>6</v>
      </c>
      <c r="C113" s="7" t="s">
        <v>9</v>
      </c>
      <c r="D113" s="7" t="s">
        <v>750</v>
      </c>
      <c r="E113" s="34"/>
      <c r="F113" s="34"/>
      <c r="G113" s="7" t="s">
        <v>751</v>
      </c>
      <c r="H113" s="7" t="s">
        <v>753</v>
      </c>
    </row>
    <row r="114" spans="1:8" s="3" customFormat="1" hidden="1" x14ac:dyDescent="0.25">
      <c r="A114" s="7" t="s">
        <v>133</v>
      </c>
      <c r="B114" s="7" t="s">
        <v>6</v>
      </c>
      <c r="C114" s="7" t="s">
        <v>33</v>
      </c>
      <c r="D114" s="7" t="s">
        <v>750</v>
      </c>
      <c r="E114" s="34"/>
      <c r="F114" s="34"/>
      <c r="G114" s="7" t="s">
        <v>751</v>
      </c>
      <c r="H114" s="7" t="s">
        <v>752</v>
      </c>
    </row>
    <row r="115" spans="1:8" s="3" customFormat="1" hidden="1" x14ac:dyDescent="0.25">
      <c r="A115" s="7" t="s">
        <v>134</v>
      </c>
      <c r="B115" s="7" t="s">
        <v>6</v>
      </c>
      <c r="C115" s="7" t="s">
        <v>33</v>
      </c>
      <c r="D115" s="7" t="s">
        <v>750</v>
      </c>
      <c r="E115" s="34"/>
      <c r="F115" s="34"/>
      <c r="G115" s="7" t="s">
        <v>751</v>
      </c>
      <c r="H115" s="7" t="s">
        <v>752</v>
      </c>
    </row>
    <row r="116" spans="1:8" s="3" customFormat="1" hidden="1" x14ac:dyDescent="0.25">
      <c r="A116" s="7" t="s">
        <v>135</v>
      </c>
      <c r="B116" s="7" t="s">
        <v>6</v>
      </c>
      <c r="C116" s="7" t="s">
        <v>102</v>
      </c>
      <c r="D116" s="7" t="s">
        <v>750</v>
      </c>
      <c r="E116" s="34"/>
      <c r="F116" s="34"/>
      <c r="G116" s="7" t="s">
        <v>751</v>
      </c>
      <c r="H116" s="7" t="s">
        <v>752</v>
      </c>
    </row>
    <row r="117" spans="1:8" s="3" customFormat="1" hidden="1" x14ac:dyDescent="0.25">
      <c r="A117" s="7" t="s">
        <v>136</v>
      </c>
      <c r="B117" s="7" t="s">
        <v>56</v>
      </c>
      <c r="C117" s="7" t="s">
        <v>21</v>
      </c>
      <c r="D117" s="7" t="s">
        <v>750</v>
      </c>
      <c r="E117" s="34"/>
      <c r="F117" s="34"/>
      <c r="G117" s="7" t="s">
        <v>751</v>
      </c>
      <c r="H117" s="7" t="s">
        <v>752</v>
      </c>
    </row>
    <row r="118" spans="1:8" s="3" customFormat="1" hidden="1" x14ac:dyDescent="0.25">
      <c r="A118" s="7" t="s">
        <v>137</v>
      </c>
      <c r="B118" s="7" t="s">
        <v>56</v>
      </c>
      <c r="C118" s="7" t="s">
        <v>21</v>
      </c>
      <c r="D118" s="7" t="s">
        <v>750</v>
      </c>
      <c r="E118" s="34"/>
      <c r="F118" s="34"/>
      <c r="G118" s="7" t="s">
        <v>751</v>
      </c>
      <c r="H118" s="7" t="s">
        <v>752</v>
      </c>
    </row>
    <row r="119" spans="1:8" s="3" customFormat="1" hidden="1" x14ac:dyDescent="0.25">
      <c r="A119" s="7" t="s">
        <v>138</v>
      </c>
      <c r="B119" s="7" t="s">
        <v>6</v>
      </c>
      <c r="C119" s="7" t="s">
        <v>139</v>
      </c>
      <c r="D119" s="7" t="s">
        <v>750</v>
      </c>
      <c r="E119" s="34"/>
      <c r="F119" s="34"/>
      <c r="G119" s="7" t="s">
        <v>751</v>
      </c>
      <c r="H119" s="7" t="s">
        <v>753</v>
      </c>
    </row>
    <row r="120" spans="1:8" s="3" customFormat="1" hidden="1" x14ac:dyDescent="0.25">
      <c r="A120" s="7" t="s">
        <v>140</v>
      </c>
      <c r="B120" s="7" t="s">
        <v>6</v>
      </c>
      <c r="C120" s="7" t="s">
        <v>141</v>
      </c>
      <c r="D120" s="7" t="s">
        <v>750</v>
      </c>
      <c r="E120" s="34"/>
      <c r="F120" s="34"/>
      <c r="G120" s="7" t="s">
        <v>751</v>
      </c>
      <c r="H120" s="7" t="s">
        <v>752</v>
      </c>
    </row>
    <row r="121" spans="1:8" s="3" customFormat="1" hidden="1" x14ac:dyDescent="0.25">
      <c r="A121" s="7" t="s">
        <v>142</v>
      </c>
      <c r="B121" s="7" t="s">
        <v>6</v>
      </c>
      <c r="C121" s="7" t="s">
        <v>42</v>
      </c>
      <c r="D121" s="7" t="s">
        <v>750</v>
      </c>
      <c r="E121" s="34"/>
      <c r="F121" s="34"/>
      <c r="G121" s="7" t="s">
        <v>751</v>
      </c>
      <c r="H121" s="7" t="s">
        <v>752</v>
      </c>
    </row>
    <row r="122" spans="1:8" s="3" customFormat="1" hidden="1" x14ac:dyDescent="0.25">
      <c r="A122" s="7" t="s">
        <v>143</v>
      </c>
      <c r="B122" s="7" t="s">
        <v>106</v>
      </c>
      <c r="C122" s="7" t="s">
        <v>33</v>
      </c>
      <c r="D122" s="7" t="s">
        <v>750</v>
      </c>
      <c r="E122" s="34"/>
      <c r="F122" s="34"/>
      <c r="G122" s="7" t="s">
        <v>751</v>
      </c>
      <c r="H122" s="7" t="s">
        <v>752</v>
      </c>
    </row>
    <row r="123" spans="1:8" s="3" customFormat="1" hidden="1" x14ac:dyDescent="0.25">
      <c r="A123" s="7" t="s">
        <v>144</v>
      </c>
      <c r="B123" s="7" t="s">
        <v>56</v>
      </c>
      <c r="C123" s="7" t="s">
        <v>33</v>
      </c>
      <c r="D123" s="7" t="s">
        <v>750</v>
      </c>
      <c r="E123" s="34"/>
      <c r="F123" s="34"/>
      <c r="G123" s="7" t="s">
        <v>751</v>
      </c>
      <c r="H123" s="7" t="s">
        <v>752</v>
      </c>
    </row>
    <row r="124" spans="1:8" s="3" customFormat="1" hidden="1" x14ac:dyDescent="0.25">
      <c r="A124" s="7" t="s">
        <v>145</v>
      </c>
      <c r="B124" s="7" t="s">
        <v>56</v>
      </c>
      <c r="C124" s="7" t="s">
        <v>146</v>
      </c>
      <c r="D124" s="7" t="s">
        <v>750</v>
      </c>
      <c r="E124" s="34"/>
      <c r="F124" s="34"/>
      <c r="G124" s="7" t="s">
        <v>751</v>
      </c>
      <c r="H124" s="7" t="s">
        <v>752</v>
      </c>
    </row>
    <row r="125" spans="1:8" s="3" customFormat="1" hidden="1" x14ac:dyDescent="0.25">
      <c r="A125" s="7" t="s">
        <v>147</v>
      </c>
      <c r="B125" s="7" t="s">
        <v>56</v>
      </c>
      <c r="C125" s="7" t="s">
        <v>146</v>
      </c>
      <c r="D125" s="7" t="s">
        <v>750</v>
      </c>
      <c r="E125" s="34"/>
      <c r="F125" s="34"/>
      <c r="G125" s="7" t="s">
        <v>751</v>
      </c>
      <c r="H125" s="7" t="s">
        <v>752</v>
      </c>
    </row>
    <row r="126" spans="1:8" s="3" customFormat="1" x14ac:dyDescent="0.25">
      <c r="A126" s="7" t="s">
        <v>148</v>
      </c>
      <c r="B126" s="7" t="s">
        <v>6</v>
      </c>
      <c r="C126" s="7" t="s">
        <v>16</v>
      </c>
      <c r="D126" s="7" t="s">
        <v>750</v>
      </c>
      <c r="E126" s="34">
        <v>1971.5</v>
      </c>
      <c r="F126" s="34">
        <v>884.4</v>
      </c>
      <c r="G126" s="7" t="s">
        <v>751</v>
      </c>
      <c r="H126" s="7" t="s">
        <v>753</v>
      </c>
    </row>
    <row r="127" spans="1:8" s="3" customFormat="1" hidden="1" x14ac:dyDescent="0.25">
      <c r="A127" s="7" t="s">
        <v>149</v>
      </c>
      <c r="B127" s="7" t="s">
        <v>6</v>
      </c>
      <c r="C127" s="7" t="s">
        <v>16</v>
      </c>
      <c r="D127" s="7" t="s">
        <v>750</v>
      </c>
      <c r="E127" s="34"/>
      <c r="F127" s="34"/>
      <c r="G127" s="7" t="s">
        <v>751</v>
      </c>
      <c r="H127" s="7" t="s">
        <v>753</v>
      </c>
    </row>
    <row r="128" spans="1:8" s="3" customFormat="1" x14ac:dyDescent="0.25">
      <c r="A128" s="7" t="s">
        <v>150</v>
      </c>
      <c r="B128" s="7" t="s">
        <v>6</v>
      </c>
      <c r="C128" s="7" t="s">
        <v>16</v>
      </c>
      <c r="D128" s="7" t="s">
        <v>750</v>
      </c>
      <c r="E128" s="34">
        <v>431.4</v>
      </c>
      <c r="F128" s="34"/>
      <c r="G128" s="7" t="s">
        <v>751</v>
      </c>
      <c r="H128" s="7" t="s">
        <v>753</v>
      </c>
    </row>
    <row r="129" spans="1:8" s="3" customFormat="1" hidden="1" x14ac:dyDescent="0.25">
      <c r="A129" s="7" t="s">
        <v>782</v>
      </c>
      <c r="B129" s="7" t="s">
        <v>6</v>
      </c>
      <c r="C129" s="7" t="s">
        <v>16</v>
      </c>
      <c r="D129" s="7" t="s">
        <v>750</v>
      </c>
      <c r="E129" s="34"/>
      <c r="F129" s="34"/>
      <c r="G129" s="7" t="s">
        <v>751</v>
      </c>
      <c r="H129" s="7" t="s">
        <v>753</v>
      </c>
    </row>
    <row r="130" spans="1:8" s="3" customFormat="1" hidden="1" x14ac:dyDescent="0.25">
      <c r="A130" s="7" t="s">
        <v>151</v>
      </c>
      <c r="B130" s="7" t="s">
        <v>6</v>
      </c>
      <c r="C130" s="7" t="s">
        <v>16</v>
      </c>
      <c r="D130" s="7" t="s">
        <v>750</v>
      </c>
      <c r="E130" s="34"/>
      <c r="F130" s="34"/>
      <c r="G130" s="7" t="s">
        <v>751</v>
      </c>
      <c r="H130" s="7" t="s">
        <v>753</v>
      </c>
    </row>
    <row r="131" spans="1:8" s="3" customFormat="1" hidden="1" x14ac:dyDescent="0.25">
      <c r="A131" s="7" t="s">
        <v>152</v>
      </c>
      <c r="B131" s="7" t="s">
        <v>6</v>
      </c>
      <c r="C131" s="7" t="s">
        <v>19</v>
      </c>
      <c r="D131" s="7" t="s">
        <v>750</v>
      </c>
      <c r="E131" s="34"/>
      <c r="F131" s="34"/>
      <c r="G131" s="7" t="s">
        <v>751</v>
      </c>
      <c r="H131" s="7" t="s">
        <v>753</v>
      </c>
    </row>
    <row r="132" spans="1:8" s="3" customFormat="1" hidden="1" x14ac:dyDescent="0.25">
      <c r="A132" s="7" t="s">
        <v>153</v>
      </c>
      <c r="B132" s="7" t="s">
        <v>56</v>
      </c>
      <c r="C132" s="7" t="s">
        <v>154</v>
      </c>
      <c r="D132" s="7" t="s">
        <v>750</v>
      </c>
      <c r="E132" s="34"/>
      <c r="F132" s="34"/>
      <c r="G132" s="7" t="s">
        <v>751</v>
      </c>
      <c r="H132" s="7" t="s">
        <v>753</v>
      </c>
    </row>
    <row r="133" spans="1:8" s="3" customFormat="1" hidden="1" x14ac:dyDescent="0.25">
      <c r="A133" s="7" t="s">
        <v>155</v>
      </c>
      <c r="B133" s="7" t="s">
        <v>6</v>
      </c>
      <c r="C133" s="7" t="s">
        <v>156</v>
      </c>
      <c r="D133" s="7" t="s">
        <v>750</v>
      </c>
      <c r="E133" s="34"/>
      <c r="F133" s="34"/>
      <c r="G133" s="7" t="s">
        <v>751</v>
      </c>
      <c r="H133" s="7" t="s">
        <v>752</v>
      </c>
    </row>
    <row r="134" spans="1:8" s="3" customFormat="1" hidden="1" x14ac:dyDescent="0.25">
      <c r="A134" s="7" t="s">
        <v>157</v>
      </c>
      <c r="B134" s="7" t="s">
        <v>6</v>
      </c>
      <c r="C134" s="7" t="s">
        <v>156</v>
      </c>
      <c r="D134" s="7" t="s">
        <v>750</v>
      </c>
      <c r="E134" s="34"/>
      <c r="F134" s="34"/>
      <c r="G134" s="7" t="s">
        <v>751</v>
      </c>
      <c r="H134" s="7" t="s">
        <v>752</v>
      </c>
    </row>
    <row r="135" spans="1:8" s="3" customFormat="1" hidden="1" x14ac:dyDescent="0.25">
      <c r="A135" s="7" t="s">
        <v>158</v>
      </c>
      <c r="B135" s="7" t="s">
        <v>56</v>
      </c>
      <c r="C135" s="7" t="s">
        <v>156</v>
      </c>
      <c r="D135" s="7" t="s">
        <v>750</v>
      </c>
      <c r="E135" s="34"/>
      <c r="F135" s="34"/>
      <c r="G135" s="7" t="s">
        <v>751</v>
      </c>
      <c r="H135" s="7" t="s">
        <v>753</v>
      </c>
    </row>
    <row r="136" spans="1:8" s="3" customFormat="1" hidden="1" x14ac:dyDescent="0.25">
      <c r="A136" s="7" t="s">
        <v>159</v>
      </c>
      <c r="B136" s="7" t="s">
        <v>56</v>
      </c>
      <c r="C136" s="7" t="s">
        <v>156</v>
      </c>
      <c r="D136" s="7" t="s">
        <v>750</v>
      </c>
      <c r="E136" s="34"/>
      <c r="F136" s="34"/>
      <c r="G136" s="7" t="s">
        <v>751</v>
      </c>
      <c r="H136" s="7" t="s">
        <v>753</v>
      </c>
    </row>
    <row r="137" spans="1:8" s="3" customFormat="1" hidden="1" x14ac:dyDescent="0.25">
      <c r="A137" s="7" t="s">
        <v>160</v>
      </c>
      <c r="B137" s="7" t="s">
        <v>56</v>
      </c>
      <c r="C137" s="7" t="s">
        <v>156</v>
      </c>
      <c r="D137" s="7" t="s">
        <v>750</v>
      </c>
      <c r="E137" s="34"/>
      <c r="F137" s="34"/>
      <c r="G137" s="7" t="s">
        <v>751</v>
      </c>
      <c r="H137" s="7" t="s">
        <v>752</v>
      </c>
    </row>
    <row r="138" spans="1:8" s="3" customFormat="1" hidden="1" x14ac:dyDescent="0.25">
      <c r="A138" s="7" t="s">
        <v>161</v>
      </c>
      <c r="B138" s="7" t="s">
        <v>6</v>
      </c>
      <c r="C138" s="7" t="s">
        <v>9</v>
      </c>
      <c r="D138" s="7" t="s">
        <v>750</v>
      </c>
      <c r="E138" s="34"/>
      <c r="F138" s="34"/>
      <c r="G138" s="7" t="s">
        <v>751</v>
      </c>
      <c r="H138" s="7" t="s">
        <v>752</v>
      </c>
    </row>
    <row r="139" spans="1:8" s="3" customFormat="1" hidden="1" x14ac:dyDescent="0.25">
      <c r="A139" s="7" t="s">
        <v>162</v>
      </c>
      <c r="B139" s="7" t="s">
        <v>6</v>
      </c>
      <c r="C139" s="7" t="s">
        <v>163</v>
      </c>
      <c r="D139" s="7" t="s">
        <v>750</v>
      </c>
      <c r="E139" s="34"/>
      <c r="F139" s="34"/>
      <c r="G139" s="7" t="s">
        <v>751</v>
      </c>
      <c r="H139" s="7" t="s">
        <v>753</v>
      </c>
    </row>
    <row r="140" spans="1:8" s="3" customFormat="1" hidden="1" x14ac:dyDescent="0.25">
      <c r="A140" s="7" t="s">
        <v>164</v>
      </c>
      <c r="B140" s="7" t="s">
        <v>6</v>
      </c>
      <c r="C140" s="7" t="s">
        <v>52</v>
      </c>
      <c r="D140" s="7" t="s">
        <v>750</v>
      </c>
      <c r="E140" s="34"/>
      <c r="F140" s="34"/>
      <c r="G140" s="7" t="s">
        <v>751</v>
      </c>
      <c r="H140" s="7" t="s">
        <v>753</v>
      </c>
    </row>
    <row r="141" spans="1:8" s="3" customFormat="1" hidden="1" x14ac:dyDescent="0.25">
      <c r="A141" s="7" t="s">
        <v>785</v>
      </c>
      <c r="B141" s="7" t="s">
        <v>56</v>
      </c>
      <c r="C141" s="7" t="s">
        <v>166</v>
      </c>
      <c r="D141" s="7" t="s">
        <v>750</v>
      </c>
      <c r="E141" s="34"/>
      <c r="F141" s="34"/>
      <c r="G141" s="7" t="s">
        <v>751</v>
      </c>
      <c r="H141" s="7" t="s">
        <v>752</v>
      </c>
    </row>
    <row r="142" spans="1:8" s="3" customFormat="1" hidden="1" x14ac:dyDescent="0.25">
      <c r="A142" s="7" t="s">
        <v>165</v>
      </c>
      <c r="B142" s="7" t="s">
        <v>56</v>
      </c>
      <c r="C142" s="7" t="s">
        <v>166</v>
      </c>
      <c r="D142" s="7" t="s">
        <v>750</v>
      </c>
      <c r="E142" s="34"/>
      <c r="F142" s="34"/>
      <c r="G142" s="7" t="s">
        <v>751</v>
      </c>
      <c r="H142" s="7" t="s">
        <v>752</v>
      </c>
    </row>
    <row r="143" spans="1:8" s="3" customFormat="1" hidden="1" x14ac:dyDescent="0.25">
      <c r="A143" s="7" t="s">
        <v>167</v>
      </c>
      <c r="B143" s="7" t="s">
        <v>6</v>
      </c>
      <c r="C143" s="7" t="s">
        <v>168</v>
      </c>
      <c r="D143" s="7" t="s">
        <v>750</v>
      </c>
      <c r="E143" s="34"/>
      <c r="F143" s="34"/>
      <c r="G143" s="7" t="s">
        <v>751</v>
      </c>
      <c r="H143" s="7" t="s">
        <v>753</v>
      </c>
    </row>
    <row r="144" spans="1:8" s="3" customFormat="1" hidden="1" x14ac:dyDescent="0.25">
      <c r="A144" s="7" t="s">
        <v>169</v>
      </c>
      <c r="B144" s="7" t="s">
        <v>6</v>
      </c>
      <c r="C144" s="7" t="s">
        <v>170</v>
      </c>
      <c r="D144" s="7" t="s">
        <v>750</v>
      </c>
      <c r="E144" s="34"/>
      <c r="F144" s="34"/>
      <c r="G144" s="7" t="s">
        <v>751</v>
      </c>
      <c r="H144" s="7" t="s">
        <v>752</v>
      </c>
    </row>
    <row r="145" spans="1:8" s="3" customFormat="1" hidden="1" x14ac:dyDescent="0.25">
      <c r="A145" s="7" t="s">
        <v>786</v>
      </c>
      <c r="B145" s="7" t="s">
        <v>56</v>
      </c>
      <c r="C145" s="7" t="s">
        <v>16</v>
      </c>
      <c r="D145" s="7" t="s">
        <v>750</v>
      </c>
      <c r="E145" s="34"/>
      <c r="F145" s="34"/>
      <c r="G145" s="7" t="s">
        <v>751</v>
      </c>
      <c r="H145" s="7" t="s">
        <v>752</v>
      </c>
    </row>
    <row r="146" spans="1:8" s="3" customFormat="1" hidden="1" x14ac:dyDescent="0.25">
      <c r="A146" s="7" t="s">
        <v>171</v>
      </c>
      <c r="B146" s="7" t="s">
        <v>56</v>
      </c>
      <c r="C146" s="7" t="s">
        <v>16</v>
      </c>
      <c r="D146" s="7" t="s">
        <v>750</v>
      </c>
      <c r="E146" s="34"/>
      <c r="F146" s="34"/>
      <c r="G146" s="7" t="s">
        <v>751</v>
      </c>
      <c r="H146" s="7" t="s">
        <v>752</v>
      </c>
    </row>
    <row r="147" spans="1:8" s="3" customFormat="1" hidden="1" x14ac:dyDescent="0.25">
      <c r="A147" s="7" t="s">
        <v>172</v>
      </c>
      <c r="B147" s="7" t="s">
        <v>6</v>
      </c>
      <c r="C147" s="7" t="s">
        <v>170</v>
      </c>
      <c r="D147" s="7" t="s">
        <v>750</v>
      </c>
      <c r="E147" s="34"/>
      <c r="F147" s="34"/>
      <c r="G147" s="7" t="s">
        <v>751</v>
      </c>
      <c r="H147" s="7" t="s">
        <v>752</v>
      </c>
    </row>
    <row r="148" spans="1:8" s="3" customFormat="1" hidden="1" x14ac:dyDescent="0.25">
      <c r="A148" s="7" t="s">
        <v>787</v>
      </c>
      <c r="B148" s="7" t="s">
        <v>30</v>
      </c>
      <c r="C148" s="7" t="s">
        <v>174</v>
      </c>
      <c r="D148" s="7" t="s">
        <v>750</v>
      </c>
      <c r="E148" s="34"/>
      <c r="F148" s="34"/>
      <c r="G148" s="7" t="s">
        <v>751</v>
      </c>
      <c r="H148" s="7" t="s">
        <v>753</v>
      </c>
    </row>
    <row r="149" spans="1:8" s="3" customFormat="1" hidden="1" x14ac:dyDescent="0.25">
      <c r="A149" s="7" t="s">
        <v>173</v>
      </c>
      <c r="B149" s="7" t="s">
        <v>30</v>
      </c>
      <c r="C149" s="7" t="s">
        <v>174</v>
      </c>
      <c r="D149" s="7" t="s">
        <v>750</v>
      </c>
      <c r="E149" s="34"/>
      <c r="F149" s="34"/>
      <c r="G149" s="7" t="s">
        <v>751</v>
      </c>
      <c r="H149" s="7" t="s">
        <v>753</v>
      </c>
    </row>
    <row r="150" spans="1:8" s="3" customFormat="1" hidden="1" x14ac:dyDescent="0.25">
      <c r="A150" s="7" t="s">
        <v>788</v>
      </c>
      <c r="B150" s="7" t="s">
        <v>30</v>
      </c>
      <c r="C150" s="7" t="s">
        <v>174</v>
      </c>
      <c r="D150" s="7" t="s">
        <v>750</v>
      </c>
      <c r="E150" s="34"/>
      <c r="F150" s="34"/>
      <c r="G150" s="7" t="s">
        <v>751</v>
      </c>
      <c r="H150" s="7" t="s">
        <v>753</v>
      </c>
    </row>
    <row r="151" spans="1:8" s="3" customFormat="1" hidden="1" x14ac:dyDescent="0.25">
      <c r="A151" s="7" t="s">
        <v>175</v>
      </c>
      <c r="B151" s="7" t="s">
        <v>30</v>
      </c>
      <c r="C151" s="7" t="s">
        <v>174</v>
      </c>
      <c r="D151" s="7" t="s">
        <v>750</v>
      </c>
      <c r="E151" s="34"/>
      <c r="F151" s="34"/>
      <c r="G151" s="7" t="s">
        <v>751</v>
      </c>
      <c r="H151" s="7" t="s">
        <v>753</v>
      </c>
    </row>
    <row r="152" spans="1:8" s="3" customFormat="1" hidden="1" x14ac:dyDescent="0.25">
      <c r="A152" s="7" t="s">
        <v>176</v>
      </c>
      <c r="B152" s="7" t="s">
        <v>6</v>
      </c>
      <c r="C152" s="7" t="s">
        <v>21</v>
      </c>
      <c r="D152" s="7" t="s">
        <v>750</v>
      </c>
      <c r="E152" s="34"/>
      <c r="F152" s="34"/>
      <c r="G152" s="7" t="s">
        <v>751</v>
      </c>
      <c r="H152" s="7" t="s">
        <v>753</v>
      </c>
    </row>
    <row r="153" spans="1:8" s="3" customFormat="1" hidden="1" x14ac:dyDescent="0.25">
      <c r="A153" s="7" t="s">
        <v>177</v>
      </c>
      <c r="B153" s="7" t="s">
        <v>6</v>
      </c>
      <c r="C153" s="7" t="s">
        <v>21</v>
      </c>
      <c r="D153" s="7" t="s">
        <v>750</v>
      </c>
      <c r="E153" s="34"/>
      <c r="F153" s="34"/>
      <c r="G153" s="7" t="s">
        <v>751</v>
      </c>
      <c r="H153" s="7" t="s">
        <v>753</v>
      </c>
    </row>
    <row r="154" spans="1:8" s="3" customFormat="1" hidden="1" x14ac:dyDescent="0.25">
      <c r="A154" s="7" t="s">
        <v>178</v>
      </c>
      <c r="B154" s="7" t="s">
        <v>56</v>
      </c>
      <c r="C154" s="7" t="s">
        <v>179</v>
      </c>
      <c r="D154" s="7" t="s">
        <v>750</v>
      </c>
      <c r="E154" s="34"/>
      <c r="F154" s="34"/>
      <c r="G154" s="7" t="s">
        <v>751</v>
      </c>
      <c r="H154" s="7" t="s">
        <v>752</v>
      </c>
    </row>
    <row r="155" spans="1:8" s="3" customFormat="1" hidden="1" x14ac:dyDescent="0.25">
      <c r="A155" s="7" t="s">
        <v>180</v>
      </c>
      <c r="B155" s="7" t="s">
        <v>56</v>
      </c>
      <c r="C155" s="7" t="s">
        <v>154</v>
      </c>
      <c r="D155" s="7" t="s">
        <v>750</v>
      </c>
      <c r="E155" s="34"/>
      <c r="F155" s="34"/>
      <c r="G155" s="7" t="s">
        <v>751</v>
      </c>
      <c r="H155" s="7" t="s">
        <v>753</v>
      </c>
    </row>
    <row r="156" spans="1:8" s="3" customFormat="1" hidden="1" x14ac:dyDescent="0.25">
      <c r="A156" s="7" t="s">
        <v>789</v>
      </c>
      <c r="B156" s="7" t="s">
        <v>30</v>
      </c>
      <c r="C156" s="7" t="s">
        <v>174</v>
      </c>
      <c r="D156" s="7" t="s">
        <v>750</v>
      </c>
      <c r="E156" s="34"/>
      <c r="F156" s="34"/>
      <c r="G156" s="7" t="s">
        <v>751</v>
      </c>
      <c r="H156" s="7" t="s">
        <v>753</v>
      </c>
    </row>
    <row r="157" spans="1:8" s="3" customFormat="1" hidden="1" x14ac:dyDescent="0.25">
      <c r="A157" s="7" t="s">
        <v>181</v>
      </c>
      <c r="B157" s="7" t="s">
        <v>30</v>
      </c>
      <c r="C157" s="7" t="s">
        <v>174</v>
      </c>
      <c r="D157" s="7" t="s">
        <v>750</v>
      </c>
      <c r="E157" s="34"/>
      <c r="F157" s="34"/>
      <c r="G157" s="7" t="s">
        <v>751</v>
      </c>
      <c r="H157" s="7" t="s">
        <v>753</v>
      </c>
    </row>
    <row r="158" spans="1:8" s="3" customFormat="1" hidden="1" x14ac:dyDescent="0.25">
      <c r="A158" s="7" t="s">
        <v>182</v>
      </c>
      <c r="B158" s="7" t="s">
        <v>56</v>
      </c>
      <c r="C158" s="7" t="s">
        <v>183</v>
      </c>
      <c r="D158" s="7" t="s">
        <v>750</v>
      </c>
      <c r="E158" s="34"/>
      <c r="F158" s="34"/>
      <c r="G158" s="7" t="s">
        <v>751</v>
      </c>
      <c r="H158" s="7" t="s">
        <v>752</v>
      </c>
    </row>
    <row r="159" spans="1:8" s="3" customFormat="1" hidden="1" x14ac:dyDescent="0.25">
      <c r="A159" s="7" t="s">
        <v>184</v>
      </c>
      <c r="B159" s="7" t="s">
        <v>56</v>
      </c>
      <c r="C159" s="7" t="s">
        <v>107</v>
      </c>
      <c r="D159" s="7" t="s">
        <v>750</v>
      </c>
      <c r="E159" s="34"/>
      <c r="F159" s="34"/>
      <c r="G159" s="7" t="s">
        <v>751</v>
      </c>
      <c r="H159" s="7" t="s">
        <v>753</v>
      </c>
    </row>
    <row r="160" spans="1:8" s="3" customFormat="1" hidden="1" x14ac:dyDescent="0.25">
      <c r="A160" s="7" t="s">
        <v>185</v>
      </c>
      <c r="B160" s="7" t="s">
        <v>6</v>
      </c>
      <c r="C160" s="7" t="s">
        <v>186</v>
      </c>
      <c r="D160" s="7" t="s">
        <v>750</v>
      </c>
      <c r="E160" s="34"/>
      <c r="F160" s="34"/>
      <c r="G160" s="7" t="s">
        <v>751</v>
      </c>
      <c r="H160" s="7" t="s">
        <v>753</v>
      </c>
    </row>
    <row r="161" spans="1:8" s="3" customFormat="1" hidden="1" x14ac:dyDescent="0.25">
      <c r="A161" s="7" t="s">
        <v>187</v>
      </c>
      <c r="B161" s="7" t="s">
        <v>6</v>
      </c>
      <c r="C161" s="7" t="s">
        <v>131</v>
      </c>
      <c r="D161" s="7" t="s">
        <v>750</v>
      </c>
      <c r="E161" s="34"/>
      <c r="F161" s="34"/>
      <c r="G161" s="7" t="s">
        <v>751</v>
      </c>
      <c r="H161" s="7" t="s">
        <v>752</v>
      </c>
    </row>
    <row r="162" spans="1:8" s="3" customFormat="1" hidden="1" x14ac:dyDescent="0.25">
      <c r="A162" s="7" t="s">
        <v>188</v>
      </c>
      <c r="B162" s="7" t="s">
        <v>6</v>
      </c>
      <c r="C162" s="7" t="s">
        <v>9</v>
      </c>
      <c r="D162" s="7" t="s">
        <v>750</v>
      </c>
      <c r="E162" s="34"/>
      <c r="F162" s="34"/>
      <c r="G162" s="7" t="s">
        <v>751</v>
      </c>
      <c r="H162" s="7" t="s">
        <v>753</v>
      </c>
    </row>
    <row r="163" spans="1:8" s="3" customFormat="1" hidden="1" x14ac:dyDescent="0.25">
      <c r="A163" s="7" t="s">
        <v>189</v>
      </c>
      <c r="B163" s="7" t="s">
        <v>6</v>
      </c>
      <c r="C163" s="7" t="s">
        <v>52</v>
      </c>
      <c r="D163" s="7" t="s">
        <v>750</v>
      </c>
      <c r="E163" s="34"/>
      <c r="F163" s="34"/>
      <c r="G163" s="7" t="s">
        <v>751</v>
      </c>
      <c r="H163" s="7" t="s">
        <v>753</v>
      </c>
    </row>
    <row r="164" spans="1:8" s="3" customFormat="1" hidden="1" x14ac:dyDescent="0.25">
      <c r="A164" s="7" t="s">
        <v>190</v>
      </c>
      <c r="B164" s="7" t="s">
        <v>6</v>
      </c>
      <c r="C164" s="7" t="s">
        <v>191</v>
      </c>
      <c r="D164" s="7" t="s">
        <v>750</v>
      </c>
      <c r="E164" s="34"/>
      <c r="F164" s="34"/>
      <c r="G164" s="7" t="s">
        <v>751</v>
      </c>
      <c r="H164" s="7" t="s">
        <v>753</v>
      </c>
    </row>
    <row r="165" spans="1:8" s="3" customFormat="1" hidden="1" x14ac:dyDescent="0.25">
      <c r="A165" s="7" t="s">
        <v>192</v>
      </c>
      <c r="B165" s="7" t="s">
        <v>56</v>
      </c>
      <c r="C165" s="7" t="s">
        <v>191</v>
      </c>
      <c r="D165" s="7" t="s">
        <v>750</v>
      </c>
      <c r="E165" s="34"/>
      <c r="F165" s="34"/>
      <c r="G165" s="7" t="s">
        <v>751</v>
      </c>
      <c r="H165" s="7" t="s">
        <v>753</v>
      </c>
    </row>
    <row r="166" spans="1:8" s="3" customFormat="1" hidden="1" x14ac:dyDescent="0.25">
      <c r="A166" s="7" t="s">
        <v>193</v>
      </c>
      <c r="B166" s="7" t="s">
        <v>6</v>
      </c>
      <c r="C166" s="7" t="s">
        <v>9</v>
      </c>
      <c r="D166" s="7" t="s">
        <v>750</v>
      </c>
      <c r="E166" s="34"/>
      <c r="F166" s="34"/>
      <c r="G166" s="7" t="s">
        <v>751</v>
      </c>
      <c r="H166" s="7" t="s">
        <v>753</v>
      </c>
    </row>
    <row r="167" spans="1:8" s="3" customFormat="1" hidden="1" x14ac:dyDescent="0.25">
      <c r="A167" s="7" t="s">
        <v>194</v>
      </c>
      <c r="B167" s="7" t="s">
        <v>6</v>
      </c>
      <c r="C167" s="7" t="s">
        <v>195</v>
      </c>
      <c r="D167" s="7" t="s">
        <v>750</v>
      </c>
      <c r="E167" s="34"/>
      <c r="F167" s="34"/>
      <c r="G167" s="7" t="s">
        <v>751</v>
      </c>
      <c r="H167" s="7" t="s">
        <v>753</v>
      </c>
    </row>
    <row r="168" spans="1:8" s="3" customFormat="1" hidden="1" x14ac:dyDescent="0.25">
      <c r="A168" s="7" t="s">
        <v>196</v>
      </c>
      <c r="B168" s="7" t="s">
        <v>6</v>
      </c>
      <c r="C168" s="7" t="s">
        <v>197</v>
      </c>
      <c r="D168" s="7" t="s">
        <v>750</v>
      </c>
      <c r="E168" s="34"/>
      <c r="F168" s="34"/>
      <c r="G168" s="7" t="s">
        <v>751</v>
      </c>
      <c r="H168" s="7" t="s">
        <v>752</v>
      </c>
    </row>
    <row r="169" spans="1:8" s="3" customFormat="1" hidden="1" x14ac:dyDescent="0.25">
      <c r="A169" s="7" t="s">
        <v>198</v>
      </c>
      <c r="B169" s="7" t="s">
        <v>6</v>
      </c>
      <c r="C169" s="7" t="s">
        <v>197</v>
      </c>
      <c r="D169" s="7" t="s">
        <v>750</v>
      </c>
      <c r="E169" s="34"/>
      <c r="F169" s="34"/>
      <c r="G169" s="7" t="s">
        <v>751</v>
      </c>
      <c r="H169" s="7" t="s">
        <v>752</v>
      </c>
    </row>
    <row r="170" spans="1:8" s="3" customFormat="1" hidden="1" x14ac:dyDescent="0.25">
      <c r="A170" s="7" t="s">
        <v>199</v>
      </c>
      <c r="B170" s="7" t="s">
        <v>56</v>
      </c>
      <c r="C170" s="7" t="s">
        <v>16</v>
      </c>
      <c r="D170" s="7" t="s">
        <v>750</v>
      </c>
      <c r="E170" s="34"/>
      <c r="F170" s="34"/>
      <c r="G170" s="7" t="s">
        <v>751</v>
      </c>
      <c r="H170" s="7" t="s">
        <v>752</v>
      </c>
    </row>
    <row r="171" spans="1:8" s="3" customFormat="1" hidden="1" x14ac:dyDescent="0.25">
      <c r="A171" s="7" t="s">
        <v>200</v>
      </c>
      <c r="B171" s="7" t="s">
        <v>56</v>
      </c>
      <c r="C171" s="7" t="s">
        <v>16</v>
      </c>
      <c r="D171" s="7" t="s">
        <v>750</v>
      </c>
      <c r="E171" s="34"/>
      <c r="F171" s="34"/>
      <c r="G171" s="7" t="s">
        <v>751</v>
      </c>
      <c r="H171" s="7" t="s">
        <v>752</v>
      </c>
    </row>
    <row r="172" spans="1:8" s="3" customFormat="1" hidden="1" x14ac:dyDescent="0.25">
      <c r="A172" s="7" t="s">
        <v>201</v>
      </c>
      <c r="B172" s="7" t="s">
        <v>56</v>
      </c>
      <c r="C172" s="7" t="s">
        <v>16</v>
      </c>
      <c r="D172" s="7" t="s">
        <v>750</v>
      </c>
      <c r="E172" s="34"/>
      <c r="F172" s="34"/>
      <c r="G172" s="7" t="s">
        <v>751</v>
      </c>
      <c r="H172" s="7" t="s">
        <v>752</v>
      </c>
    </row>
    <row r="173" spans="1:8" s="3" customFormat="1" hidden="1" x14ac:dyDescent="0.25">
      <c r="A173" s="7" t="s">
        <v>202</v>
      </c>
      <c r="B173" s="7" t="s">
        <v>56</v>
      </c>
      <c r="C173" s="7" t="s">
        <v>16</v>
      </c>
      <c r="D173" s="7" t="s">
        <v>750</v>
      </c>
      <c r="E173" s="34"/>
      <c r="F173" s="34"/>
      <c r="G173" s="7" t="s">
        <v>751</v>
      </c>
      <c r="H173" s="7" t="s">
        <v>752</v>
      </c>
    </row>
    <row r="174" spans="1:8" s="3" customFormat="1" hidden="1" x14ac:dyDescent="0.25">
      <c r="A174" s="7" t="s">
        <v>203</v>
      </c>
      <c r="B174" s="7" t="s">
        <v>56</v>
      </c>
      <c r="C174" s="7" t="s">
        <v>16</v>
      </c>
      <c r="D174" s="7" t="s">
        <v>750</v>
      </c>
      <c r="E174" s="34"/>
      <c r="F174" s="34"/>
      <c r="G174" s="7" t="s">
        <v>751</v>
      </c>
      <c r="H174" s="7" t="s">
        <v>752</v>
      </c>
    </row>
    <row r="175" spans="1:8" s="3" customFormat="1" hidden="1" x14ac:dyDescent="0.25">
      <c r="A175" s="7" t="s">
        <v>946</v>
      </c>
      <c r="B175" s="7" t="s">
        <v>56</v>
      </c>
      <c r="C175" s="7" t="s">
        <v>9</v>
      </c>
      <c r="D175" s="7" t="s">
        <v>750</v>
      </c>
      <c r="E175" s="34"/>
      <c r="F175" s="34">
        <v>527.6</v>
      </c>
      <c r="G175" s="7" t="s">
        <v>751</v>
      </c>
      <c r="H175" s="7" t="s">
        <v>753</v>
      </c>
    </row>
    <row r="176" spans="1:8" s="3" customFormat="1" hidden="1" x14ac:dyDescent="0.25">
      <c r="A176" s="7" t="s">
        <v>790</v>
      </c>
      <c r="B176" s="7" t="s">
        <v>6</v>
      </c>
      <c r="C176" s="7" t="s">
        <v>19</v>
      </c>
      <c r="D176" s="7" t="s">
        <v>750</v>
      </c>
      <c r="E176" s="34"/>
      <c r="F176" s="34"/>
      <c r="G176" s="7" t="s">
        <v>751</v>
      </c>
      <c r="H176" s="7" t="s">
        <v>753</v>
      </c>
    </row>
    <row r="177" spans="1:8" s="3" customFormat="1" hidden="1" x14ac:dyDescent="0.25">
      <c r="A177" s="7" t="s">
        <v>791</v>
      </c>
      <c r="B177" s="7" t="s">
        <v>6</v>
      </c>
      <c r="C177" s="7" t="s">
        <v>19</v>
      </c>
      <c r="D177" s="7" t="s">
        <v>750</v>
      </c>
      <c r="E177" s="34"/>
      <c r="F177" s="34"/>
      <c r="G177" s="7" t="s">
        <v>751</v>
      </c>
      <c r="H177" s="7" t="s">
        <v>753</v>
      </c>
    </row>
    <row r="178" spans="1:8" s="3" customFormat="1" hidden="1" x14ac:dyDescent="0.25">
      <c r="A178" s="7" t="s">
        <v>792</v>
      </c>
      <c r="B178" s="7" t="s">
        <v>6</v>
      </c>
      <c r="C178" s="7" t="s">
        <v>19</v>
      </c>
      <c r="D178" s="7" t="s">
        <v>750</v>
      </c>
      <c r="E178" s="34"/>
      <c r="F178" s="34"/>
      <c r="G178" s="7" t="s">
        <v>751</v>
      </c>
      <c r="H178" s="7" t="s">
        <v>753</v>
      </c>
    </row>
    <row r="179" spans="1:8" s="3" customFormat="1" hidden="1" x14ac:dyDescent="0.25">
      <c r="A179" s="7" t="s">
        <v>205</v>
      </c>
      <c r="B179" s="7" t="s">
        <v>6</v>
      </c>
      <c r="C179" s="7" t="s">
        <v>19</v>
      </c>
      <c r="D179" s="7" t="s">
        <v>750</v>
      </c>
      <c r="E179" s="34"/>
      <c r="F179" s="34"/>
      <c r="G179" s="7" t="s">
        <v>751</v>
      </c>
      <c r="H179" s="7" t="s">
        <v>753</v>
      </c>
    </row>
    <row r="180" spans="1:8" s="3" customFormat="1" hidden="1" x14ac:dyDescent="0.25">
      <c r="A180" s="7" t="s">
        <v>206</v>
      </c>
      <c r="B180" s="7" t="s">
        <v>6</v>
      </c>
      <c r="C180" s="7" t="s">
        <v>207</v>
      </c>
      <c r="D180" s="7" t="s">
        <v>750</v>
      </c>
      <c r="E180" s="34"/>
      <c r="F180" s="34"/>
      <c r="G180" s="7" t="s">
        <v>751</v>
      </c>
      <c r="H180" s="7" t="s">
        <v>753</v>
      </c>
    </row>
    <row r="181" spans="1:8" s="3" customFormat="1" hidden="1" x14ac:dyDescent="0.25">
      <c r="A181" s="7" t="s">
        <v>208</v>
      </c>
      <c r="B181" s="7" t="s">
        <v>6</v>
      </c>
      <c r="C181" s="7" t="s">
        <v>170</v>
      </c>
      <c r="D181" s="7" t="s">
        <v>750</v>
      </c>
      <c r="E181" s="34"/>
      <c r="F181" s="34"/>
      <c r="G181" s="7" t="s">
        <v>751</v>
      </c>
      <c r="H181" s="7" t="s">
        <v>752</v>
      </c>
    </row>
    <row r="182" spans="1:8" s="3" customFormat="1" hidden="1" x14ac:dyDescent="0.25">
      <c r="A182" s="7" t="s">
        <v>209</v>
      </c>
      <c r="B182" s="7" t="s">
        <v>6</v>
      </c>
      <c r="C182" s="7" t="s">
        <v>9</v>
      </c>
      <c r="D182" s="7" t="s">
        <v>750</v>
      </c>
      <c r="E182" s="34"/>
      <c r="F182" s="34"/>
      <c r="G182" s="7" t="s">
        <v>751</v>
      </c>
      <c r="H182" s="7" t="s">
        <v>753</v>
      </c>
    </row>
    <row r="183" spans="1:8" s="3" customFormat="1" hidden="1" x14ac:dyDescent="0.25">
      <c r="A183" s="7" t="s">
        <v>210</v>
      </c>
      <c r="B183" s="7" t="s">
        <v>6</v>
      </c>
      <c r="C183" s="7" t="s">
        <v>211</v>
      </c>
      <c r="D183" s="7" t="s">
        <v>750</v>
      </c>
      <c r="E183" s="34"/>
      <c r="F183" s="34"/>
      <c r="G183" s="7" t="s">
        <v>751</v>
      </c>
      <c r="H183" s="7" t="s">
        <v>753</v>
      </c>
    </row>
    <row r="184" spans="1:8" s="3" customFormat="1" hidden="1" x14ac:dyDescent="0.25">
      <c r="A184" s="7" t="s">
        <v>212</v>
      </c>
      <c r="B184" s="7" t="s">
        <v>6</v>
      </c>
      <c r="C184" s="7" t="s">
        <v>211</v>
      </c>
      <c r="D184" s="7" t="s">
        <v>750</v>
      </c>
      <c r="E184" s="34"/>
      <c r="F184" s="34"/>
      <c r="G184" s="7" t="s">
        <v>751</v>
      </c>
      <c r="H184" s="7" t="s">
        <v>753</v>
      </c>
    </row>
    <row r="185" spans="1:8" s="3" customFormat="1" hidden="1" x14ac:dyDescent="0.25">
      <c r="A185" s="7" t="s">
        <v>213</v>
      </c>
      <c r="B185" s="7" t="s">
        <v>56</v>
      </c>
      <c r="C185" s="7" t="s">
        <v>214</v>
      </c>
      <c r="D185" s="7" t="s">
        <v>750</v>
      </c>
      <c r="E185" s="34"/>
      <c r="F185" s="34"/>
      <c r="G185" s="7" t="s">
        <v>751</v>
      </c>
      <c r="H185" s="7" t="s">
        <v>753</v>
      </c>
    </row>
    <row r="186" spans="1:8" s="3" customFormat="1" hidden="1" x14ac:dyDescent="0.25">
      <c r="A186" s="7" t="s">
        <v>217</v>
      </c>
      <c r="B186" s="7" t="s">
        <v>6</v>
      </c>
      <c r="C186" s="7" t="s">
        <v>24</v>
      </c>
      <c r="D186" s="7" t="s">
        <v>750</v>
      </c>
      <c r="E186" s="34"/>
      <c r="F186" s="34"/>
      <c r="G186" s="7" t="s">
        <v>751</v>
      </c>
      <c r="H186" s="7" t="s">
        <v>753</v>
      </c>
    </row>
    <row r="187" spans="1:8" s="3" customFormat="1" hidden="1" x14ac:dyDescent="0.25">
      <c r="A187" s="7" t="s">
        <v>793</v>
      </c>
      <c r="B187" s="7" t="s">
        <v>6</v>
      </c>
      <c r="C187" s="7" t="s">
        <v>63</v>
      </c>
      <c r="D187" s="7" t="s">
        <v>750</v>
      </c>
      <c r="E187" s="34"/>
      <c r="F187" s="34"/>
      <c r="G187" s="7" t="s">
        <v>751</v>
      </c>
      <c r="H187" s="7" t="s">
        <v>753</v>
      </c>
    </row>
    <row r="188" spans="1:8" s="3" customFormat="1" hidden="1" x14ac:dyDescent="0.25">
      <c r="A188" s="7" t="s">
        <v>218</v>
      </c>
      <c r="B188" s="7" t="s">
        <v>6</v>
      </c>
      <c r="C188" s="7" t="s">
        <v>63</v>
      </c>
      <c r="D188" s="7" t="s">
        <v>750</v>
      </c>
      <c r="E188" s="34"/>
      <c r="F188" s="34"/>
      <c r="G188" s="7" t="s">
        <v>751</v>
      </c>
      <c r="H188" s="7" t="s">
        <v>753</v>
      </c>
    </row>
    <row r="189" spans="1:8" s="3" customFormat="1" hidden="1" x14ac:dyDescent="0.25">
      <c r="A189" s="7" t="s">
        <v>219</v>
      </c>
      <c r="B189" s="7" t="s">
        <v>30</v>
      </c>
      <c r="C189" s="7" t="s">
        <v>220</v>
      </c>
      <c r="D189" s="7" t="s">
        <v>750</v>
      </c>
      <c r="E189" s="34"/>
      <c r="F189" s="34"/>
      <c r="G189" s="7" t="s">
        <v>751</v>
      </c>
      <c r="H189" s="7" t="s">
        <v>752</v>
      </c>
    </row>
    <row r="190" spans="1:8" s="3" customFormat="1" hidden="1" x14ac:dyDescent="0.25">
      <c r="A190" s="7" t="s">
        <v>221</v>
      </c>
      <c r="B190" s="7" t="s">
        <v>6</v>
      </c>
      <c r="C190" s="7" t="s">
        <v>222</v>
      </c>
      <c r="D190" s="7" t="s">
        <v>750</v>
      </c>
      <c r="E190" s="34"/>
      <c r="F190" s="34"/>
      <c r="G190" s="7" t="s">
        <v>751</v>
      </c>
      <c r="H190" s="7" t="s">
        <v>753</v>
      </c>
    </row>
    <row r="191" spans="1:8" s="3" customFormat="1" hidden="1" x14ac:dyDescent="0.25">
      <c r="A191" s="7" t="s">
        <v>223</v>
      </c>
      <c r="B191" s="7" t="s">
        <v>56</v>
      </c>
      <c r="C191" s="7" t="s">
        <v>224</v>
      </c>
      <c r="D191" s="7" t="s">
        <v>750</v>
      </c>
      <c r="E191" s="34"/>
      <c r="F191" s="34"/>
      <c r="G191" s="7" t="s">
        <v>751</v>
      </c>
      <c r="H191" s="7" t="s">
        <v>752</v>
      </c>
    </row>
    <row r="192" spans="1:8" s="3" customFormat="1" hidden="1" x14ac:dyDescent="0.25">
      <c r="A192" s="7" t="s">
        <v>225</v>
      </c>
      <c r="B192" s="7" t="s">
        <v>6</v>
      </c>
      <c r="C192" s="7" t="s">
        <v>226</v>
      </c>
      <c r="D192" s="7" t="s">
        <v>750</v>
      </c>
      <c r="E192" s="34"/>
      <c r="F192" s="34"/>
      <c r="G192" s="7" t="s">
        <v>751</v>
      </c>
      <c r="H192" s="7" t="s">
        <v>753</v>
      </c>
    </row>
    <row r="193" spans="1:8" s="3" customFormat="1" hidden="1" x14ac:dyDescent="0.25">
      <c r="A193" s="7" t="s">
        <v>227</v>
      </c>
      <c r="B193" s="7" t="s">
        <v>6</v>
      </c>
      <c r="C193" s="7" t="s">
        <v>228</v>
      </c>
      <c r="D193" s="7" t="s">
        <v>750</v>
      </c>
      <c r="E193" s="34"/>
      <c r="F193" s="34"/>
      <c r="G193" s="7" t="s">
        <v>751</v>
      </c>
      <c r="H193" s="7" t="s">
        <v>753</v>
      </c>
    </row>
    <row r="194" spans="1:8" s="3" customFormat="1" hidden="1" x14ac:dyDescent="0.25">
      <c r="A194" s="7" t="s">
        <v>229</v>
      </c>
      <c r="B194" s="7" t="s">
        <v>6</v>
      </c>
      <c r="C194" s="7" t="s">
        <v>230</v>
      </c>
      <c r="D194" s="7" t="s">
        <v>750</v>
      </c>
      <c r="E194" s="34"/>
      <c r="F194" s="34"/>
      <c r="G194" s="7" t="s">
        <v>751</v>
      </c>
      <c r="H194" s="7" t="s">
        <v>752</v>
      </c>
    </row>
    <row r="195" spans="1:8" s="3" customFormat="1" hidden="1" x14ac:dyDescent="0.25">
      <c r="A195" s="7" t="s">
        <v>794</v>
      </c>
      <c r="B195" s="7" t="s">
        <v>6</v>
      </c>
      <c r="C195" s="7" t="s">
        <v>156</v>
      </c>
      <c r="D195" s="7" t="s">
        <v>750</v>
      </c>
      <c r="E195" s="34"/>
      <c r="F195" s="34"/>
      <c r="G195" s="7" t="s">
        <v>751</v>
      </c>
      <c r="H195" s="7" t="s">
        <v>753</v>
      </c>
    </row>
    <row r="196" spans="1:8" s="3" customFormat="1" hidden="1" x14ac:dyDescent="0.25">
      <c r="A196" s="7" t="s">
        <v>231</v>
      </c>
      <c r="B196" s="7" t="s">
        <v>6</v>
      </c>
      <c r="C196" s="7" t="s">
        <v>156</v>
      </c>
      <c r="D196" s="7" t="s">
        <v>750</v>
      </c>
      <c r="E196" s="34"/>
      <c r="F196" s="34"/>
      <c r="G196" s="7" t="s">
        <v>751</v>
      </c>
      <c r="H196" s="7" t="s">
        <v>753</v>
      </c>
    </row>
    <row r="197" spans="1:8" s="3" customFormat="1" hidden="1" x14ac:dyDescent="0.25">
      <c r="A197" s="7" t="s">
        <v>232</v>
      </c>
      <c r="B197" s="7" t="s">
        <v>6</v>
      </c>
      <c r="C197" s="7" t="s">
        <v>233</v>
      </c>
      <c r="D197" s="7" t="s">
        <v>750</v>
      </c>
      <c r="E197" s="34"/>
      <c r="F197" s="34"/>
      <c r="G197" s="7" t="s">
        <v>751</v>
      </c>
      <c r="H197" s="7" t="s">
        <v>753</v>
      </c>
    </row>
    <row r="198" spans="1:8" s="3" customFormat="1" hidden="1" x14ac:dyDescent="0.25">
      <c r="A198" s="7" t="s">
        <v>234</v>
      </c>
      <c r="B198" s="7" t="s">
        <v>30</v>
      </c>
      <c r="C198" s="7" t="s">
        <v>131</v>
      </c>
      <c r="D198" s="7" t="s">
        <v>750</v>
      </c>
      <c r="E198" s="34"/>
      <c r="F198" s="34"/>
      <c r="G198" s="7" t="s">
        <v>751</v>
      </c>
      <c r="H198" s="7" t="s">
        <v>753</v>
      </c>
    </row>
    <row r="199" spans="1:8" s="3" customFormat="1" hidden="1" x14ac:dyDescent="0.25">
      <c r="A199" s="7" t="s">
        <v>235</v>
      </c>
      <c r="B199" s="7" t="s">
        <v>6</v>
      </c>
      <c r="C199" s="7" t="s">
        <v>236</v>
      </c>
      <c r="D199" s="7" t="s">
        <v>750</v>
      </c>
      <c r="E199" s="34"/>
      <c r="F199" s="34"/>
      <c r="G199" s="7" t="s">
        <v>751</v>
      </c>
      <c r="H199" s="7" t="s">
        <v>753</v>
      </c>
    </row>
    <row r="200" spans="1:8" s="3" customFormat="1" hidden="1" x14ac:dyDescent="0.25">
      <c r="A200" s="7" t="s">
        <v>237</v>
      </c>
      <c r="B200" s="7" t="s">
        <v>30</v>
      </c>
      <c r="C200" s="7" t="s">
        <v>238</v>
      </c>
      <c r="D200" s="7" t="s">
        <v>750</v>
      </c>
      <c r="E200" s="34"/>
      <c r="F200" s="34"/>
      <c r="G200" s="7" t="s">
        <v>751</v>
      </c>
      <c r="H200" s="7" t="s">
        <v>753</v>
      </c>
    </row>
    <row r="201" spans="1:8" s="3" customFormat="1" hidden="1" x14ac:dyDescent="0.25">
      <c r="A201" s="7" t="s">
        <v>239</v>
      </c>
      <c r="B201" s="7" t="s">
        <v>56</v>
      </c>
      <c r="C201" s="7" t="s">
        <v>156</v>
      </c>
      <c r="D201" s="7" t="s">
        <v>750</v>
      </c>
      <c r="E201" s="34"/>
      <c r="F201" s="34"/>
      <c r="G201" s="7" t="s">
        <v>751</v>
      </c>
      <c r="H201" s="7" t="s">
        <v>753</v>
      </c>
    </row>
    <row r="202" spans="1:8" s="3" customFormat="1" hidden="1" x14ac:dyDescent="0.25">
      <c r="A202" s="7" t="s">
        <v>240</v>
      </c>
      <c r="B202" s="7" t="s">
        <v>56</v>
      </c>
      <c r="C202" s="7" t="s">
        <v>241</v>
      </c>
      <c r="D202" s="7" t="s">
        <v>750</v>
      </c>
      <c r="E202" s="34"/>
      <c r="F202" s="34"/>
      <c r="G202" s="7" t="s">
        <v>751</v>
      </c>
      <c r="H202" s="7" t="s">
        <v>753</v>
      </c>
    </row>
    <row r="203" spans="1:8" s="3" customFormat="1" hidden="1" x14ac:dyDescent="0.25">
      <c r="A203" s="7" t="s">
        <v>242</v>
      </c>
      <c r="B203" s="7" t="s">
        <v>56</v>
      </c>
      <c r="C203" s="7" t="s">
        <v>24</v>
      </c>
      <c r="D203" s="7" t="s">
        <v>750</v>
      </c>
      <c r="E203" s="34"/>
      <c r="F203" s="34"/>
      <c r="G203" s="7" t="s">
        <v>751</v>
      </c>
      <c r="H203" s="7" t="s">
        <v>753</v>
      </c>
    </row>
    <row r="204" spans="1:8" s="3" customFormat="1" hidden="1" x14ac:dyDescent="0.25">
      <c r="A204" s="7" t="s">
        <v>243</v>
      </c>
      <c r="B204" s="7" t="s">
        <v>56</v>
      </c>
      <c r="C204" s="7" t="s">
        <v>24</v>
      </c>
      <c r="D204" s="7" t="s">
        <v>750</v>
      </c>
      <c r="E204" s="34"/>
      <c r="F204" s="34"/>
      <c r="G204" s="7" t="s">
        <v>751</v>
      </c>
      <c r="H204" s="7" t="s">
        <v>753</v>
      </c>
    </row>
    <row r="205" spans="1:8" s="3" customFormat="1" hidden="1" x14ac:dyDescent="0.25">
      <c r="A205" s="7" t="s">
        <v>244</v>
      </c>
      <c r="B205" s="7" t="s">
        <v>56</v>
      </c>
      <c r="C205" s="7" t="s">
        <v>24</v>
      </c>
      <c r="D205" s="7" t="s">
        <v>750</v>
      </c>
      <c r="E205" s="34"/>
      <c r="F205" s="34"/>
      <c r="G205" s="7" t="s">
        <v>751</v>
      </c>
      <c r="H205" s="7" t="s">
        <v>753</v>
      </c>
    </row>
    <row r="206" spans="1:8" s="3" customFormat="1" hidden="1" x14ac:dyDescent="0.25">
      <c r="A206" s="7" t="s">
        <v>245</v>
      </c>
      <c r="B206" s="7" t="s">
        <v>56</v>
      </c>
      <c r="C206" s="7" t="s">
        <v>110</v>
      </c>
      <c r="D206" s="7" t="s">
        <v>750</v>
      </c>
      <c r="E206" s="34"/>
      <c r="F206" s="34"/>
      <c r="G206" s="7" t="s">
        <v>751</v>
      </c>
      <c r="H206" s="7" t="s">
        <v>753</v>
      </c>
    </row>
    <row r="207" spans="1:8" s="3" customFormat="1" hidden="1" x14ac:dyDescent="0.25">
      <c r="A207" s="7" t="s">
        <v>246</v>
      </c>
      <c r="B207" s="7" t="s">
        <v>56</v>
      </c>
      <c r="C207" s="7" t="s">
        <v>110</v>
      </c>
      <c r="D207" s="7" t="s">
        <v>750</v>
      </c>
      <c r="E207" s="34"/>
      <c r="F207" s="34"/>
      <c r="G207" s="7" t="s">
        <v>751</v>
      </c>
      <c r="H207" s="7" t="s">
        <v>753</v>
      </c>
    </row>
    <row r="208" spans="1:8" s="3" customFormat="1" hidden="1" x14ac:dyDescent="0.25">
      <c r="A208" s="7" t="s">
        <v>247</v>
      </c>
      <c r="B208" s="7" t="s">
        <v>6</v>
      </c>
      <c r="C208" s="7" t="s">
        <v>195</v>
      </c>
      <c r="D208" s="7" t="s">
        <v>750</v>
      </c>
      <c r="E208" s="34"/>
      <c r="F208" s="34"/>
      <c r="G208" s="7" t="s">
        <v>751</v>
      </c>
      <c r="H208" s="7" t="s">
        <v>753</v>
      </c>
    </row>
    <row r="209" spans="1:8" s="3" customFormat="1" hidden="1" x14ac:dyDescent="0.25">
      <c r="A209" s="7" t="s">
        <v>795</v>
      </c>
      <c r="B209" s="7" t="s">
        <v>6</v>
      </c>
      <c r="C209" s="7" t="s">
        <v>110</v>
      </c>
      <c r="D209" s="7" t="s">
        <v>750</v>
      </c>
      <c r="E209" s="34"/>
      <c r="F209" s="34"/>
      <c r="G209" s="7" t="s">
        <v>751</v>
      </c>
      <c r="H209" s="7" t="s">
        <v>753</v>
      </c>
    </row>
    <row r="210" spans="1:8" s="3" customFormat="1" hidden="1" x14ac:dyDescent="0.25">
      <c r="A210" s="7" t="s">
        <v>248</v>
      </c>
      <c r="B210" s="7" t="s">
        <v>6</v>
      </c>
      <c r="C210" s="7" t="s">
        <v>110</v>
      </c>
      <c r="D210" s="7" t="s">
        <v>750</v>
      </c>
      <c r="E210" s="34"/>
      <c r="F210" s="34"/>
      <c r="G210" s="7" t="s">
        <v>751</v>
      </c>
      <c r="H210" s="7" t="s">
        <v>753</v>
      </c>
    </row>
    <row r="211" spans="1:8" s="3" customFormat="1" hidden="1" x14ac:dyDescent="0.25">
      <c r="A211" s="7" t="s">
        <v>249</v>
      </c>
      <c r="B211" s="7" t="s">
        <v>56</v>
      </c>
      <c r="C211" s="7" t="s">
        <v>250</v>
      </c>
      <c r="D211" s="7" t="s">
        <v>750</v>
      </c>
      <c r="E211" s="34"/>
      <c r="F211" s="34"/>
      <c r="G211" s="7" t="s">
        <v>751</v>
      </c>
      <c r="H211" s="7" t="s">
        <v>753</v>
      </c>
    </row>
    <row r="212" spans="1:8" s="3" customFormat="1" hidden="1" x14ac:dyDescent="0.25">
      <c r="A212" s="7" t="s">
        <v>796</v>
      </c>
      <c r="B212" s="7" t="s">
        <v>6</v>
      </c>
      <c r="C212" s="7" t="s">
        <v>252</v>
      </c>
      <c r="D212" s="7" t="s">
        <v>750</v>
      </c>
      <c r="E212" s="34"/>
      <c r="F212" s="34"/>
      <c r="G212" s="7" t="s">
        <v>751</v>
      </c>
      <c r="H212" s="7" t="s">
        <v>753</v>
      </c>
    </row>
    <row r="213" spans="1:8" s="3" customFormat="1" hidden="1" x14ac:dyDescent="0.25">
      <c r="A213" s="7" t="s">
        <v>251</v>
      </c>
      <c r="B213" s="7" t="s">
        <v>6</v>
      </c>
      <c r="C213" s="7" t="s">
        <v>252</v>
      </c>
      <c r="D213" s="7" t="s">
        <v>750</v>
      </c>
      <c r="E213" s="34"/>
      <c r="F213" s="34"/>
      <c r="G213" s="7" t="s">
        <v>751</v>
      </c>
      <c r="H213" s="7" t="s">
        <v>753</v>
      </c>
    </row>
    <row r="214" spans="1:8" s="3" customFormat="1" hidden="1" x14ac:dyDescent="0.25">
      <c r="A214" s="7" t="s">
        <v>253</v>
      </c>
      <c r="B214" s="7" t="s">
        <v>6</v>
      </c>
      <c r="C214" s="7" t="s">
        <v>233</v>
      </c>
      <c r="D214" s="7" t="s">
        <v>750</v>
      </c>
      <c r="E214" s="34"/>
      <c r="F214" s="34"/>
      <c r="G214" s="7" t="s">
        <v>751</v>
      </c>
      <c r="H214" s="7" t="s">
        <v>753</v>
      </c>
    </row>
    <row r="215" spans="1:8" s="3" customFormat="1" hidden="1" x14ac:dyDescent="0.25">
      <c r="A215" s="7" t="s">
        <v>254</v>
      </c>
      <c r="B215" s="7" t="s">
        <v>56</v>
      </c>
      <c r="C215" s="7" t="s">
        <v>255</v>
      </c>
      <c r="D215" s="7" t="s">
        <v>750</v>
      </c>
      <c r="E215" s="34"/>
      <c r="F215" s="34"/>
      <c r="G215" s="7" t="s">
        <v>751</v>
      </c>
      <c r="H215" s="7" t="s">
        <v>753</v>
      </c>
    </row>
    <row r="216" spans="1:8" s="3" customFormat="1" hidden="1" x14ac:dyDescent="0.25">
      <c r="A216" s="7" t="s">
        <v>256</v>
      </c>
      <c r="B216" s="7" t="s">
        <v>56</v>
      </c>
      <c r="C216" s="7" t="s">
        <v>255</v>
      </c>
      <c r="D216" s="7" t="s">
        <v>750</v>
      </c>
      <c r="E216" s="34"/>
      <c r="F216" s="34"/>
      <c r="G216" s="7" t="s">
        <v>751</v>
      </c>
      <c r="H216" s="7" t="s">
        <v>753</v>
      </c>
    </row>
    <row r="217" spans="1:8" s="3" customFormat="1" hidden="1" x14ac:dyDescent="0.25">
      <c r="A217" s="7" t="s">
        <v>257</v>
      </c>
      <c r="B217" s="7" t="s">
        <v>56</v>
      </c>
      <c r="C217" s="7" t="s">
        <v>255</v>
      </c>
      <c r="D217" s="7" t="s">
        <v>750</v>
      </c>
      <c r="E217" s="34"/>
      <c r="F217" s="34"/>
      <c r="G217" s="7" t="s">
        <v>751</v>
      </c>
      <c r="H217" s="7" t="s">
        <v>752</v>
      </c>
    </row>
    <row r="218" spans="1:8" s="3" customFormat="1" hidden="1" x14ac:dyDescent="0.25">
      <c r="A218" s="7" t="s">
        <v>797</v>
      </c>
      <c r="B218" s="7" t="s">
        <v>56</v>
      </c>
      <c r="C218" s="7" t="s">
        <v>259</v>
      </c>
      <c r="D218" s="7" t="s">
        <v>750</v>
      </c>
      <c r="E218" s="34"/>
      <c r="F218" s="34"/>
      <c r="G218" s="7" t="s">
        <v>751</v>
      </c>
      <c r="H218" s="7" t="s">
        <v>753</v>
      </c>
    </row>
    <row r="219" spans="1:8" s="3" customFormat="1" hidden="1" x14ac:dyDescent="0.25">
      <c r="A219" s="7" t="s">
        <v>258</v>
      </c>
      <c r="B219" s="7" t="s">
        <v>56</v>
      </c>
      <c r="C219" s="7" t="s">
        <v>259</v>
      </c>
      <c r="D219" s="7" t="s">
        <v>750</v>
      </c>
      <c r="E219" s="34"/>
      <c r="F219" s="34"/>
      <c r="G219" s="7" t="s">
        <v>751</v>
      </c>
      <c r="H219" s="7" t="s">
        <v>753</v>
      </c>
    </row>
    <row r="220" spans="1:8" s="3" customFormat="1" hidden="1" x14ac:dyDescent="0.25">
      <c r="A220" s="7" t="s">
        <v>260</v>
      </c>
      <c r="B220" s="7" t="s">
        <v>6</v>
      </c>
      <c r="C220" s="7" t="s">
        <v>211</v>
      </c>
      <c r="D220" s="7" t="s">
        <v>750</v>
      </c>
      <c r="E220" s="34"/>
      <c r="F220" s="34"/>
      <c r="G220" s="7" t="s">
        <v>751</v>
      </c>
      <c r="H220" s="7" t="s">
        <v>752</v>
      </c>
    </row>
    <row r="221" spans="1:8" s="3" customFormat="1" hidden="1" x14ac:dyDescent="0.25">
      <c r="A221" s="7" t="s">
        <v>261</v>
      </c>
      <c r="B221" s="7" t="s">
        <v>6</v>
      </c>
      <c r="C221" s="7" t="s">
        <v>195</v>
      </c>
      <c r="D221" s="7" t="s">
        <v>750</v>
      </c>
      <c r="E221" s="34"/>
      <c r="F221" s="34"/>
      <c r="G221" s="7" t="s">
        <v>751</v>
      </c>
      <c r="H221" s="7" t="s">
        <v>753</v>
      </c>
    </row>
    <row r="222" spans="1:8" s="3" customFormat="1" hidden="1" x14ac:dyDescent="0.25">
      <c r="A222" s="7" t="s">
        <v>262</v>
      </c>
      <c r="B222" s="7" t="s">
        <v>6</v>
      </c>
      <c r="C222" s="7" t="s">
        <v>195</v>
      </c>
      <c r="D222" s="7" t="s">
        <v>750</v>
      </c>
      <c r="E222" s="34"/>
      <c r="F222" s="34"/>
      <c r="G222" s="7" t="s">
        <v>751</v>
      </c>
      <c r="H222" s="7" t="s">
        <v>753</v>
      </c>
    </row>
    <row r="223" spans="1:8" s="3" customFormat="1" hidden="1" x14ac:dyDescent="0.25">
      <c r="A223" s="7" t="s">
        <v>798</v>
      </c>
      <c r="B223" s="7" t="s">
        <v>6</v>
      </c>
      <c r="C223" s="7" t="s">
        <v>264</v>
      </c>
      <c r="D223" s="7" t="s">
        <v>750</v>
      </c>
      <c r="E223" s="34"/>
      <c r="F223" s="34"/>
      <c r="G223" s="7" t="s">
        <v>751</v>
      </c>
      <c r="H223" s="7" t="s">
        <v>753</v>
      </c>
    </row>
    <row r="224" spans="1:8" s="3" customFormat="1" hidden="1" x14ac:dyDescent="0.25">
      <c r="A224" s="7" t="s">
        <v>263</v>
      </c>
      <c r="B224" s="7" t="s">
        <v>6</v>
      </c>
      <c r="C224" s="7" t="s">
        <v>264</v>
      </c>
      <c r="D224" s="7" t="s">
        <v>750</v>
      </c>
      <c r="E224" s="34"/>
      <c r="F224" s="34"/>
      <c r="G224" s="7" t="s">
        <v>751</v>
      </c>
      <c r="H224" s="7" t="s">
        <v>753</v>
      </c>
    </row>
    <row r="225" spans="1:8" s="3" customFormat="1" hidden="1" x14ac:dyDescent="0.25">
      <c r="A225" s="7" t="s">
        <v>799</v>
      </c>
      <c r="B225" s="7" t="s">
        <v>266</v>
      </c>
      <c r="C225" s="7" t="s">
        <v>255</v>
      </c>
      <c r="D225" s="7" t="s">
        <v>750</v>
      </c>
      <c r="E225" s="34"/>
      <c r="F225" s="34"/>
      <c r="G225" s="7" t="s">
        <v>751</v>
      </c>
      <c r="H225" s="7" t="s">
        <v>753</v>
      </c>
    </row>
    <row r="226" spans="1:8" s="3" customFormat="1" x14ac:dyDescent="0.25">
      <c r="A226" s="7" t="s">
        <v>265</v>
      </c>
      <c r="B226" s="7" t="s">
        <v>266</v>
      </c>
      <c r="C226" s="7" t="s">
        <v>255</v>
      </c>
      <c r="D226" s="7" t="s">
        <v>750</v>
      </c>
      <c r="E226" s="34">
        <v>436</v>
      </c>
      <c r="F226" s="34"/>
      <c r="G226" s="7" t="s">
        <v>751</v>
      </c>
      <c r="H226" s="7" t="s">
        <v>752</v>
      </c>
    </row>
    <row r="227" spans="1:8" s="3" customFormat="1" hidden="1" x14ac:dyDescent="0.25">
      <c r="A227" s="7" t="s">
        <v>800</v>
      </c>
      <c r="B227" s="7" t="s">
        <v>30</v>
      </c>
      <c r="C227" s="7" t="s">
        <v>174</v>
      </c>
      <c r="D227" s="7" t="s">
        <v>750</v>
      </c>
      <c r="E227" s="34"/>
      <c r="F227" s="34"/>
      <c r="G227" s="7" t="s">
        <v>751</v>
      </c>
      <c r="H227" s="7" t="s">
        <v>753</v>
      </c>
    </row>
    <row r="228" spans="1:8" s="3" customFormat="1" hidden="1" x14ac:dyDescent="0.25">
      <c r="A228" s="7" t="s">
        <v>267</v>
      </c>
      <c r="B228" s="7" t="s">
        <v>30</v>
      </c>
      <c r="C228" s="7" t="s">
        <v>174</v>
      </c>
      <c r="D228" s="7" t="s">
        <v>750</v>
      </c>
      <c r="E228" s="34"/>
      <c r="F228" s="34"/>
      <c r="G228" s="7" t="s">
        <v>751</v>
      </c>
      <c r="H228" s="7" t="s">
        <v>753</v>
      </c>
    </row>
    <row r="229" spans="1:8" s="3" customFormat="1" hidden="1" x14ac:dyDescent="0.25">
      <c r="A229" s="7" t="s">
        <v>268</v>
      </c>
      <c r="B229" s="7" t="s">
        <v>6</v>
      </c>
      <c r="C229" s="7" t="s">
        <v>107</v>
      </c>
      <c r="D229" s="7" t="s">
        <v>750</v>
      </c>
      <c r="E229" s="34"/>
      <c r="F229" s="34"/>
      <c r="G229" s="7" t="s">
        <v>751</v>
      </c>
      <c r="H229" s="7" t="s">
        <v>753</v>
      </c>
    </row>
    <row r="230" spans="1:8" s="3" customFormat="1" hidden="1" x14ac:dyDescent="0.25">
      <c r="A230" s="7" t="s">
        <v>269</v>
      </c>
      <c r="B230" s="7" t="s">
        <v>6</v>
      </c>
      <c r="C230" s="7" t="s">
        <v>270</v>
      </c>
      <c r="D230" s="7" t="s">
        <v>750</v>
      </c>
      <c r="E230" s="34"/>
      <c r="F230" s="34"/>
      <c r="G230" s="7" t="s">
        <v>751</v>
      </c>
      <c r="H230" s="7" t="s">
        <v>753</v>
      </c>
    </row>
    <row r="231" spans="1:8" s="3" customFormat="1" hidden="1" x14ac:dyDescent="0.25">
      <c r="A231" s="7" t="s">
        <v>801</v>
      </c>
      <c r="B231" s="7" t="s">
        <v>30</v>
      </c>
      <c r="C231" s="7" t="s">
        <v>272</v>
      </c>
      <c r="D231" s="7" t="s">
        <v>750</v>
      </c>
      <c r="E231" s="34"/>
      <c r="F231" s="34"/>
      <c r="G231" s="7" t="s">
        <v>751</v>
      </c>
      <c r="H231" s="7" t="s">
        <v>753</v>
      </c>
    </row>
    <row r="232" spans="1:8" s="3" customFormat="1" hidden="1" x14ac:dyDescent="0.25">
      <c r="A232" s="7" t="s">
        <v>271</v>
      </c>
      <c r="B232" s="7" t="s">
        <v>30</v>
      </c>
      <c r="C232" s="7" t="s">
        <v>272</v>
      </c>
      <c r="D232" s="7" t="s">
        <v>750</v>
      </c>
      <c r="E232" s="34"/>
      <c r="F232" s="34"/>
      <c r="G232" s="7" t="s">
        <v>751</v>
      </c>
      <c r="H232" s="7" t="s">
        <v>753</v>
      </c>
    </row>
    <row r="233" spans="1:8" s="3" customFormat="1" hidden="1" x14ac:dyDescent="0.25">
      <c r="A233" s="7" t="s">
        <v>273</v>
      </c>
      <c r="B233" s="7" t="s">
        <v>6</v>
      </c>
      <c r="C233" s="7" t="s">
        <v>274</v>
      </c>
      <c r="D233" s="7" t="s">
        <v>750</v>
      </c>
      <c r="E233" s="34"/>
      <c r="F233" s="34"/>
      <c r="G233" s="7" t="s">
        <v>751</v>
      </c>
      <c r="H233" s="7" t="s">
        <v>753</v>
      </c>
    </row>
    <row r="234" spans="1:8" s="3" customFormat="1" hidden="1" x14ac:dyDescent="0.25">
      <c r="A234" s="7" t="s">
        <v>275</v>
      </c>
      <c r="B234" s="7" t="s">
        <v>56</v>
      </c>
      <c r="C234" s="7" t="s">
        <v>52</v>
      </c>
      <c r="D234" s="7" t="s">
        <v>750</v>
      </c>
      <c r="E234" s="34"/>
      <c r="F234" s="34"/>
      <c r="G234" s="7" t="s">
        <v>751</v>
      </c>
      <c r="H234" s="7" t="s">
        <v>753</v>
      </c>
    </row>
    <row r="235" spans="1:8" s="3" customFormat="1" hidden="1" x14ac:dyDescent="0.25">
      <c r="A235" s="7" t="s">
        <v>276</v>
      </c>
      <c r="B235" s="7" t="s">
        <v>56</v>
      </c>
      <c r="C235" s="7" t="s">
        <v>52</v>
      </c>
      <c r="D235" s="7" t="s">
        <v>750</v>
      </c>
      <c r="E235" s="34"/>
      <c r="F235" s="34"/>
      <c r="G235" s="7" t="s">
        <v>751</v>
      </c>
      <c r="H235" s="7" t="s">
        <v>753</v>
      </c>
    </row>
    <row r="236" spans="1:8" s="3" customFormat="1" hidden="1" x14ac:dyDescent="0.25">
      <c r="A236" s="7" t="s">
        <v>277</v>
      </c>
      <c r="B236" s="7" t="s">
        <v>6</v>
      </c>
      <c r="C236" s="7" t="s">
        <v>52</v>
      </c>
      <c r="D236" s="7" t="s">
        <v>750</v>
      </c>
      <c r="E236" s="34"/>
      <c r="F236" s="34"/>
      <c r="G236" s="7" t="s">
        <v>751</v>
      </c>
      <c r="H236" s="7" t="s">
        <v>752</v>
      </c>
    </row>
    <row r="237" spans="1:8" s="3" customFormat="1" hidden="1" x14ac:dyDescent="0.25">
      <c r="A237" s="7" t="s">
        <v>278</v>
      </c>
      <c r="B237" s="7" t="s">
        <v>56</v>
      </c>
      <c r="C237" s="7" t="s">
        <v>279</v>
      </c>
      <c r="D237" s="7" t="s">
        <v>750</v>
      </c>
      <c r="E237" s="34"/>
      <c r="F237" s="34"/>
      <c r="G237" s="7" t="s">
        <v>751</v>
      </c>
      <c r="H237" s="7" t="s">
        <v>752</v>
      </c>
    </row>
    <row r="238" spans="1:8" s="3" customFormat="1" hidden="1" x14ac:dyDescent="0.25">
      <c r="A238" s="7" t="s">
        <v>280</v>
      </c>
      <c r="B238" s="7" t="s">
        <v>56</v>
      </c>
      <c r="C238" s="7" t="s">
        <v>281</v>
      </c>
      <c r="D238" s="7" t="s">
        <v>750</v>
      </c>
      <c r="E238" s="34"/>
      <c r="F238" s="34"/>
      <c r="G238" s="7" t="s">
        <v>751</v>
      </c>
      <c r="H238" s="7" t="s">
        <v>753</v>
      </c>
    </row>
    <row r="239" spans="1:8" s="3" customFormat="1" hidden="1" x14ac:dyDescent="0.25">
      <c r="A239" s="7" t="s">
        <v>282</v>
      </c>
      <c r="B239" s="7" t="s">
        <v>56</v>
      </c>
      <c r="C239" s="7" t="s">
        <v>281</v>
      </c>
      <c r="D239" s="7" t="s">
        <v>750</v>
      </c>
      <c r="E239" s="34"/>
      <c r="F239" s="34"/>
      <c r="G239" s="7" t="s">
        <v>751</v>
      </c>
      <c r="H239" s="7" t="s">
        <v>753</v>
      </c>
    </row>
    <row r="240" spans="1:8" s="3" customFormat="1" hidden="1" x14ac:dyDescent="0.25">
      <c r="A240" s="7" t="s">
        <v>283</v>
      </c>
      <c r="B240" s="7" t="s">
        <v>56</v>
      </c>
      <c r="C240" s="7" t="s">
        <v>284</v>
      </c>
      <c r="D240" s="7" t="s">
        <v>750</v>
      </c>
      <c r="E240" s="34"/>
      <c r="F240" s="34"/>
      <c r="G240" s="7" t="s">
        <v>751</v>
      </c>
      <c r="H240" s="7" t="s">
        <v>753</v>
      </c>
    </row>
    <row r="241" spans="1:8" s="3" customFormat="1" hidden="1" x14ac:dyDescent="0.25">
      <c r="A241" s="7" t="s">
        <v>285</v>
      </c>
      <c r="B241" s="7" t="s">
        <v>56</v>
      </c>
      <c r="C241" s="7" t="s">
        <v>284</v>
      </c>
      <c r="D241" s="7" t="s">
        <v>750</v>
      </c>
      <c r="E241" s="34"/>
      <c r="F241" s="34"/>
      <c r="G241" s="7" t="s">
        <v>751</v>
      </c>
      <c r="H241" s="7" t="s">
        <v>753</v>
      </c>
    </row>
    <row r="242" spans="1:8" s="3" customFormat="1" hidden="1" x14ac:dyDescent="0.25">
      <c r="A242" s="7" t="s">
        <v>286</v>
      </c>
      <c r="B242" s="7" t="s">
        <v>6</v>
      </c>
      <c r="C242" s="7" t="s">
        <v>9</v>
      </c>
      <c r="D242" s="7" t="s">
        <v>750</v>
      </c>
      <c r="E242" s="34"/>
      <c r="F242" s="34"/>
      <c r="G242" s="7" t="s">
        <v>751</v>
      </c>
      <c r="H242" s="7" t="s">
        <v>753</v>
      </c>
    </row>
    <row r="243" spans="1:8" s="3" customFormat="1" hidden="1" x14ac:dyDescent="0.25">
      <c r="A243" s="7" t="s">
        <v>287</v>
      </c>
      <c r="B243" s="7" t="s">
        <v>56</v>
      </c>
      <c r="C243" s="7" t="s">
        <v>288</v>
      </c>
      <c r="D243" s="7" t="s">
        <v>750</v>
      </c>
      <c r="E243" s="34"/>
      <c r="F243" s="34"/>
      <c r="G243" s="7" t="s">
        <v>751</v>
      </c>
      <c r="H243" s="7" t="s">
        <v>753</v>
      </c>
    </row>
    <row r="244" spans="1:8" s="3" customFormat="1" hidden="1" x14ac:dyDescent="0.25">
      <c r="A244" s="7" t="s">
        <v>289</v>
      </c>
      <c r="B244" s="7" t="s">
        <v>56</v>
      </c>
      <c r="C244" s="7" t="s">
        <v>290</v>
      </c>
      <c r="D244" s="7" t="s">
        <v>750</v>
      </c>
      <c r="E244" s="34"/>
      <c r="F244" s="34"/>
      <c r="G244" s="7" t="s">
        <v>751</v>
      </c>
      <c r="H244" s="7" t="s">
        <v>752</v>
      </c>
    </row>
    <row r="245" spans="1:8" s="3" customFormat="1" hidden="1" x14ac:dyDescent="0.25">
      <c r="A245" s="7" t="s">
        <v>291</v>
      </c>
      <c r="B245" s="7" t="s">
        <v>6</v>
      </c>
      <c r="C245" s="7" t="s">
        <v>292</v>
      </c>
      <c r="D245" s="7" t="s">
        <v>750</v>
      </c>
      <c r="E245" s="34"/>
      <c r="F245" s="34"/>
      <c r="G245" s="7" t="s">
        <v>751</v>
      </c>
      <c r="H245" s="7" t="s">
        <v>753</v>
      </c>
    </row>
    <row r="246" spans="1:8" s="3" customFormat="1" hidden="1" x14ac:dyDescent="0.25">
      <c r="A246" s="7" t="s">
        <v>293</v>
      </c>
      <c r="B246" s="7" t="s">
        <v>6</v>
      </c>
      <c r="C246" s="7" t="s">
        <v>292</v>
      </c>
      <c r="D246" s="7" t="s">
        <v>750</v>
      </c>
      <c r="E246" s="34"/>
      <c r="F246" s="34"/>
      <c r="G246" s="7" t="s">
        <v>751</v>
      </c>
      <c r="H246" s="7" t="s">
        <v>753</v>
      </c>
    </row>
    <row r="247" spans="1:8" s="3" customFormat="1" hidden="1" x14ac:dyDescent="0.25">
      <c r="A247" s="7" t="s">
        <v>294</v>
      </c>
      <c r="B247" s="7" t="s">
        <v>6</v>
      </c>
      <c r="C247" s="7" t="s">
        <v>292</v>
      </c>
      <c r="D247" s="7" t="s">
        <v>750</v>
      </c>
      <c r="E247" s="34"/>
      <c r="F247" s="34"/>
      <c r="G247" s="7" t="s">
        <v>751</v>
      </c>
      <c r="H247" s="7" t="s">
        <v>753</v>
      </c>
    </row>
    <row r="248" spans="1:8" s="3" customFormat="1" hidden="1" x14ac:dyDescent="0.25">
      <c r="A248" s="7" t="s">
        <v>295</v>
      </c>
      <c r="B248" s="7" t="s">
        <v>56</v>
      </c>
      <c r="C248" s="7" t="s">
        <v>296</v>
      </c>
      <c r="D248" s="7" t="s">
        <v>750</v>
      </c>
      <c r="E248" s="34"/>
      <c r="F248" s="34"/>
      <c r="G248" s="7" t="s">
        <v>751</v>
      </c>
      <c r="H248" s="7" t="s">
        <v>752</v>
      </c>
    </row>
    <row r="249" spans="1:8" s="3" customFormat="1" hidden="1" x14ac:dyDescent="0.25">
      <c r="A249" s="7" t="s">
        <v>297</v>
      </c>
      <c r="B249" s="7" t="s">
        <v>6</v>
      </c>
      <c r="C249" s="7" t="s">
        <v>298</v>
      </c>
      <c r="D249" s="7" t="s">
        <v>750</v>
      </c>
      <c r="E249" s="34"/>
      <c r="F249" s="34"/>
      <c r="G249" s="7" t="s">
        <v>751</v>
      </c>
      <c r="H249" s="7" t="s">
        <v>753</v>
      </c>
    </row>
    <row r="250" spans="1:8" s="3" customFormat="1" hidden="1" x14ac:dyDescent="0.25">
      <c r="A250" s="7" t="s">
        <v>299</v>
      </c>
      <c r="B250" s="7" t="s">
        <v>6</v>
      </c>
      <c r="C250" s="7" t="s">
        <v>298</v>
      </c>
      <c r="D250" s="7" t="s">
        <v>750</v>
      </c>
      <c r="E250" s="34"/>
      <c r="F250" s="34"/>
      <c r="G250" s="7" t="s">
        <v>751</v>
      </c>
      <c r="H250" s="7" t="s">
        <v>753</v>
      </c>
    </row>
    <row r="251" spans="1:8" s="3" customFormat="1" hidden="1" x14ac:dyDescent="0.25">
      <c r="A251" s="7" t="s">
        <v>300</v>
      </c>
      <c r="B251" s="7" t="s">
        <v>6</v>
      </c>
      <c r="C251" s="7" t="s">
        <v>298</v>
      </c>
      <c r="D251" s="7" t="s">
        <v>750</v>
      </c>
      <c r="E251" s="34"/>
      <c r="F251" s="34"/>
      <c r="G251" s="7" t="s">
        <v>751</v>
      </c>
      <c r="H251" s="7" t="s">
        <v>753</v>
      </c>
    </row>
    <row r="252" spans="1:8" s="3" customFormat="1" hidden="1" x14ac:dyDescent="0.25">
      <c r="A252" s="7" t="s">
        <v>301</v>
      </c>
      <c r="B252" s="7" t="s">
        <v>6</v>
      </c>
      <c r="C252" s="7" t="s">
        <v>298</v>
      </c>
      <c r="D252" s="7" t="s">
        <v>750</v>
      </c>
      <c r="E252" s="34"/>
      <c r="F252" s="34"/>
      <c r="G252" s="7" t="s">
        <v>751</v>
      </c>
      <c r="H252" s="7" t="s">
        <v>753</v>
      </c>
    </row>
    <row r="253" spans="1:8" s="3" customFormat="1" hidden="1" x14ac:dyDescent="0.25">
      <c r="A253" s="7" t="s">
        <v>302</v>
      </c>
      <c r="B253" s="7" t="s">
        <v>30</v>
      </c>
      <c r="C253" s="7" t="s">
        <v>224</v>
      </c>
      <c r="D253" s="7" t="s">
        <v>750</v>
      </c>
      <c r="E253" s="34"/>
      <c r="F253" s="34"/>
      <c r="G253" s="7" t="s">
        <v>751</v>
      </c>
      <c r="H253" s="7" t="s">
        <v>753</v>
      </c>
    </row>
    <row r="254" spans="1:8" s="3" customFormat="1" hidden="1" x14ac:dyDescent="0.25">
      <c r="A254" s="7" t="s">
        <v>802</v>
      </c>
      <c r="B254" s="7" t="s">
        <v>266</v>
      </c>
      <c r="C254" s="7" t="s">
        <v>224</v>
      </c>
      <c r="D254" s="7" t="s">
        <v>750</v>
      </c>
      <c r="E254" s="34"/>
      <c r="F254" s="34"/>
      <c r="G254" s="7" t="s">
        <v>751</v>
      </c>
      <c r="H254" s="7" t="s">
        <v>753</v>
      </c>
    </row>
    <row r="255" spans="1:8" s="3" customFormat="1" hidden="1" x14ac:dyDescent="0.25">
      <c r="A255" s="7" t="s">
        <v>303</v>
      </c>
      <c r="B255" s="7" t="s">
        <v>266</v>
      </c>
      <c r="C255" s="7" t="s">
        <v>224</v>
      </c>
      <c r="D255" s="7" t="s">
        <v>750</v>
      </c>
      <c r="E255" s="34"/>
      <c r="F255" s="34"/>
      <c r="G255" s="7" t="s">
        <v>751</v>
      </c>
      <c r="H255" s="7" t="s">
        <v>752</v>
      </c>
    </row>
    <row r="256" spans="1:8" s="3" customFormat="1" hidden="1" x14ac:dyDescent="0.25">
      <c r="A256" s="7" t="s">
        <v>803</v>
      </c>
      <c r="B256" s="7" t="s">
        <v>6</v>
      </c>
      <c r="C256" s="7" t="s">
        <v>305</v>
      </c>
      <c r="D256" s="7" t="s">
        <v>750</v>
      </c>
      <c r="E256" s="34"/>
      <c r="F256" s="34"/>
      <c r="G256" s="7" t="s">
        <v>751</v>
      </c>
      <c r="H256" s="7" t="s">
        <v>753</v>
      </c>
    </row>
    <row r="257" spans="1:8" s="3" customFormat="1" hidden="1" x14ac:dyDescent="0.25">
      <c r="A257" s="7" t="s">
        <v>304</v>
      </c>
      <c r="B257" s="7" t="s">
        <v>6</v>
      </c>
      <c r="C257" s="7" t="s">
        <v>305</v>
      </c>
      <c r="D257" s="7" t="s">
        <v>750</v>
      </c>
      <c r="E257" s="34"/>
      <c r="F257" s="34"/>
      <c r="G257" s="7" t="s">
        <v>751</v>
      </c>
      <c r="H257" s="7" t="s">
        <v>753</v>
      </c>
    </row>
    <row r="258" spans="1:8" s="3" customFormat="1" hidden="1" x14ac:dyDescent="0.25">
      <c r="A258" s="7" t="s">
        <v>804</v>
      </c>
      <c r="B258" s="7" t="s">
        <v>6</v>
      </c>
      <c r="C258" s="7" t="s">
        <v>305</v>
      </c>
      <c r="D258" s="7" t="s">
        <v>750</v>
      </c>
      <c r="E258" s="34"/>
      <c r="F258" s="34"/>
      <c r="G258" s="7" t="s">
        <v>751</v>
      </c>
      <c r="H258" s="7" t="s">
        <v>753</v>
      </c>
    </row>
    <row r="259" spans="1:8" s="3" customFormat="1" hidden="1" x14ac:dyDescent="0.25">
      <c r="A259" s="7" t="s">
        <v>306</v>
      </c>
      <c r="B259" s="7" t="s">
        <v>6</v>
      </c>
      <c r="C259" s="7" t="s">
        <v>305</v>
      </c>
      <c r="D259" s="7" t="s">
        <v>750</v>
      </c>
      <c r="E259" s="34"/>
      <c r="F259" s="34"/>
      <c r="G259" s="7" t="s">
        <v>751</v>
      </c>
      <c r="H259" s="7" t="s">
        <v>753</v>
      </c>
    </row>
    <row r="260" spans="1:8" s="3" customFormat="1" hidden="1" x14ac:dyDescent="0.25">
      <c r="A260" s="7" t="s">
        <v>307</v>
      </c>
      <c r="B260" s="7" t="s">
        <v>6</v>
      </c>
      <c r="C260" s="7" t="s">
        <v>308</v>
      </c>
      <c r="D260" s="7" t="s">
        <v>750</v>
      </c>
      <c r="E260" s="34"/>
      <c r="F260" s="34"/>
      <c r="G260" s="7" t="s">
        <v>751</v>
      </c>
      <c r="H260" s="7" t="s">
        <v>753</v>
      </c>
    </row>
    <row r="261" spans="1:8" s="3" customFormat="1" hidden="1" x14ac:dyDescent="0.25">
      <c r="A261" s="7" t="s">
        <v>309</v>
      </c>
      <c r="B261" s="7" t="s">
        <v>6</v>
      </c>
      <c r="C261" s="7" t="s">
        <v>274</v>
      </c>
      <c r="D261" s="7" t="s">
        <v>750</v>
      </c>
      <c r="E261" s="34"/>
      <c r="F261" s="34"/>
      <c r="G261" s="7" t="s">
        <v>751</v>
      </c>
      <c r="H261" s="7" t="s">
        <v>753</v>
      </c>
    </row>
    <row r="262" spans="1:8" s="3" customFormat="1" hidden="1" x14ac:dyDescent="0.25">
      <c r="A262" s="7" t="s">
        <v>310</v>
      </c>
      <c r="B262" s="7" t="s">
        <v>6</v>
      </c>
      <c r="C262" s="7" t="s">
        <v>274</v>
      </c>
      <c r="D262" s="7" t="s">
        <v>750</v>
      </c>
      <c r="E262" s="34"/>
      <c r="F262" s="34"/>
      <c r="G262" s="7" t="s">
        <v>751</v>
      </c>
      <c r="H262" s="7" t="s">
        <v>753</v>
      </c>
    </row>
    <row r="263" spans="1:8" s="3" customFormat="1" hidden="1" x14ac:dyDescent="0.25">
      <c r="A263" s="7" t="s">
        <v>311</v>
      </c>
      <c r="B263" s="7" t="s">
        <v>6</v>
      </c>
      <c r="C263" s="7" t="s">
        <v>270</v>
      </c>
      <c r="D263" s="7" t="s">
        <v>750</v>
      </c>
      <c r="E263" s="34"/>
      <c r="F263" s="34"/>
      <c r="G263" s="7" t="s">
        <v>751</v>
      </c>
      <c r="H263" s="7" t="s">
        <v>753</v>
      </c>
    </row>
    <row r="264" spans="1:8" s="3" customFormat="1" hidden="1" x14ac:dyDescent="0.25">
      <c r="A264" s="7" t="s">
        <v>312</v>
      </c>
      <c r="B264" s="7" t="s">
        <v>6</v>
      </c>
      <c r="C264" s="7" t="s">
        <v>274</v>
      </c>
      <c r="D264" s="7" t="s">
        <v>750</v>
      </c>
      <c r="E264" s="34"/>
      <c r="F264" s="34"/>
      <c r="G264" s="7" t="s">
        <v>751</v>
      </c>
      <c r="H264" s="7" t="s">
        <v>752</v>
      </c>
    </row>
    <row r="265" spans="1:8" s="3" customFormat="1" hidden="1" x14ac:dyDescent="0.25">
      <c r="A265" s="7" t="s">
        <v>313</v>
      </c>
      <c r="B265" s="7" t="s">
        <v>56</v>
      </c>
      <c r="C265" s="7" t="s">
        <v>11</v>
      </c>
      <c r="D265" s="7" t="s">
        <v>750</v>
      </c>
      <c r="E265" s="34"/>
      <c r="F265" s="34"/>
      <c r="G265" s="7" t="s">
        <v>751</v>
      </c>
      <c r="H265" s="7" t="s">
        <v>753</v>
      </c>
    </row>
    <row r="266" spans="1:8" s="3" customFormat="1" hidden="1" x14ac:dyDescent="0.25">
      <c r="A266" s="7" t="s">
        <v>805</v>
      </c>
      <c r="B266" s="7" t="s">
        <v>56</v>
      </c>
      <c r="C266" s="7" t="s">
        <v>183</v>
      </c>
      <c r="D266" s="7" t="s">
        <v>750</v>
      </c>
      <c r="E266" s="34"/>
      <c r="F266" s="34"/>
      <c r="G266" s="7" t="s">
        <v>751</v>
      </c>
      <c r="H266" s="7" t="s">
        <v>753</v>
      </c>
    </row>
    <row r="267" spans="1:8" s="3" customFormat="1" hidden="1" x14ac:dyDescent="0.25">
      <c r="A267" s="7" t="s">
        <v>314</v>
      </c>
      <c r="B267" s="7" t="s">
        <v>56</v>
      </c>
      <c r="C267" s="7" t="s">
        <v>183</v>
      </c>
      <c r="D267" s="7" t="s">
        <v>750</v>
      </c>
      <c r="E267" s="34"/>
      <c r="F267" s="34"/>
      <c r="G267" s="7" t="s">
        <v>751</v>
      </c>
      <c r="H267" s="7" t="s">
        <v>753</v>
      </c>
    </row>
    <row r="268" spans="1:8" s="3" customFormat="1" hidden="1" x14ac:dyDescent="0.25">
      <c r="A268" s="7" t="s">
        <v>315</v>
      </c>
      <c r="B268" s="7" t="s">
        <v>56</v>
      </c>
      <c r="C268" s="7" t="s">
        <v>183</v>
      </c>
      <c r="D268" s="7" t="s">
        <v>750</v>
      </c>
      <c r="E268" s="34"/>
      <c r="F268" s="34"/>
      <c r="G268" s="7" t="s">
        <v>751</v>
      </c>
      <c r="H268" s="7" t="s">
        <v>753</v>
      </c>
    </row>
    <row r="269" spans="1:8" s="3" customFormat="1" hidden="1" x14ac:dyDescent="0.25">
      <c r="A269" s="7" t="s">
        <v>316</v>
      </c>
      <c r="B269" s="7" t="s">
        <v>56</v>
      </c>
      <c r="C269" s="7" t="s">
        <v>183</v>
      </c>
      <c r="D269" s="7" t="s">
        <v>750</v>
      </c>
      <c r="E269" s="34"/>
      <c r="F269" s="34"/>
      <c r="G269" s="7" t="s">
        <v>751</v>
      </c>
      <c r="H269" s="7" t="s">
        <v>753</v>
      </c>
    </row>
    <row r="270" spans="1:8" s="3" customFormat="1" hidden="1" x14ac:dyDescent="0.25">
      <c r="A270" s="7" t="s">
        <v>808</v>
      </c>
      <c r="B270" s="7" t="s">
        <v>56</v>
      </c>
      <c r="C270" s="7" t="s">
        <v>183</v>
      </c>
      <c r="D270" s="7" t="s">
        <v>750</v>
      </c>
      <c r="E270" s="34"/>
      <c r="F270" s="34"/>
      <c r="G270" s="7" t="s">
        <v>751</v>
      </c>
      <c r="H270" s="7" t="s">
        <v>753</v>
      </c>
    </row>
    <row r="271" spans="1:8" s="3" customFormat="1" hidden="1" x14ac:dyDescent="0.25">
      <c r="A271" s="7" t="s">
        <v>317</v>
      </c>
      <c r="B271" s="7" t="s">
        <v>56</v>
      </c>
      <c r="C271" s="7" t="s">
        <v>183</v>
      </c>
      <c r="D271" s="7" t="s">
        <v>750</v>
      </c>
      <c r="E271" s="34"/>
      <c r="F271" s="34"/>
      <c r="G271" s="7" t="s">
        <v>751</v>
      </c>
      <c r="H271" s="7" t="s">
        <v>753</v>
      </c>
    </row>
    <row r="272" spans="1:8" s="3" customFormat="1" hidden="1" x14ac:dyDescent="0.25">
      <c r="A272" s="7" t="s">
        <v>318</v>
      </c>
      <c r="B272" s="7" t="s">
        <v>6</v>
      </c>
      <c r="C272" s="7" t="s">
        <v>191</v>
      </c>
      <c r="D272" s="7" t="s">
        <v>750</v>
      </c>
      <c r="E272" s="34"/>
      <c r="F272" s="34"/>
      <c r="G272" s="7" t="s">
        <v>751</v>
      </c>
      <c r="H272" s="7" t="s">
        <v>753</v>
      </c>
    </row>
    <row r="273" spans="1:8" s="3" customFormat="1" hidden="1" x14ac:dyDescent="0.25">
      <c r="A273" s="7" t="s">
        <v>319</v>
      </c>
      <c r="B273" s="7" t="s">
        <v>30</v>
      </c>
      <c r="C273" s="7" t="s">
        <v>19</v>
      </c>
      <c r="D273" s="7" t="s">
        <v>750</v>
      </c>
      <c r="E273" s="34"/>
      <c r="F273" s="34"/>
      <c r="G273" s="7" t="s">
        <v>751</v>
      </c>
      <c r="H273" s="7" t="s">
        <v>753</v>
      </c>
    </row>
    <row r="274" spans="1:8" s="3" customFormat="1" hidden="1" x14ac:dyDescent="0.25">
      <c r="A274" s="7" t="s">
        <v>320</v>
      </c>
      <c r="B274" s="7" t="s">
        <v>6</v>
      </c>
      <c r="C274" s="7" t="s">
        <v>321</v>
      </c>
      <c r="D274" s="7" t="s">
        <v>750</v>
      </c>
      <c r="E274" s="34"/>
      <c r="F274" s="34"/>
      <c r="G274" s="7" t="s">
        <v>751</v>
      </c>
      <c r="H274" s="7" t="s">
        <v>753</v>
      </c>
    </row>
    <row r="275" spans="1:8" s="3" customFormat="1" hidden="1" x14ac:dyDescent="0.25">
      <c r="A275" s="7" t="s">
        <v>322</v>
      </c>
      <c r="B275" s="7" t="s">
        <v>30</v>
      </c>
      <c r="C275" s="7" t="s">
        <v>272</v>
      </c>
      <c r="D275" s="7" t="s">
        <v>750</v>
      </c>
      <c r="E275" s="34"/>
      <c r="F275" s="34"/>
      <c r="G275" s="7" t="s">
        <v>751</v>
      </c>
      <c r="H275" s="7" t="s">
        <v>753</v>
      </c>
    </row>
    <row r="276" spans="1:8" s="3" customFormat="1" hidden="1" x14ac:dyDescent="0.25">
      <c r="A276" s="7" t="s">
        <v>323</v>
      </c>
      <c r="B276" s="7" t="s">
        <v>6</v>
      </c>
      <c r="C276" s="7" t="s">
        <v>324</v>
      </c>
      <c r="D276" s="7" t="s">
        <v>750</v>
      </c>
      <c r="E276" s="34"/>
      <c r="F276" s="34"/>
      <c r="G276" s="7" t="s">
        <v>751</v>
      </c>
      <c r="H276" s="7" t="s">
        <v>752</v>
      </c>
    </row>
    <row r="277" spans="1:8" s="3" customFormat="1" hidden="1" x14ac:dyDescent="0.25">
      <c r="A277" s="7" t="s">
        <v>325</v>
      </c>
      <c r="B277" s="7" t="s">
        <v>6</v>
      </c>
      <c r="C277" s="7" t="s">
        <v>324</v>
      </c>
      <c r="D277" s="7" t="s">
        <v>750</v>
      </c>
      <c r="E277" s="34"/>
      <c r="F277" s="34"/>
      <c r="G277" s="7" t="s">
        <v>751</v>
      </c>
      <c r="H277" s="7" t="s">
        <v>752</v>
      </c>
    </row>
    <row r="278" spans="1:8" s="3" customFormat="1" hidden="1" x14ac:dyDescent="0.25">
      <c r="A278" s="7" t="s">
        <v>326</v>
      </c>
      <c r="B278" s="7" t="s">
        <v>6</v>
      </c>
      <c r="C278" s="7" t="s">
        <v>324</v>
      </c>
      <c r="D278" s="7" t="s">
        <v>750</v>
      </c>
      <c r="E278" s="34"/>
      <c r="F278" s="34"/>
      <c r="G278" s="7" t="s">
        <v>751</v>
      </c>
      <c r="H278" s="7" t="s">
        <v>752</v>
      </c>
    </row>
    <row r="279" spans="1:8" s="3" customFormat="1" hidden="1" x14ac:dyDescent="0.25">
      <c r="A279" s="7" t="s">
        <v>327</v>
      </c>
      <c r="B279" s="7" t="s">
        <v>6</v>
      </c>
      <c r="C279" s="7" t="s">
        <v>328</v>
      </c>
      <c r="D279" s="7" t="s">
        <v>750</v>
      </c>
      <c r="E279" s="34"/>
      <c r="F279" s="34"/>
      <c r="G279" s="7" t="s">
        <v>751</v>
      </c>
      <c r="H279" s="7" t="s">
        <v>752</v>
      </c>
    </row>
    <row r="280" spans="1:8" s="3" customFormat="1" hidden="1" x14ac:dyDescent="0.25">
      <c r="A280" s="7" t="s">
        <v>329</v>
      </c>
      <c r="B280" s="7" t="s">
        <v>6</v>
      </c>
      <c r="C280" s="7" t="s">
        <v>328</v>
      </c>
      <c r="D280" s="7" t="s">
        <v>750</v>
      </c>
      <c r="E280" s="34"/>
      <c r="F280" s="34"/>
      <c r="G280" s="7" t="s">
        <v>751</v>
      </c>
      <c r="H280" s="7" t="s">
        <v>752</v>
      </c>
    </row>
    <row r="281" spans="1:8" s="3" customFormat="1" hidden="1" x14ac:dyDescent="0.25">
      <c r="A281" s="7" t="s">
        <v>330</v>
      </c>
      <c r="B281" s="7" t="s">
        <v>6</v>
      </c>
      <c r="C281" s="7" t="s">
        <v>328</v>
      </c>
      <c r="D281" s="7" t="s">
        <v>750</v>
      </c>
      <c r="E281" s="34"/>
      <c r="F281" s="34"/>
      <c r="G281" s="7" t="s">
        <v>751</v>
      </c>
      <c r="H281" s="7" t="s">
        <v>752</v>
      </c>
    </row>
    <row r="282" spans="1:8" s="3" customFormat="1" hidden="1" x14ac:dyDescent="0.25">
      <c r="A282" s="7" t="s">
        <v>331</v>
      </c>
      <c r="B282" s="7" t="s">
        <v>56</v>
      </c>
      <c r="C282" s="7" t="s">
        <v>332</v>
      </c>
      <c r="D282" s="7" t="s">
        <v>750</v>
      </c>
      <c r="E282" s="34"/>
      <c r="F282" s="34"/>
      <c r="G282" s="7" t="s">
        <v>751</v>
      </c>
      <c r="H282" s="7" t="s">
        <v>753</v>
      </c>
    </row>
    <row r="283" spans="1:8" s="3" customFormat="1" hidden="1" x14ac:dyDescent="0.25">
      <c r="A283" s="7" t="s">
        <v>333</v>
      </c>
      <c r="B283" s="7" t="s">
        <v>56</v>
      </c>
      <c r="C283" s="7" t="s">
        <v>16</v>
      </c>
      <c r="D283" s="7" t="s">
        <v>750</v>
      </c>
      <c r="E283" s="34"/>
      <c r="F283" s="34"/>
      <c r="G283" s="7" t="s">
        <v>751</v>
      </c>
      <c r="H283" s="7" t="s">
        <v>752</v>
      </c>
    </row>
    <row r="284" spans="1:8" s="3" customFormat="1" hidden="1" x14ac:dyDescent="0.25">
      <c r="A284" s="7" t="s">
        <v>334</v>
      </c>
      <c r="B284" s="7" t="s">
        <v>56</v>
      </c>
      <c r="C284" s="7" t="s">
        <v>24</v>
      </c>
      <c r="D284" s="7" t="s">
        <v>750</v>
      </c>
      <c r="E284" s="34"/>
      <c r="F284" s="34"/>
      <c r="G284" s="7" t="s">
        <v>751</v>
      </c>
      <c r="H284" s="7" t="s">
        <v>753</v>
      </c>
    </row>
    <row r="285" spans="1:8" s="3" customFormat="1" hidden="1" x14ac:dyDescent="0.25">
      <c r="A285" s="7" t="s">
        <v>335</v>
      </c>
      <c r="B285" s="7" t="s">
        <v>56</v>
      </c>
      <c r="C285" s="7" t="s">
        <v>250</v>
      </c>
      <c r="D285" s="7" t="s">
        <v>750</v>
      </c>
      <c r="E285" s="34"/>
      <c r="F285" s="34"/>
      <c r="G285" s="7" t="s">
        <v>751</v>
      </c>
      <c r="H285" s="7" t="s">
        <v>753</v>
      </c>
    </row>
    <row r="286" spans="1:8" s="3" customFormat="1" hidden="1" x14ac:dyDescent="0.25">
      <c r="A286" s="7" t="s">
        <v>336</v>
      </c>
      <c r="B286" s="7" t="s">
        <v>266</v>
      </c>
      <c r="C286" s="7" t="s">
        <v>337</v>
      </c>
      <c r="D286" s="7" t="s">
        <v>750</v>
      </c>
      <c r="E286" s="34"/>
      <c r="F286" s="34"/>
      <c r="G286" s="7" t="s">
        <v>751</v>
      </c>
      <c r="H286" s="7" t="s">
        <v>753</v>
      </c>
    </row>
    <row r="287" spans="1:8" s="3" customFormat="1" hidden="1" x14ac:dyDescent="0.25">
      <c r="A287" s="7" t="s">
        <v>338</v>
      </c>
      <c r="B287" s="7" t="s">
        <v>339</v>
      </c>
      <c r="C287" s="7" t="s">
        <v>292</v>
      </c>
      <c r="D287" s="7" t="s">
        <v>750</v>
      </c>
      <c r="E287" s="34"/>
      <c r="F287" s="34"/>
      <c r="G287" s="7" t="s">
        <v>751</v>
      </c>
      <c r="H287" s="7" t="s">
        <v>753</v>
      </c>
    </row>
    <row r="288" spans="1:8" s="3" customFormat="1" hidden="1" x14ac:dyDescent="0.25">
      <c r="A288" s="7" t="s">
        <v>809</v>
      </c>
      <c r="B288" s="7" t="s">
        <v>56</v>
      </c>
      <c r="C288" s="7" t="s">
        <v>16</v>
      </c>
      <c r="D288" s="7" t="s">
        <v>750</v>
      </c>
      <c r="E288" s="34"/>
      <c r="F288" s="34"/>
      <c r="G288" s="7" t="s">
        <v>751</v>
      </c>
      <c r="H288" s="7" t="s">
        <v>753</v>
      </c>
    </row>
    <row r="289" spans="1:8" s="3" customFormat="1" hidden="1" x14ac:dyDescent="0.25">
      <c r="A289" s="7" t="s">
        <v>947</v>
      </c>
      <c r="B289" s="7" t="s">
        <v>56</v>
      </c>
      <c r="C289" s="7" t="s">
        <v>16</v>
      </c>
      <c r="D289" s="7" t="s">
        <v>750</v>
      </c>
      <c r="E289" s="34"/>
      <c r="F289" s="34">
        <v>811.6</v>
      </c>
      <c r="G289" s="7" t="s">
        <v>751</v>
      </c>
      <c r="H289" s="7" t="s">
        <v>753</v>
      </c>
    </row>
    <row r="290" spans="1:8" s="3" customFormat="1" hidden="1" x14ac:dyDescent="0.25">
      <c r="A290" s="7" t="s">
        <v>341</v>
      </c>
      <c r="B290" s="7" t="s">
        <v>56</v>
      </c>
      <c r="C290" s="7" t="s">
        <v>342</v>
      </c>
      <c r="D290" s="7" t="s">
        <v>750</v>
      </c>
      <c r="E290" s="34"/>
      <c r="F290" s="34"/>
      <c r="G290" s="7" t="s">
        <v>751</v>
      </c>
      <c r="H290" s="7" t="s">
        <v>753</v>
      </c>
    </row>
    <row r="291" spans="1:8" s="3" customFormat="1" hidden="1" x14ac:dyDescent="0.25">
      <c r="A291" s="7" t="s">
        <v>343</v>
      </c>
      <c r="B291" s="7" t="s">
        <v>6</v>
      </c>
      <c r="C291" s="7" t="s">
        <v>156</v>
      </c>
      <c r="D291" s="7" t="s">
        <v>750</v>
      </c>
      <c r="E291" s="34"/>
      <c r="F291" s="34"/>
      <c r="G291" s="7" t="s">
        <v>751</v>
      </c>
      <c r="H291" s="7" t="s">
        <v>753</v>
      </c>
    </row>
    <row r="292" spans="1:8" s="3" customFormat="1" hidden="1" x14ac:dyDescent="0.25">
      <c r="A292" s="7" t="s">
        <v>344</v>
      </c>
      <c r="B292" s="7" t="s">
        <v>30</v>
      </c>
      <c r="C292" s="7" t="s">
        <v>24</v>
      </c>
      <c r="D292" s="7" t="s">
        <v>750</v>
      </c>
      <c r="E292" s="34"/>
      <c r="F292" s="34"/>
      <c r="G292" s="7" t="s">
        <v>751</v>
      </c>
      <c r="H292" s="7" t="s">
        <v>753</v>
      </c>
    </row>
    <row r="293" spans="1:8" s="3" customFormat="1" hidden="1" x14ac:dyDescent="0.25">
      <c r="A293" s="7" t="s">
        <v>345</v>
      </c>
      <c r="B293" s="7" t="s">
        <v>6</v>
      </c>
      <c r="C293" s="7" t="s">
        <v>305</v>
      </c>
      <c r="D293" s="7" t="s">
        <v>750</v>
      </c>
      <c r="E293" s="34"/>
      <c r="F293" s="34"/>
      <c r="G293" s="7" t="s">
        <v>751</v>
      </c>
      <c r="H293" s="7" t="s">
        <v>753</v>
      </c>
    </row>
    <row r="294" spans="1:8" s="3" customFormat="1" hidden="1" x14ac:dyDescent="0.25">
      <c r="A294" s="7" t="s">
        <v>346</v>
      </c>
      <c r="B294" s="7" t="s">
        <v>6</v>
      </c>
      <c r="C294" s="7" t="s">
        <v>305</v>
      </c>
      <c r="D294" s="7" t="s">
        <v>750</v>
      </c>
      <c r="E294" s="36"/>
      <c r="F294" s="36">
        <v>2729.6</v>
      </c>
      <c r="G294" s="7" t="s">
        <v>751</v>
      </c>
      <c r="H294" s="7" t="s">
        <v>753</v>
      </c>
    </row>
    <row r="295" spans="1:8" s="3" customFormat="1" hidden="1" x14ac:dyDescent="0.25">
      <c r="A295" s="7" t="s">
        <v>347</v>
      </c>
      <c r="B295" s="7" t="s">
        <v>6</v>
      </c>
      <c r="C295" s="7" t="s">
        <v>324</v>
      </c>
      <c r="D295" s="7" t="s">
        <v>750</v>
      </c>
      <c r="E295" s="34"/>
      <c r="F295" s="34"/>
      <c r="G295" s="7" t="s">
        <v>751</v>
      </c>
      <c r="H295" s="7" t="s">
        <v>753</v>
      </c>
    </row>
    <row r="296" spans="1:8" s="3" customFormat="1" hidden="1" x14ac:dyDescent="0.25">
      <c r="A296" s="7" t="s">
        <v>348</v>
      </c>
      <c r="B296" s="7" t="s">
        <v>56</v>
      </c>
      <c r="C296" s="7" t="s">
        <v>259</v>
      </c>
      <c r="D296" s="7" t="s">
        <v>750</v>
      </c>
      <c r="E296" s="34"/>
      <c r="F296" s="34"/>
      <c r="G296" s="7" t="s">
        <v>751</v>
      </c>
      <c r="H296" s="7" t="s">
        <v>753</v>
      </c>
    </row>
    <row r="297" spans="1:8" s="3" customFormat="1" hidden="1" x14ac:dyDescent="0.25">
      <c r="A297" s="7" t="s">
        <v>349</v>
      </c>
      <c r="B297" s="7" t="s">
        <v>56</v>
      </c>
      <c r="C297" s="7" t="s">
        <v>224</v>
      </c>
      <c r="D297" s="7" t="s">
        <v>750</v>
      </c>
      <c r="E297" s="34"/>
      <c r="F297" s="34"/>
      <c r="G297" s="7" t="s">
        <v>751</v>
      </c>
      <c r="H297" s="7" t="s">
        <v>753</v>
      </c>
    </row>
    <row r="298" spans="1:8" s="3" customFormat="1" hidden="1" x14ac:dyDescent="0.25">
      <c r="A298" s="7" t="s">
        <v>350</v>
      </c>
      <c r="B298" s="7" t="s">
        <v>56</v>
      </c>
      <c r="C298" s="7" t="s">
        <v>351</v>
      </c>
      <c r="D298" s="7" t="s">
        <v>750</v>
      </c>
      <c r="E298" s="34"/>
      <c r="F298" s="34"/>
      <c r="G298" s="7" t="s">
        <v>751</v>
      </c>
      <c r="H298" s="7" t="s">
        <v>753</v>
      </c>
    </row>
    <row r="299" spans="1:8" s="3" customFormat="1" hidden="1" x14ac:dyDescent="0.25">
      <c r="A299" s="7" t="s">
        <v>352</v>
      </c>
      <c r="B299" s="7" t="s">
        <v>6</v>
      </c>
      <c r="C299" s="7" t="s">
        <v>342</v>
      </c>
      <c r="D299" s="7" t="s">
        <v>750</v>
      </c>
      <c r="E299" s="34"/>
      <c r="F299" s="34"/>
      <c r="G299" s="7" t="s">
        <v>751</v>
      </c>
      <c r="H299" s="7" t="s">
        <v>753</v>
      </c>
    </row>
    <row r="300" spans="1:8" s="3" customFormat="1" hidden="1" x14ac:dyDescent="0.25">
      <c r="A300" s="7" t="s">
        <v>353</v>
      </c>
      <c r="B300" s="7" t="s">
        <v>56</v>
      </c>
      <c r="C300" s="7" t="s">
        <v>342</v>
      </c>
      <c r="D300" s="7" t="s">
        <v>750</v>
      </c>
      <c r="E300" s="34"/>
      <c r="F300" s="34"/>
      <c r="G300" s="7" t="s">
        <v>751</v>
      </c>
      <c r="H300" s="7" t="s">
        <v>753</v>
      </c>
    </row>
    <row r="301" spans="1:8" s="3" customFormat="1" hidden="1" x14ac:dyDescent="0.25">
      <c r="A301" s="7" t="s">
        <v>354</v>
      </c>
      <c r="B301" s="7" t="s">
        <v>56</v>
      </c>
      <c r="C301" s="7" t="s">
        <v>355</v>
      </c>
      <c r="D301" s="7" t="s">
        <v>750</v>
      </c>
      <c r="E301" s="34"/>
      <c r="F301" s="34"/>
      <c r="G301" s="7" t="s">
        <v>751</v>
      </c>
      <c r="H301" s="7" t="s">
        <v>753</v>
      </c>
    </row>
    <row r="302" spans="1:8" s="3" customFormat="1" hidden="1" x14ac:dyDescent="0.25">
      <c r="A302" s="7" t="s">
        <v>356</v>
      </c>
      <c r="B302" s="7" t="s">
        <v>56</v>
      </c>
      <c r="C302" s="7" t="s">
        <v>156</v>
      </c>
      <c r="D302" s="7" t="s">
        <v>750</v>
      </c>
      <c r="E302" s="34"/>
      <c r="F302" s="34"/>
      <c r="G302" s="7" t="s">
        <v>751</v>
      </c>
      <c r="H302" s="7" t="s">
        <v>753</v>
      </c>
    </row>
    <row r="303" spans="1:8" s="3" customFormat="1" hidden="1" x14ac:dyDescent="0.25">
      <c r="A303" s="7" t="s">
        <v>357</v>
      </c>
      <c r="B303" s="7" t="s">
        <v>6</v>
      </c>
      <c r="C303" s="7" t="s">
        <v>358</v>
      </c>
      <c r="D303" s="7" t="s">
        <v>750</v>
      </c>
      <c r="E303" s="34"/>
      <c r="F303" s="34"/>
      <c r="G303" s="7" t="s">
        <v>751</v>
      </c>
      <c r="H303" s="7" t="s">
        <v>753</v>
      </c>
    </row>
    <row r="304" spans="1:8" s="3" customFormat="1" hidden="1" x14ac:dyDescent="0.25">
      <c r="A304" s="7" t="s">
        <v>359</v>
      </c>
      <c r="B304" s="7" t="s">
        <v>6</v>
      </c>
      <c r="C304" s="7" t="s">
        <v>9</v>
      </c>
      <c r="D304" s="7" t="s">
        <v>750</v>
      </c>
      <c r="E304" s="34"/>
      <c r="F304" s="34"/>
      <c r="G304" s="7" t="s">
        <v>751</v>
      </c>
      <c r="H304" s="7" t="s">
        <v>753</v>
      </c>
    </row>
    <row r="305" spans="1:8" s="3" customFormat="1" hidden="1" x14ac:dyDescent="0.25">
      <c r="A305" s="7" t="s">
        <v>360</v>
      </c>
      <c r="B305" s="7" t="s">
        <v>56</v>
      </c>
      <c r="C305" s="7" t="s">
        <v>90</v>
      </c>
      <c r="D305" s="7" t="s">
        <v>750</v>
      </c>
      <c r="E305" s="34"/>
      <c r="F305" s="34"/>
      <c r="G305" s="7" t="s">
        <v>751</v>
      </c>
      <c r="H305" s="7" t="s">
        <v>752</v>
      </c>
    </row>
    <row r="306" spans="1:8" s="3" customFormat="1" hidden="1" x14ac:dyDescent="0.25">
      <c r="A306" s="7" t="s">
        <v>361</v>
      </c>
      <c r="B306" s="7" t="s">
        <v>266</v>
      </c>
      <c r="C306" s="7" t="s">
        <v>9</v>
      </c>
      <c r="D306" s="7" t="s">
        <v>750</v>
      </c>
      <c r="E306" s="34"/>
      <c r="F306" s="34"/>
      <c r="G306" s="7" t="s">
        <v>751</v>
      </c>
      <c r="H306" s="7" t="s">
        <v>753</v>
      </c>
    </row>
    <row r="307" spans="1:8" s="3" customFormat="1" hidden="1" x14ac:dyDescent="0.25">
      <c r="A307" s="7" t="s">
        <v>362</v>
      </c>
      <c r="B307" s="7" t="s">
        <v>266</v>
      </c>
      <c r="C307" s="7" t="s">
        <v>9</v>
      </c>
      <c r="D307" s="7" t="s">
        <v>750</v>
      </c>
      <c r="E307" s="34"/>
      <c r="F307" s="34"/>
      <c r="G307" s="7" t="s">
        <v>751</v>
      </c>
      <c r="H307" s="7" t="s">
        <v>753</v>
      </c>
    </row>
    <row r="308" spans="1:8" s="3" customFormat="1" hidden="1" x14ac:dyDescent="0.25">
      <c r="A308" s="7" t="s">
        <v>364</v>
      </c>
      <c r="B308" s="7" t="s">
        <v>56</v>
      </c>
      <c r="C308" s="7" t="s">
        <v>21</v>
      </c>
      <c r="D308" s="7" t="s">
        <v>750</v>
      </c>
      <c r="E308" s="34"/>
      <c r="F308" s="34"/>
      <c r="G308" s="7" t="s">
        <v>751</v>
      </c>
      <c r="H308" s="7" t="s">
        <v>753</v>
      </c>
    </row>
    <row r="309" spans="1:8" s="3" customFormat="1" hidden="1" x14ac:dyDescent="0.25">
      <c r="A309" s="7" t="s">
        <v>365</v>
      </c>
      <c r="B309" s="7" t="s">
        <v>56</v>
      </c>
      <c r="C309" s="7" t="s">
        <v>366</v>
      </c>
      <c r="D309" s="7" t="s">
        <v>750</v>
      </c>
      <c r="E309" s="34"/>
      <c r="F309" s="34"/>
      <c r="G309" s="7" t="s">
        <v>751</v>
      </c>
      <c r="H309" s="7" t="s">
        <v>753</v>
      </c>
    </row>
    <row r="310" spans="1:8" s="3" customFormat="1" hidden="1" x14ac:dyDescent="0.25">
      <c r="A310" s="7" t="s">
        <v>367</v>
      </c>
      <c r="B310" s="7" t="s">
        <v>6</v>
      </c>
      <c r="C310" s="7" t="s">
        <v>368</v>
      </c>
      <c r="D310" s="7" t="s">
        <v>750</v>
      </c>
      <c r="E310" s="34"/>
      <c r="F310" s="34"/>
      <c r="G310" s="7" t="s">
        <v>751</v>
      </c>
      <c r="H310" s="7" t="s">
        <v>753</v>
      </c>
    </row>
    <row r="311" spans="1:8" s="3" customFormat="1" hidden="1" x14ac:dyDescent="0.25">
      <c r="A311" s="7" t="s">
        <v>369</v>
      </c>
      <c r="B311" s="7" t="s">
        <v>56</v>
      </c>
      <c r="C311" s="7" t="s">
        <v>59</v>
      </c>
      <c r="D311" s="7" t="s">
        <v>750</v>
      </c>
      <c r="E311" s="34"/>
      <c r="F311" s="34"/>
      <c r="G311" s="7" t="s">
        <v>751</v>
      </c>
      <c r="H311" s="7" t="s">
        <v>753</v>
      </c>
    </row>
    <row r="312" spans="1:8" s="3" customFormat="1" hidden="1" x14ac:dyDescent="0.25">
      <c r="A312" s="7" t="s">
        <v>370</v>
      </c>
      <c r="B312" s="7" t="s">
        <v>56</v>
      </c>
      <c r="C312" s="7" t="s">
        <v>59</v>
      </c>
      <c r="D312" s="7" t="s">
        <v>750</v>
      </c>
      <c r="E312" s="34"/>
      <c r="F312" s="34"/>
      <c r="G312" s="7" t="s">
        <v>751</v>
      </c>
      <c r="H312" s="7" t="s">
        <v>753</v>
      </c>
    </row>
    <row r="313" spans="1:8" s="3" customFormat="1" hidden="1" x14ac:dyDescent="0.25">
      <c r="A313" s="7" t="s">
        <v>371</v>
      </c>
      <c r="B313" s="7" t="s">
        <v>266</v>
      </c>
      <c r="C313" s="7" t="s">
        <v>241</v>
      </c>
      <c r="D313" s="7" t="s">
        <v>750</v>
      </c>
      <c r="E313" s="34"/>
      <c r="F313" s="34"/>
      <c r="G313" s="7" t="s">
        <v>751</v>
      </c>
      <c r="H313" s="7" t="s">
        <v>753</v>
      </c>
    </row>
    <row r="314" spans="1:8" s="3" customFormat="1" hidden="1" x14ac:dyDescent="0.25">
      <c r="A314" s="7" t="s">
        <v>372</v>
      </c>
      <c r="B314" s="7" t="s">
        <v>56</v>
      </c>
      <c r="C314" s="7" t="s">
        <v>90</v>
      </c>
      <c r="D314" s="7" t="s">
        <v>750</v>
      </c>
      <c r="E314" s="34"/>
      <c r="F314" s="34"/>
      <c r="G314" s="7" t="s">
        <v>751</v>
      </c>
      <c r="H314" s="7" t="s">
        <v>753</v>
      </c>
    </row>
    <row r="315" spans="1:8" s="3" customFormat="1" hidden="1" x14ac:dyDescent="0.25">
      <c r="A315" s="7" t="s">
        <v>373</v>
      </c>
      <c r="B315" s="7" t="s">
        <v>56</v>
      </c>
      <c r="C315" s="7" t="s">
        <v>374</v>
      </c>
      <c r="D315" s="7" t="s">
        <v>750</v>
      </c>
      <c r="E315" s="34"/>
      <c r="F315" s="34"/>
      <c r="G315" s="7" t="s">
        <v>751</v>
      </c>
      <c r="H315" s="7" t="s">
        <v>753</v>
      </c>
    </row>
    <row r="316" spans="1:8" s="3" customFormat="1" hidden="1" x14ac:dyDescent="0.25">
      <c r="A316" s="7" t="s">
        <v>375</v>
      </c>
      <c r="B316" s="7" t="s">
        <v>30</v>
      </c>
      <c r="C316" s="7" t="s">
        <v>24</v>
      </c>
      <c r="D316" s="7" t="s">
        <v>750</v>
      </c>
      <c r="E316" s="34"/>
      <c r="F316" s="34"/>
      <c r="G316" s="7" t="s">
        <v>751</v>
      </c>
      <c r="H316" s="7" t="s">
        <v>753</v>
      </c>
    </row>
    <row r="317" spans="1:8" s="3" customFormat="1" hidden="1" x14ac:dyDescent="0.25">
      <c r="A317" s="7" t="s">
        <v>376</v>
      </c>
      <c r="B317" s="7" t="s">
        <v>56</v>
      </c>
      <c r="C317" s="7" t="s">
        <v>377</v>
      </c>
      <c r="D317" s="7" t="s">
        <v>750</v>
      </c>
      <c r="E317" s="34"/>
      <c r="F317" s="34"/>
      <c r="G317" s="7" t="s">
        <v>751</v>
      </c>
      <c r="H317" s="7" t="s">
        <v>753</v>
      </c>
    </row>
    <row r="318" spans="1:8" s="3" customFormat="1" hidden="1" x14ac:dyDescent="0.25">
      <c r="A318" s="7" t="s">
        <v>378</v>
      </c>
      <c r="B318" s="7" t="s">
        <v>56</v>
      </c>
      <c r="C318" s="7" t="s">
        <v>377</v>
      </c>
      <c r="D318" s="7" t="s">
        <v>750</v>
      </c>
      <c r="E318" s="34"/>
      <c r="F318" s="34"/>
      <c r="G318" s="7" t="s">
        <v>751</v>
      </c>
      <c r="H318" s="7" t="s">
        <v>753</v>
      </c>
    </row>
    <row r="319" spans="1:8" s="3" customFormat="1" hidden="1" x14ac:dyDescent="0.25">
      <c r="A319" s="7" t="s">
        <v>379</v>
      </c>
      <c r="B319" s="7" t="s">
        <v>56</v>
      </c>
      <c r="C319" s="7" t="s">
        <v>90</v>
      </c>
      <c r="D319" s="7" t="s">
        <v>750</v>
      </c>
      <c r="E319" s="34"/>
      <c r="F319" s="34"/>
      <c r="G319" s="7" t="s">
        <v>751</v>
      </c>
      <c r="H319" s="7" t="s">
        <v>753</v>
      </c>
    </row>
    <row r="320" spans="1:8" s="3" customFormat="1" hidden="1" x14ac:dyDescent="0.25">
      <c r="A320" s="7" t="s">
        <v>380</v>
      </c>
      <c r="B320" s="7" t="s">
        <v>266</v>
      </c>
      <c r="C320" s="7" t="s">
        <v>381</v>
      </c>
      <c r="D320" s="7" t="s">
        <v>750</v>
      </c>
      <c r="E320" s="34"/>
      <c r="F320" s="34"/>
      <c r="G320" s="7" t="s">
        <v>751</v>
      </c>
      <c r="H320" s="7" t="s">
        <v>752</v>
      </c>
    </row>
    <row r="321" spans="1:8" s="3" customFormat="1" hidden="1" x14ac:dyDescent="0.25">
      <c r="A321" s="7" t="s">
        <v>382</v>
      </c>
      <c r="B321" s="7" t="s">
        <v>56</v>
      </c>
      <c r="C321" s="7" t="s">
        <v>383</v>
      </c>
      <c r="D321" s="7" t="s">
        <v>750</v>
      </c>
      <c r="E321" s="34"/>
      <c r="F321" s="34"/>
      <c r="G321" s="7" t="s">
        <v>751</v>
      </c>
      <c r="H321" s="7" t="s">
        <v>753</v>
      </c>
    </row>
    <row r="322" spans="1:8" s="3" customFormat="1" hidden="1" x14ac:dyDescent="0.25">
      <c r="A322" s="7" t="s">
        <v>384</v>
      </c>
      <c r="B322" s="7" t="s">
        <v>56</v>
      </c>
      <c r="C322" s="7" t="s">
        <v>383</v>
      </c>
      <c r="D322" s="7" t="s">
        <v>750</v>
      </c>
      <c r="E322" s="34"/>
      <c r="F322" s="34"/>
      <c r="G322" s="7" t="s">
        <v>751</v>
      </c>
      <c r="H322" s="7" t="s">
        <v>753</v>
      </c>
    </row>
    <row r="323" spans="1:8" s="3" customFormat="1" hidden="1" x14ac:dyDescent="0.25">
      <c r="A323" s="7" t="s">
        <v>385</v>
      </c>
      <c r="B323" s="7" t="s">
        <v>56</v>
      </c>
      <c r="C323" s="7" t="s">
        <v>386</v>
      </c>
      <c r="D323" s="7" t="s">
        <v>750</v>
      </c>
      <c r="E323" s="34"/>
      <c r="F323" s="34"/>
      <c r="G323" s="7" t="s">
        <v>751</v>
      </c>
      <c r="H323" s="7" t="s">
        <v>753</v>
      </c>
    </row>
    <row r="324" spans="1:8" s="3" customFormat="1" hidden="1" x14ac:dyDescent="0.25">
      <c r="A324" s="7" t="s">
        <v>387</v>
      </c>
      <c r="B324" s="7" t="s">
        <v>6</v>
      </c>
      <c r="C324" s="7" t="s">
        <v>388</v>
      </c>
      <c r="D324" s="7" t="s">
        <v>750</v>
      </c>
      <c r="E324" s="34"/>
      <c r="F324" s="34"/>
      <c r="G324" s="7" t="s">
        <v>751</v>
      </c>
      <c r="H324" s="7" t="s">
        <v>753</v>
      </c>
    </row>
    <row r="325" spans="1:8" s="3" customFormat="1" hidden="1" x14ac:dyDescent="0.25">
      <c r="A325" s="7" t="s">
        <v>810</v>
      </c>
      <c r="B325" s="7" t="s">
        <v>6</v>
      </c>
      <c r="C325" s="7" t="s">
        <v>388</v>
      </c>
      <c r="D325" s="7" t="s">
        <v>750</v>
      </c>
      <c r="E325" s="34"/>
      <c r="F325" s="34"/>
      <c r="G325" s="7" t="s">
        <v>751</v>
      </c>
      <c r="H325" s="7" t="s">
        <v>753</v>
      </c>
    </row>
    <row r="326" spans="1:8" s="3" customFormat="1" hidden="1" x14ac:dyDescent="0.25">
      <c r="A326" s="7" t="s">
        <v>389</v>
      </c>
      <c r="B326" s="7" t="s">
        <v>6</v>
      </c>
      <c r="C326" s="7" t="s">
        <v>388</v>
      </c>
      <c r="D326" s="7" t="s">
        <v>750</v>
      </c>
      <c r="E326" s="34"/>
      <c r="F326" s="34"/>
      <c r="G326" s="7" t="s">
        <v>751</v>
      </c>
      <c r="H326" s="7" t="s">
        <v>753</v>
      </c>
    </row>
    <row r="327" spans="1:8" s="3" customFormat="1" x14ac:dyDescent="0.25">
      <c r="A327" s="7" t="s">
        <v>390</v>
      </c>
      <c r="B327" s="7" t="s">
        <v>266</v>
      </c>
      <c r="C327" s="7" t="s">
        <v>90</v>
      </c>
      <c r="D327" s="7" t="s">
        <v>750</v>
      </c>
      <c r="E327" s="34">
        <v>27</v>
      </c>
      <c r="F327" s="34">
        <v>258</v>
      </c>
      <c r="G327" s="7" t="s">
        <v>751</v>
      </c>
      <c r="H327" s="7" t="s">
        <v>753</v>
      </c>
    </row>
    <row r="328" spans="1:8" s="3" customFormat="1" hidden="1" x14ac:dyDescent="0.25">
      <c r="A328" s="7" t="s">
        <v>391</v>
      </c>
      <c r="B328" s="7" t="s">
        <v>56</v>
      </c>
      <c r="C328" s="7" t="s">
        <v>9</v>
      </c>
      <c r="D328" s="7" t="s">
        <v>750</v>
      </c>
      <c r="E328" s="34"/>
      <c r="F328" s="34"/>
      <c r="G328" s="7" t="s">
        <v>751</v>
      </c>
      <c r="H328" s="7" t="s">
        <v>753</v>
      </c>
    </row>
    <row r="329" spans="1:8" s="3" customFormat="1" hidden="1" x14ac:dyDescent="0.25">
      <c r="A329" s="7" t="s">
        <v>392</v>
      </c>
      <c r="B329" s="7" t="s">
        <v>339</v>
      </c>
      <c r="C329" s="7" t="s">
        <v>292</v>
      </c>
      <c r="D329" s="7" t="s">
        <v>750</v>
      </c>
      <c r="E329" s="34"/>
      <c r="F329" s="34"/>
      <c r="G329" s="7" t="s">
        <v>751</v>
      </c>
      <c r="H329" s="7" t="s">
        <v>753</v>
      </c>
    </row>
    <row r="330" spans="1:8" s="3" customFormat="1" hidden="1" x14ac:dyDescent="0.25">
      <c r="A330" s="7" t="s">
        <v>393</v>
      </c>
      <c r="B330" s="7" t="s">
        <v>6</v>
      </c>
      <c r="C330" s="7" t="s">
        <v>388</v>
      </c>
      <c r="D330" s="7" t="s">
        <v>750</v>
      </c>
      <c r="E330" s="34"/>
      <c r="F330" s="34"/>
      <c r="G330" s="7" t="s">
        <v>751</v>
      </c>
      <c r="H330" s="7" t="s">
        <v>753</v>
      </c>
    </row>
    <row r="331" spans="1:8" s="3" customFormat="1" hidden="1" x14ac:dyDescent="0.25">
      <c r="A331" s="7" t="s">
        <v>394</v>
      </c>
      <c r="B331" s="7" t="s">
        <v>30</v>
      </c>
      <c r="C331" s="7" t="s">
        <v>395</v>
      </c>
      <c r="D331" s="7" t="s">
        <v>750</v>
      </c>
      <c r="E331" s="34"/>
      <c r="F331" s="34"/>
      <c r="G331" s="7" t="s">
        <v>751</v>
      </c>
      <c r="H331" s="7" t="s">
        <v>752</v>
      </c>
    </row>
    <row r="332" spans="1:8" s="3" customFormat="1" hidden="1" x14ac:dyDescent="0.25">
      <c r="A332" s="7" t="s">
        <v>396</v>
      </c>
      <c r="B332" s="7" t="s">
        <v>106</v>
      </c>
      <c r="C332" s="7" t="s">
        <v>395</v>
      </c>
      <c r="D332" s="7" t="s">
        <v>750</v>
      </c>
      <c r="E332" s="34"/>
      <c r="F332" s="34"/>
      <c r="G332" s="7" t="s">
        <v>751</v>
      </c>
      <c r="H332" s="7" t="s">
        <v>752</v>
      </c>
    </row>
    <row r="333" spans="1:8" s="3" customFormat="1" hidden="1" x14ac:dyDescent="0.25">
      <c r="A333" s="7" t="s">
        <v>397</v>
      </c>
      <c r="B333" s="7" t="s">
        <v>106</v>
      </c>
      <c r="C333" s="7" t="s">
        <v>395</v>
      </c>
      <c r="D333" s="7" t="s">
        <v>750</v>
      </c>
      <c r="E333" s="34"/>
      <c r="F333" s="34"/>
      <c r="G333" s="7" t="s">
        <v>751</v>
      </c>
      <c r="H333" s="7" t="s">
        <v>752</v>
      </c>
    </row>
    <row r="334" spans="1:8" s="3" customFormat="1" hidden="1" x14ac:dyDescent="0.25">
      <c r="A334" s="7" t="s">
        <v>811</v>
      </c>
      <c r="B334" s="7" t="s">
        <v>6</v>
      </c>
      <c r="C334" s="7" t="s">
        <v>399</v>
      </c>
      <c r="D334" s="7" t="s">
        <v>750</v>
      </c>
      <c r="E334" s="34"/>
      <c r="F334" s="34"/>
      <c r="G334" s="7" t="s">
        <v>751</v>
      </c>
      <c r="H334" s="7" t="s">
        <v>753</v>
      </c>
    </row>
    <row r="335" spans="1:8" s="3" customFormat="1" hidden="1" x14ac:dyDescent="0.25">
      <c r="A335" s="7" t="s">
        <v>398</v>
      </c>
      <c r="B335" s="7" t="s">
        <v>6</v>
      </c>
      <c r="C335" s="7" t="s">
        <v>399</v>
      </c>
      <c r="D335" s="7" t="s">
        <v>750</v>
      </c>
      <c r="E335" s="34"/>
      <c r="F335" s="34"/>
      <c r="G335" s="7" t="s">
        <v>751</v>
      </c>
      <c r="H335" s="7" t="s">
        <v>753</v>
      </c>
    </row>
    <row r="336" spans="1:8" s="3" customFormat="1" hidden="1" x14ac:dyDescent="0.25">
      <c r="A336" s="7" t="s">
        <v>400</v>
      </c>
      <c r="B336" s="7" t="s">
        <v>56</v>
      </c>
      <c r="C336" s="7" t="s">
        <v>401</v>
      </c>
      <c r="D336" s="7" t="s">
        <v>750</v>
      </c>
      <c r="E336" s="34"/>
      <c r="F336" s="34"/>
      <c r="G336" s="7" t="s">
        <v>751</v>
      </c>
      <c r="H336" s="7" t="s">
        <v>753</v>
      </c>
    </row>
    <row r="337" spans="1:8" s="3" customFormat="1" hidden="1" x14ac:dyDescent="0.25">
      <c r="A337" s="7" t="s">
        <v>402</v>
      </c>
      <c r="B337" s="7" t="s">
        <v>56</v>
      </c>
      <c r="C337" s="7" t="s">
        <v>401</v>
      </c>
      <c r="D337" s="7" t="s">
        <v>750</v>
      </c>
      <c r="E337" s="34"/>
      <c r="F337" s="34"/>
      <c r="G337" s="7" t="s">
        <v>751</v>
      </c>
      <c r="H337" s="7" t="s">
        <v>753</v>
      </c>
    </row>
    <row r="338" spans="1:8" s="3" customFormat="1" hidden="1" x14ac:dyDescent="0.25">
      <c r="A338" s="7" t="s">
        <v>403</v>
      </c>
      <c r="B338" s="7" t="s">
        <v>56</v>
      </c>
      <c r="C338" s="7" t="s">
        <v>401</v>
      </c>
      <c r="D338" s="7" t="s">
        <v>750</v>
      </c>
      <c r="E338" s="34"/>
      <c r="F338" s="34"/>
      <c r="G338" s="7" t="s">
        <v>751</v>
      </c>
      <c r="H338" s="7" t="s">
        <v>753</v>
      </c>
    </row>
    <row r="339" spans="1:8" s="3" customFormat="1" hidden="1" x14ac:dyDescent="0.25">
      <c r="A339" s="7" t="s">
        <v>404</v>
      </c>
      <c r="B339" s="7" t="s">
        <v>56</v>
      </c>
      <c r="C339" s="7" t="s">
        <v>90</v>
      </c>
      <c r="D339" s="7" t="s">
        <v>750</v>
      </c>
      <c r="E339" s="34"/>
      <c r="F339" s="34"/>
      <c r="G339" s="7" t="s">
        <v>751</v>
      </c>
      <c r="H339" s="7" t="s">
        <v>753</v>
      </c>
    </row>
    <row r="340" spans="1:8" s="3" customFormat="1" hidden="1" x14ac:dyDescent="0.25">
      <c r="A340" s="7" t="s">
        <v>405</v>
      </c>
      <c r="B340" s="7" t="s">
        <v>56</v>
      </c>
      <c r="C340" s="7" t="s">
        <v>90</v>
      </c>
      <c r="D340" s="7" t="s">
        <v>750</v>
      </c>
      <c r="E340" s="34"/>
      <c r="F340" s="34"/>
      <c r="G340" s="7" t="s">
        <v>751</v>
      </c>
      <c r="H340" s="7" t="s">
        <v>753</v>
      </c>
    </row>
    <row r="341" spans="1:8" s="3" customFormat="1" hidden="1" x14ac:dyDescent="0.25">
      <c r="A341" s="7" t="s">
        <v>406</v>
      </c>
      <c r="B341" s="7" t="s">
        <v>56</v>
      </c>
      <c r="C341" s="7" t="s">
        <v>24</v>
      </c>
      <c r="D341" s="7" t="s">
        <v>750</v>
      </c>
      <c r="E341" s="34"/>
      <c r="F341" s="34"/>
      <c r="G341" s="7" t="s">
        <v>751</v>
      </c>
      <c r="H341" s="7" t="s">
        <v>753</v>
      </c>
    </row>
    <row r="342" spans="1:8" s="3" customFormat="1" hidden="1" x14ac:dyDescent="0.25">
      <c r="A342" s="7" t="s">
        <v>407</v>
      </c>
      <c r="B342" s="7" t="s">
        <v>56</v>
      </c>
      <c r="C342" s="7" t="s">
        <v>250</v>
      </c>
      <c r="D342" s="7" t="s">
        <v>750</v>
      </c>
      <c r="E342" s="34"/>
      <c r="F342" s="34"/>
      <c r="G342" s="7" t="s">
        <v>751</v>
      </c>
      <c r="H342" s="7" t="s">
        <v>753</v>
      </c>
    </row>
    <row r="343" spans="1:8" s="3" customFormat="1" hidden="1" x14ac:dyDescent="0.25">
      <c r="A343" s="7" t="s">
        <v>408</v>
      </c>
      <c r="B343" s="7" t="s">
        <v>106</v>
      </c>
      <c r="C343" s="7" t="s">
        <v>409</v>
      </c>
      <c r="D343" s="7" t="s">
        <v>750</v>
      </c>
      <c r="E343" s="34"/>
      <c r="F343" s="34"/>
      <c r="G343" s="7" t="s">
        <v>751</v>
      </c>
      <c r="H343" s="7" t="s">
        <v>752</v>
      </c>
    </row>
    <row r="344" spans="1:8" s="3" customFormat="1" hidden="1" x14ac:dyDescent="0.25">
      <c r="A344" s="7" t="s">
        <v>410</v>
      </c>
      <c r="B344" s="7" t="s">
        <v>6</v>
      </c>
      <c r="C344" s="7" t="s">
        <v>11</v>
      </c>
      <c r="D344" s="7" t="s">
        <v>750</v>
      </c>
      <c r="E344" s="34"/>
      <c r="F344" s="34"/>
      <c r="G344" s="7" t="s">
        <v>751</v>
      </c>
      <c r="H344" s="7" t="s">
        <v>753</v>
      </c>
    </row>
    <row r="345" spans="1:8" s="3" customFormat="1" hidden="1" x14ac:dyDescent="0.25">
      <c r="A345" s="7" t="s">
        <v>411</v>
      </c>
      <c r="B345" s="7" t="s">
        <v>6</v>
      </c>
      <c r="C345" s="7" t="s">
        <v>11</v>
      </c>
      <c r="D345" s="7" t="s">
        <v>750</v>
      </c>
      <c r="E345" s="34"/>
      <c r="F345" s="34"/>
      <c r="G345" s="7" t="s">
        <v>751</v>
      </c>
      <c r="H345" s="7" t="s">
        <v>753</v>
      </c>
    </row>
    <row r="346" spans="1:8" s="3" customFormat="1" hidden="1" x14ac:dyDescent="0.25">
      <c r="A346" s="7" t="s">
        <v>412</v>
      </c>
      <c r="B346" s="7" t="s">
        <v>56</v>
      </c>
      <c r="C346" s="7" t="s">
        <v>413</v>
      </c>
      <c r="D346" s="7" t="s">
        <v>750</v>
      </c>
      <c r="E346" s="34"/>
      <c r="F346" s="34"/>
      <c r="G346" s="7" t="s">
        <v>751</v>
      </c>
      <c r="H346" s="7" t="s">
        <v>753</v>
      </c>
    </row>
    <row r="347" spans="1:8" s="3" customFormat="1" hidden="1" x14ac:dyDescent="0.25">
      <c r="A347" s="7" t="s">
        <v>812</v>
      </c>
      <c r="B347" s="7" t="s">
        <v>56</v>
      </c>
      <c r="C347" s="7" t="s">
        <v>59</v>
      </c>
      <c r="D347" s="7" t="s">
        <v>750</v>
      </c>
      <c r="E347" s="34"/>
      <c r="F347" s="34"/>
      <c r="G347" s="7" t="s">
        <v>751</v>
      </c>
      <c r="H347" s="7" t="s">
        <v>752</v>
      </c>
    </row>
    <row r="348" spans="1:8" s="3" customFormat="1" hidden="1" x14ac:dyDescent="0.25">
      <c r="A348" s="7" t="s">
        <v>813</v>
      </c>
      <c r="B348" s="7" t="s">
        <v>56</v>
      </c>
      <c r="C348" s="7" t="s">
        <v>59</v>
      </c>
      <c r="D348" s="7" t="s">
        <v>750</v>
      </c>
      <c r="E348" s="34"/>
      <c r="F348" s="34"/>
      <c r="G348" s="7" t="s">
        <v>751</v>
      </c>
      <c r="H348" s="7" t="s">
        <v>752</v>
      </c>
    </row>
    <row r="349" spans="1:8" s="3" customFormat="1" hidden="1" x14ac:dyDescent="0.25">
      <c r="A349" s="7" t="s">
        <v>414</v>
      </c>
      <c r="B349" s="7" t="s">
        <v>56</v>
      </c>
      <c r="C349" s="7" t="s">
        <v>59</v>
      </c>
      <c r="D349" s="7" t="s">
        <v>750</v>
      </c>
      <c r="E349" s="34"/>
      <c r="F349" s="34"/>
      <c r="G349" s="7" t="s">
        <v>751</v>
      </c>
      <c r="H349" s="7" t="s">
        <v>752</v>
      </c>
    </row>
    <row r="350" spans="1:8" s="3" customFormat="1" hidden="1" x14ac:dyDescent="0.25">
      <c r="A350" s="7" t="s">
        <v>415</v>
      </c>
      <c r="B350" s="7" t="s">
        <v>56</v>
      </c>
      <c r="C350" s="7" t="s">
        <v>416</v>
      </c>
      <c r="D350" s="7" t="s">
        <v>750</v>
      </c>
      <c r="E350" s="34"/>
      <c r="F350" s="34"/>
      <c r="G350" s="7" t="s">
        <v>751</v>
      </c>
      <c r="H350" s="7" t="s">
        <v>753</v>
      </c>
    </row>
    <row r="351" spans="1:8" s="3" customFormat="1" hidden="1" x14ac:dyDescent="0.25">
      <c r="A351" s="7" t="s">
        <v>814</v>
      </c>
      <c r="B351" s="7" t="s">
        <v>56</v>
      </c>
      <c r="C351" s="7" t="s">
        <v>418</v>
      </c>
      <c r="D351" s="7" t="s">
        <v>750</v>
      </c>
      <c r="E351" s="34"/>
      <c r="F351" s="34"/>
      <c r="G351" s="7" t="s">
        <v>751</v>
      </c>
      <c r="H351" s="7" t="s">
        <v>753</v>
      </c>
    </row>
    <row r="352" spans="1:8" s="3" customFormat="1" hidden="1" x14ac:dyDescent="0.25">
      <c r="A352" s="7" t="s">
        <v>417</v>
      </c>
      <c r="B352" s="7" t="s">
        <v>56</v>
      </c>
      <c r="C352" s="7" t="s">
        <v>418</v>
      </c>
      <c r="D352" s="7" t="s">
        <v>750</v>
      </c>
      <c r="E352" s="34"/>
      <c r="F352" s="34"/>
      <c r="G352" s="7" t="s">
        <v>751</v>
      </c>
      <c r="H352" s="7" t="s">
        <v>753</v>
      </c>
    </row>
    <row r="353" spans="1:8" s="3" customFormat="1" hidden="1" x14ac:dyDescent="0.25">
      <c r="A353" s="7" t="s">
        <v>815</v>
      </c>
      <c r="B353" s="7" t="s">
        <v>56</v>
      </c>
      <c r="C353" s="7" t="s">
        <v>418</v>
      </c>
      <c r="D353" s="7" t="s">
        <v>750</v>
      </c>
      <c r="E353" s="34"/>
      <c r="F353" s="34"/>
      <c r="G353" s="7" t="s">
        <v>751</v>
      </c>
      <c r="H353" s="7" t="s">
        <v>753</v>
      </c>
    </row>
    <row r="354" spans="1:8" s="3" customFormat="1" hidden="1" x14ac:dyDescent="0.25">
      <c r="A354" s="7" t="s">
        <v>419</v>
      </c>
      <c r="B354" s="7" t="s">
        <v>56</v>
      </c>
      <c r="C354" s="7" t="s">
        <v>418</v>
      </c>
      <c r="D354" s="7" t="s">
        <v>750</v>
      </c>
      <c r="E354" s="34"/>
      <c r="F354" s="34"/>
      <c r="G354" s="7" t="s">
        <v>751</v>
      </c>
      <c r="H354" s="7" t="s">
        <v>753</v>
      </c>
    </row>
    <row r="355" spans="1:8" s="3" customFormat="1" hidden="1" x14ac:dyDescent="0.25">
      <c r="A355" s="7" t="s">
        <v>816</v>
      </c>
      <c r="B355" s="7" t="s">
        <v>6</v>
      </c>
      <c r="C355" s="7" t="s">
        <v>16</v>
      </c>
      <c r="D355" s="7" t="s">
        <v>750</v>
      </c>
      <c r="E355" s="34"/>
      <c r="F355" s="34"/>
      <c r="G355" s="7" t="s">
        <v>751</v>
      </c>
      <c r="H355" s="7" t="s">
        <v>753</v>
      </c>
    </row>
    <row r="356" spans="1:8" s="3" customFormat="1" hidden="1" x14ac:dyDescent="0.25">
      <c r="A356" s="7" t="s">
        <v>420</v>
      </c>
      <c r="B356" s="7" t="s">
        <v>6</v>
      </c>
      <c r="C356" s="7" t="s">
        <v>16</v>
      </c>
      <c r="D356" s="7" t="s">
        <v>750</v>
      </c>
      <c r="E356" s="34"/>
      <c r="F356" s="34"/>
      <c r="G356" s="7" t="s">
        <v>751</v>
      </c>
      <c r="H356" s="7" t="s">
        <v>753</v>
      </c>
    </row>
    <row r="357" spans="1:8" s="3" customFormat="1" hidden="1" x14ac:dyDescent="0.25">
      <c r="A357" s="7" t="s">
        <v>817</v>
      </c>
      <c r="B357" s="7" t="s">
        <v>6</v>
      </c>
      <c r="C357" s="7" t="s">
        <v>16</v>
      </c>
      <c r="D357" s="7" t="s">
        <v>750</v>
      </c>
      <c r="E357" s="34"/>
      <c r="F357" s="34"/>
      <c r="G357" s="7" t="s">
        <v>751</v>
      </c>
      <c r="H357" s="7" t="s">
        <v>753</v>
      </c>
    </row>
    <row r="358" spans="1:8" s="3" customFormat="1" hidden="1" x14ac:dyDescent="0.25">
      <c r="A358" s="7" t="s">
        <v>421</v>
      </c>
      <c r="B358" s="7" t="s">
        <v>6</v>
      </c>
      <c r="C358" s="7" t="s">
        <v>16</v>
      </c>
      <c r="D358" s="7" t="s">
        <v>750</v>
      </c>
      <c r="E358" s="34"/>
      <c r="F358" s="34"/>
      <c r="G358" s="7" t="s">
        <v>751</v>
      </c>
      <c r="H358" s="7" t="s">
        <v>753</v>
      </c>
    </row>
    <row r="359" spans="1:8" s="3" customFormat="1" hidden="1" x14ac:dyDescent="0.25">
      <c r="A359" s="7" t="s">
        <v>422</v>
      </c>
      <c r="B359" s="7" t="s">
        <v>56</v>
      </c>
      <c r="C359" s="7" t="s">
        <v>423</v>
      </c>
      <c r="D359" s="7" t="s">
        <v>750</v>
      </c>
      <c r="E359" s="34"/>
      <c r="F359" s="34"/>
      <c r="G359" s="7" t="s">
        <v>751</v>
      </c>
      <c r="H359" s="7" t="s">
        <v>753</v>
      </c>
    </row>
    <row r="360" spans="1:8" s="3" customFormat="1" hidden="1" x14ac:dyDescent="0.25">
      <c r="A360" s="7" t="s">
        <v>424</v>
      </c>
      <c r="B360" s="7" t="s">
        <v>56</v>
      </c>
      <c r="C360" s="7" t="s">
        <v>423</v>
      </c>
      <c r="D360" s="7" t="s">
        <v>750</v>
      </c>
      <c r="E360" s="34"/>
      <c r="F360" s="34"/>
      <c r="G360" s="7" t="s">
        <v>751</v>
      </c>
      <c r="H360" s="7" t="s">
        <v>753</v>
      </c>
    </row>
    <row r="361" spans="1:8" s="3" customFormat="1" hidden="1" x14ac:dyDescent="0.25">
      <c r="A361" s="7" t="s">
        <v>425</v>
      </c>
      <c r="B361" s="7" t="s">
        <v>30</v>
      </c>
      <c r="C361" s="7" t="s">
        <v>174</v>
      </c>
      <c r="D361" s="7" t="s">
        <v>750</v>
      </c>
      <c r="E361" s="34"/>
      <c r="F361" s="34"/>
      <c r="G361" s="7" t="s">
        <v>751</v>
      </c>
      <c r="H361" s="7" t="s">
        <v>753</v>
      </c>
    </row>
    <row r="362" spans="1:8" s="3" customFormat="1" hidden="1" x14ac:dyDescent="0.25">
      <c r="A362" s="7" t="s">
        <v>426</v>
      </c>
      <c r="B362" s="7" t="s">
        <v>56</v>
      </c>
      <c r="C362" s="7" t="s">
        <v>427</v>
      </c>
      <c r="D362" s="7" t="s">
        <v>750</v>
      </c>
      <c r="E362" s="34"/>
      <c r="F362" s="34"/>
      <c r="G362" s="7" t="s">
        <v>751</v>
      </c>
      <c r="H362" s="7" t="s">
        <v>753</v>
      </c>
    </row>
    <row r="363" spans="1:8" s="3" customFormat="1" hidden="1" x14ac:dyDescent="0.25">
      <c r="A363" s="7" t="s">
        <v>428</v>
      </c>
      <c r="B363" s="7" t="s">
        <v>56</v>
      </c>
      <c r="C363" s="7" t="s">
        <v>427</v>
      </c>
      <c r="D363" s="7" t="s">
        <v>750</v>
      </c>
      <c r="E363" s="34"/>
      <c r="F363" s="34"/>
      <c r="G363" s="7" t="s">
        <v>751</v>
      </c>
      <c r="H363" s="7" t="s">
        <v>753</v>
      </c>
    </row>
    <row r="364" spans="1:8" s="3" customFormat="1" hidden="1" x14ac:dyDescent="0.25">
      <c r="A364" s="7" t="s">
        <v>429</v>
      </c>
      <c r="B364" s="7" t="s">
        <v>56</v>
      </c>
      <c r="C364" s="7" t="s">
        <v>90</v>
      </c>
      <c r="D364" s="7" t="s">
        <v>750</v>
      </c>
      <c r="E364" s="34"/>
      <c r="F364" s="34"/>
      <c r="G364" s="7" t="s">
        <v>751</v>
      </c>
      <c r="H364" s="7" t="s">
        <v>753</v>
      </c>
    </row>
    <row r="365" spans="1:8" s="3" customFormat="1" hidden="1" x14ac:dyDescent="0.25">
      <c r="A365" s="7" t="s">
        <v>818</v>
      </c>
      <c r="B365" s="7" t="s">
        <v>56</v>
      </c>
      <c r="C365" s="7" t="s">
        <v>431</v>
      </c>
      <c r="D365" s="7" t="s">
        <v>750</v>
      </c>
      <c r="E365" s="34"/>
      <c r="F365" s="34"/>
      <c r="G365" s="7" t="s">
        <v>751</v>
      </c>
      <c r="H365" s="7" t="s">
        <v>753</v>
      </c>
    </row>
    <row r="366" spans="1:8" s="3" customFormat="1" hidden="1" x14ac:dyDescent="0.25">
      <c r="A366" s="7" t="s">
        <v>819</v>
      </c>
      <c r="B366" s="7" t="s">
        <v>56</v>
      </c>
      <c r="C366" s="7" t="s">
        <v>431</v>
      </c>
      <c r="D366" s="7" t="s">
        <v>750</v>
      </c>
      <c r="E366" s="34"/>
      <c r="F366" s="34"/>
      <c r="G366" s="7" t="s">
        <v>751</v>
      </c>
      <c r="H366" s="7" t="s">
        <v>753</v>
      </c>
    </row>
    <row r="367" spans="1:8" s="3" customFormat="1" hidden="1" x14ac:dyDescent="0.25">
      <c r="A367" s="7" t="s">
        <v>430</v>
      </c>
      <c r="B367" s="7" t="s">
        <v>56</v>
      </c>
      <c r="C367" s="7" t="s">
        <v>431</v>
      </c>
      <c r="D367" s="7" t="s">
        <v>750</v>
      </c>
      <c r="E367" s="34"/>
      <c r="F367" s="34"/>
      <c r="G367" s="7" t="s">
        <v>751</v>
      </c>
      <c r="H367" s="7" t="s">
        <v>753</v>
      </c>
    </row>
    <row r="368" spans="1:8" s="3" customFormat="1" hidden="1" x14ac:dyDescent="0.25">
      <c r="A368" s="7" t="s">
        <v>432</v>
      </c>
      <c r="B368" s="7" t="s">
        <v>56</v>
      </c>
      <c r="C368" s="7" t="s">
        <v>383</v>
      </c>
      <c r="D368" s="7" t="s">
        <v>750</v>
      </c>
      <c r="E368" s="34"/>
      <c r="F368" s="34"/>
      <c r="G368" s="7" t="s">
        <v>751</v>
      </c>
      <c r="H368" s="7" t="s">
        <v>752</v>
      </c>
    </row>
    <row r="369" spans="1:8" s="3" customFormat="1" hidden="1" x14ac:dyDescent="0.25">
      <c r="A369" s="7" t="s">
        <v>433</v>
      </c>
      <c r="B369" s="7" t="s">
        <v>6</v>
      </c>
      <c r="C369" s="7" t="s">
        <v>388</v>
      </c>
      <c r="D369" s="7" t="s">
        <v>750</v>
      </c>
      <c r="E369" s="34"/>
      <c r="F369" s="34"/>
      <c r="G369" s="7" t="s">
        <v>751</v>
      </c>
      <c r="H369" s="7" t="s">
        <v>753</v>
      </c>
    </row>
    <row r="370" spans="1:8" s="3" customFormat="1" hidden="1" x14ac:dyDescent="0.25">
      <c r="A370" s="7" t="s">
        <v>434</v>
      </c>
      <c r="B370" s="7" t="s">
        <v>6</v>
      </c>
      <c r="C370" s="7" t="s">
        <v>328</v>
      </c>
      <c r="D370" s="7" t="s">
        <v>750</v>
      </c>
      <c r="E370" s="34"/>
      <c r="F370" s="34"/>
      <c r="G370" s="7" t="s">
        <v>751</v>
      </c>
      <c r="H370" s="7" t="s">
        <v>753</v>
      </c>
    </row>
    <row r="371" spans="1:8" s="3" customFormat="1" hidden="1" x14ac:dyDescent="0.25">
      <c r="A371" s="7" t="s">
        <v>435</v>
      </c>
      <c r="B371" s="7" t="s">
        <v>6</v>
      </c>
      <c r="C371" s="7" t="s">
        <v>436</v>
      </c>
      <c r="D371" s="7" t="s">
        <v>750</v>
      </c>
      <c r="E371" s="34"/>
      <c r="F371" s="34"/>
      <c r="G371" s="7" t="s">
        <v>751</v>
      </c>
      <c r="H371" s="7" t="s">
        <v>753</v>
      </c>
    </row>
    <row r="372" spans="1:8" s="3" customFormat="1" hidden="1" x14ac:dyDescent="0.25">
      <c r="A372" s="7" t="s">
        <v>437</v>
      </c>
      <c r="B372" s="7" t="s">
        <v>6</v>
      </c>
      <c r="C372" s="7" t="s">
        <v>328</v>
      </c>
      <c r="D372" s="7" t="s">
        <v>750</v>
      </c>
      <c r="E372" s="34"/>
      <c r="F372" s="34"/>
      <c r="G372" s="7" t="s">
        <v>751</v>
      </c>
      <c r="H372" s="7" t="s">
        <v>753</v>
      </c>
    </row>
    <row r="373" spans="1:8" s="3" customFormat="1" hidden="1" x14ac:dyDescent="0.25">
      <c r="A373" s="7" t="s">
        <v>438</v>
      </c>
      <c r="B373" s="7" t="s">
        <v>266</v>
      </c>
      <c r="C373" s="7" t="s">
        <v>9</v>
      </c>
      <c r="D373" s="7" t="s">
        <v>750</v>
      </c>
      <c r="E373" s="34"/>
      <c r="F373" s="34"/>
      <c r="G373" s="7" t="s">
        <v>751</v>
      </c>
      <c r="H373" s="7" t="s">
        <v>753</v>
      </c>
    </row>
    <row r="374" spans="1:8" s="3" customFormat="1" hidden="1" x14ac:dyDescent="0.25">
      <c r="A374" s="7" t="s">
        <v>439</v>
      </c>
      <c r="B374" s="7" t="s">
        <v>56</v>
      </c>
      <c r="C374" s="7" t="s">
        <v>71</v>
      </c>
      <c r="D374" s="7" t="s">
        <v>750</v>
      </c>
      <c r="E374" s="34"/>
      <c r="F374" s="34"/>
      <c r="G374" s="7" t="s">
        <v>751</v>
      </c>
      <c r="H374" s="7" t="s">
        <v>753</v>
      </c>
    </row>
    <row r="375" spans="1:8" s="3" customFormat="1" hidden="1" x14ac:dyDescent="0.25">
      <c r="A375" s="7" t="s">
        <v>440</v>
      </c>
      <c r="B375" s="7" t="s">
        <v>56</v>
      </c>
      <c r="C375" s="7" t="s">
        <v>174</v>
      </c>
      <c r="D375" s="7" t="s">
        <v>750</v>
      </c>
      <c r="E375" s="34"/>
      <c r="F375" s="34"/>
      <c r="G375" s="7" t="s">
        <v>751</v>
      </c>
      <c r="H375" s="7" t="s">
        <v>753</v>
      </c>
    </row>
    <row r="376" spans="1:8" s="3" customFormat="1" hidden="1" x14ac:dyDescent="0.25">
      <c r="A376" s="7" t="s">
        <v>441</v>
      </c>
      <c r="B376" s="7" t="s">
        <v>6</v>
      </c>
      <c r="C376" s="7" t="s">
        <v>156</v>
      </c>
      <c r="D376" s="7" t="s">
        <v>750</v>
      </c>
      <c r="E376" s="34"/>
      <c r="F376" s="34"/>
      <c r="G376" s="7" t="s">
        <v>751</v>
      </c>
      <c r="H376" s="7" t="s">
        <v>753</v>
      </c>
    </row>
    <row r="377" spans="1:8" s="3" customFormat="1" hidden="1" x14ac:dyDescent="0.25">
      <c r="A377" s="7" t="s">
        <v>442</v>
      </c>
      <c r="B377" s="7" t="s">
        <v>6</v>
      </c>
      <c r="C377" s="7" t="s">
        <v>156</v>
      </c>
      <c r="D377" s="7" t="s">
        <v>750</v>
      </c>
      <c r="E377" s="34"/>
      <c r="F377" s="34"/>
      <c r="G377" s="7" t="s">
        <v>751</v>
      </c>
      <c r="H377" s="7" t="s">
        <v>753</v>
      </c>
    </row>
    <row r="378" spans="1:8" s="3" customFormat="1" hidden="1" x14ac:dyDescent="0.25">
      <c r="A378" s="7" t="s">
        <v>443</v>
      </c>
      <c r="B378" s="7" t="s">
        <v>56</v>
      </c>
      <c r="C378" s="7" t="s">
        <v>183</v>
      </c>
      <c r="D378" s="7" t="s">
        <v>750</v>
      </c>
      <c r="E378" s="34"/>
      <c r="F378" s="34"/>
      <c r="G378" s="7" t="s">
        <v>751</v>
      </c>
      <c r="H378" s="7" t="s">
        <v>753</v>
      </c>
    </row>
    <row r="379" spans="1:8" s="3" customFormat="1" hidden="1" x14ac:dyDescent="0.25">
      <c r="A379" s="7" t="s">
        <v>444</v>
      </c>
      <c r="B379" s="7" t="s">
        <v>56</v>
      </c>
      <c r="C379" s="7" t="s">
        <v>59</v>
      </c>
      <c r="D379" s="7" t="s">
        <v>750</v>
      </c>
      <c r="E379" s="34"/>
      <c r="F379" s="34"/>
      <c r="G379" s="7" t="s">
        <v>751</v>
      </c>
      <c r="H379" s="7" t="s">
        <v>752</v>
      </c>
    </row>
    <row r="380" spans="1:8" s="3" customFormat="1" hidden="1" x14ac:dyDescent="0.25">
      <c r="A380" s="7" t="s">
        <v>445</v>
      </c>
      <c r="B380" s="7" t="s">
        <v>56</v>
      </c>
      <c r="C380" s="7" t="s">
        <v>259</v>
      </c>
      <c r="D380" s="7" t="s">
        <v>750</v>
      </c>
      <c r="E380" s="34"/>
      <c r="F380" s="34"/>
      <c r="G380" s="7" t="s">
        <v>751</v>
      </c>
      <c r="H380" s="7" t="s">
        <v>753</v>
      </c>
    </row>
    <row r="381" spans="1:8" s="3" customFormat="1" hidden="1" x14ac:dyDescent="0.25">
      <c r="A381" s="7" t="s">
        <v>446</v>
      </c>
      <c r="B381" s="7" t="s">
        <v>6</v>
      </c>
      <c r="C381" s="7" t="s">
        <v>447</v>
      </c>
      <c r="D381" s="7" t="s">
        <v>750</v>
      </c>
      <c r="E381" s="34"/>
      <c r="F381" s="34"/>
      <c r="G381" s="7" t="s">
        <v>751</v>
      </c>
      <c r="H381" s="7" t="s">
        <v>753</v>
      </c>
    </row>
    <row r="382" spans="1:8" s="3" customFormat="1" hidden="1" x14ac:dyDescent="0.25">
      <c r="A382" s="7" t="s">
        <v>448</v>
      </c>
      <c r="B382" s="7" t="s">
        <v>6</v>
      </c>
      <c r="C382" s="7" t="s">
        <v>230</v>
      </c>
      <c r="D382" s="7" t="s">
        <v>750</v>
      </c>
      <c r="E382" s="34"/>
      <c r="F382" s="34"/>
      <c r="G382" s="7" t="s">
        <v>751</v>
      </c>
      <c r="H382" s="7" t="s">
        <v>753</v>
      </c>
    </row>
    <row r="383" spans="1:8" s="3" customFormat="1" hidden="1" x14ac:dyDescent="0.25">
      <c r="A383" s="7" t="s">
        <v>449</v>
      </c>
      <c r="B383" s="7" t="s">
        <v>6</v>
      </c>
      <c r="C383" s="7" t="s">
        <v>19</v>
      </c>
      <c r="D383" s="7" t="s">
        <v>750</v>
      </c>
      <c r="E383" s="34"/>
      <c r="F383" s="34"/>
      <c r="G383" s="7" t="s">
        <v>751</v>
      </c>
      <c r="H383" s="7" t="s">
        <v>752</v>
      </c>
    </row>
    <row r="384" spans="1:8" s="3" customFormat="1" hidden="1" x14ac:dyDescent="0.25">
      <c r="A384" s="7" t="s">
        <v>450</v>
      </c>
      <c r="B384" s="7" t="s">
        <v>6</v>
      </c>
      <c r="C384" s="7" t="s">
        <v>19</v>
      </c>
      <c r="D384" s="7" t="s">
        <v>750</v>
      </c>
      <c r="E384" s="34"/>
      <c r="F384" s="34"/>
      <c r="G384" s="7" t="s">
        <v>751</v>
      </c>
      <c r="H384" s="7" t="s">
        <v>752</v>
      </c>
    </row>
    <row r="385" spans="1:8" s="3" customFormat="1" hidden="1" x14ac:dyDescent="0.25">
      <c r="A385" s="7" t="s">
        <v>451</v>
      </c>
      <c r="B385" s="7" t="s">
        <v>266</v>
      </c>
      <c r="C385" s="7" t="s">
        <v>452</v>
      </c>
      <c r="D385" s="7" t="s">
        <v>750</v>
      </c>
      <c r="E385" s="34"/>
      <c r="F385" s="34"/>
      <c r="G385" s="7" t="s">
        <v>751</v>
      </c>
      <c r="H385" s="7" t="s">
        <v>753</v>
      </c>
    </row>
    <row r="386" spans="1:8" s="3" customFormat="1" hidden="1" x14ac:dyDescent="0.25">
      <c r="A386" s="7" t="s">
        <v>453</v>
      </c>
      <c r="B386" s="7" t="s">
        <v>6</v>
      </c>
      <c r="C386" s="7" t="s">
        <v>454</v>
      </c>
      <c r="D386" s="7" t="s">
        <v>750</v>
      </c>
      <c r="E386" s="34"/>
      <c r="F386" s="34"/>
      <c r="G386" s="7" t="s">
        <v>751</v>
      </c>
      <c r="H386" s="7" t="s">
        <v>753</v>
      </c>
    </row>
    <row r="387" spans="1:8" s="3" customFormat="1" hidden="1" x14ac:dyDescent="0.25">
      <c r="A387" s="7" t="s">
        <v>455</v>
      </c>
      <c r="B387" s="7" t="s">
        <v>56</v>
      </c>
      <c r="C387" s="7" t="s">
        <v>456</v>
      </c>
      <c r="D387" s="7" t="s">
        <v>750</v>
      </c>
      <c r="E387" s="34"/>
      <c r="F387" s="34"/>
      <c r="G387" s="7" t="s">
        <v>751</v>
      </c>
      <c r="H387" s="7" t="s">
        <v>753</v>
      </c>
    </row>
    <row r="388" spans="1:8" s="3" customFormat="1" hidden="1" x14ac:dyDescent="0.25">
      <c r="A388" s="7" t="s">
        <v>457</v>
      </c>
      <c r="B388" s="7" t="s">
        <v>56</v>
      </c>
      <c r="C388" s="7" t="s">
        <v>458</v>
      </c>
      <c r="D388" s="7" t="s">
        <v>750</v>
      </c>
      <c r="E388" s="34"/>
      <c r="F388" s="34"/>
      <c r="G388" s="7" t="s">
        <v>751</v>
      </c>
      <c r="H388" s="7" t="s">
        <v>753</v>
      </c>
    </row>
    <row r="389" spans="1:8" s="3" customFormat="1" hidden="1" x14ac:dyDescent="0.25">
      <c r="A389" s="7" t="s">
        <v>459</v>
      </c>
      <c r="B389" s="7" t="s">
        <v>6</v>
      </c>
      <c r="C389" s="7" t="s">
        <v>9</v>
      </c>
      <c r="D389" s="7" t="s">
        <v>750</v>
      </c>
      <c r="E389" s="34"/>
      <c r="F389" s="34"/>
      <c r="G389" s="7" t="s">
        <v>751</v>
      </c>
      <c r="H389" s="7" t="s">
        <v>753</v>
      </c>
    </row>
    <row r="390" spans="1:8" s="3" customFormat="1" hidden="1" x14ac:dyDescent="0.25">
      <c r="A390" s="7" t="s">
        <v>460</v>
      </c>
      <c r="B390" s="7" t="s">
        <v>56</v>
      </c>
      <c r="C390" s="7" t="s">
        <v>107</v>
      </c>
      <c r="D390" s="7" t="s">
        <v>750</v>
      </c>
      <c r="E390" s="34"/>
      <c r="F390" s="34"/>
      <c r="G390" s="7" t="s">
        <v>751</v>
      </c>
      <c r="H390" s="7" t="s">
        <v>753</v>
      </c>
    </row>
    <row r="391" spans="1:8" s="3" customFormat="1" hidden="1" x14ac:dyDescent="0.25">
      <c r="A391" s="7" t="s">
        <v>461</v>
      </c>
      <c r="B391" s="7" t="s">
        <v>56</v>
      </c>
      <c r="C391" s="7" t="s">
        <v>107</v>
      </c>
      <c r="D391" s="7" t="s">
        <v>750</v>
      </c>
      <c r="E391" s="34"/>
      <c r="F391" s="34"/>
      <c r="G391" s="7" t="s">
        <v>751</v>
      </c>
      <c r="H391" s="7" t="s">
        <v>753</v>
      </c>
    </row>
    <row r="392" spans="1:8" s="3" customFormat="1" hidden="1" x14ac:dyDescent="0.25">
      <c r="A392" s="7" t="s">
        <v>462</v>
      </c>
      <c r="B392" s="7" t="s">
        <v>6</v>
      </c>
      <c r="C392" s="7" t="s">
        <v>463</v>
      </c>
      <c r="D392" s="7" t="s">
        <v>750</v>
      </c>
      <c r="E392" s="34"/>
      <c r="F392" s="34"/>
      <c r="G392" s="7" t="s">
        <v>751</v>
      </c>
      <c r="H392" s="7" t="s">
        <v>753</v>
      </c>
    </row>
    <row r="393" spans="1:8" s="3" customFormat="1" hidden="1" x14ac:dyDescent="0.25">
      <c r="A393" s="7" t="s">
        <v>464</v>
      </c>
      <c r="B393" s="7" t="s">
        <v>56</v>
      </c>
      <c r="C393" s="7" t="s">
        <v>255</v>
      </c>
      <c r="D393" s="7" t="s">
        <v>750</v>
      </c>
      <c r="E393" s="34"/>
      <c r="F393" s="34"/>
      <c r="G393" s="7" t="s">
        <v>751</v>
      </c>
      <c r="H393" s="7" t="s">
        <v>753</v>
      </c>
    </row>
    <row r="394" spans="1:8" s="3" customFormat="1" hidden="1" x14ac:dyDescent="0.25">
      <c r="A394" s="7" t="s">
        <v>465</v>
      </c>
      <c r="B394" s="7" t="s">
        <v>6</v>
      </c>
      <c r="C394" s="7" t="s">
        <v>466</v>
      </c>
      <c r="D394" s="7" t="s">
        <v>750</v>
      </c>
      <c r="E394" s="34"/>
      <c r="F394" s="34"/>
      <c r="G394" s="7" t="s">
        <v>751</v>
      </c>
      <c r="H394" s="7" t="s">
        <v>753</v>
      </c>
    </row>
    <row r="395" spans="1:8" s="3" customFormat="1" hidden="1" x14ac:dyDescent="0.25">
      <c r="A395" s="7" t="s">
        <v>467</v>
      </c>
      <c r="B395" s="7" t="s">
        <v>6</v>
      </c>
      <c r="C395" s="7" t="s">
        <v>466</v>
      </c>
      <c r="D395" s="7" t="s">
        <v>750</v>
      </c>
      <c r="E395" s="34"/>
      <c r="F395" s="34"/>
      <c r="G395" s="7" t="s">
        <v>751</v>
      </c>
      <c r="H395" s="7" t="s">
        <v>753</v>
      </c>
    </row>
    <row r="396" spans="1:8" s="3" customFormat="1" hidden="1" x14ac:dyDescent="0.25">
      <c r="A396" s="7" t="s">
        <v>468</v>
      </c>
      <c r="B396" s="7" t="s">
        <v>6</v>
      </c>
      <c r="C396" s="7" t="s">
        <v>466</v>
      </c>
      <c r="D396" s="7" t="s">
        <v>750</v>
      </c>
      <c r="E396" s="34"/>
      <c r="F396" s="34"/>
      <c r="G396" s="7" t="s">
        <v>751</v>
      </c>
      <c r="H396" s="7" t="s">
        <v>753</v>
      </c>
    </row>
    <row r="397" spans="1:8" s="3" customFormat="1" hidden="1" x14ac:dyDescent="0.25">
      <c r="A397" s="7" t="s">
        <v>469</v>
      </c>
      <c r="B397" s="7" t="s">
        <v>6</v>
      </c>
      <c r="C397" s="7" t="s">
        <v>26</v>
      </c>
      <c r="D397" s="7" t="s">
        <v>750</v>
      </c>
      <c r="E397" s="34"/>
      <c r="F397" s="34"/>
      <c r="G397" s="7" t="s">
        <v>751</v>
      </c>
      <c r="H397" s="7" t="s">
        <v>753</v>
      </c>
    </row>
    <row r="398" spans="1:8" s="3" customFormat="1" hidden="1" x14ac:dyDescent="0.25">
      <c r="A398" s="7" t="s">
        <v>470</v>
      </c>
      <c r="B398" s="7" t="s">
        <v>6</v>
      </c>
      <c r="C398" s="7" t="s">
        <v>26</v>
      </c>
      <c r="D398" s="7" t="s">
        <v>750</v>
      </c>
      <c r="E398" s="34"/>
      <c r="F398" s="34"/>
      <c r="G398" s="7" t="s">
        <v>751</v>
      </c>
      <c r="H398" s="7" t="s">
        <v>753</v>
      </c>
    </row>
    <row r="399" spans="1:8" s="3" customFormat="1" hidden="1" x14ac:dyDescent="0.25">
      <c r="A399" s="7" t="s">
        <v>471</v>
      </c>
      <c r="B399" s="7" t="s">
        <v>6</v>
      </c>
      <c r="C399" s="7" t="s">
        <v>26</v>
      </c>
      <c r="D399" s="7" t="s">
        <v>750</v>
      </c>
      <c r="E399" s="34"/>
      <c r="F399" s="34"/>
      <c r="G399" s="7" t="s">
        <v>751</v>
      </c>
      <c r="H399" s="7" t="s">
        <v>753</v>
      </c>
    </row>
    <row r="400" spans="1:8" s="3" customFormat="1" hidden="1" x14ac:dyDescent="0.25">
      <c r="A400" s="7" t="s">
        <v>472</v>
      </c>
      <c r="B400" s="7" t="s">
        <v>6</v>
      </c>
      <c r="C400" s="7" t="s">
        <v>26</v>
      </c>
      <c r="D400" s="7" t="s">
        <v>750</v>
      </c>
      <c r="E400" s="34"/>
      <c r="F400" s="34"/>
      <c r="G400" s="7" t="s">
        <v>751</v>
      </c>
      <c r="H400" s="7" t="s">
        <v>753</v>
      </c>
    </row>
    <row r="401" spans="1:8" s="3" customFormat="1" hidden="1" x14ac:dyDescent="0.25">
      <c r="A401" s="7" t="s">
        <v>473</v>
      </c>
      <c r="B401" s="7" t="s">
        <v>6</v>
      </c>
      <c r="C401" s="7" t="s">
        <v>26</v>
      </c>
      <c r="D401" s="7" t="s">
        <v>750</v>
      </c>
      <c r="E401" s="34"/>
      <c r="F401" s="34"/>
      <c r="G401" s="7" t="s">
        <v>751</v>
      </c>
      <c r="H401" s="7" t="s">
        <v>753</v>
      </c>
    </row>
    <row r="402" spans="1:8" s="3" customFormat="1" hidden="1" x14ac:dyDescent="0.25">
      <c r="A402" s="7" t="s">
        <v>474</v>
      </c>
      <c r="B402" s="7" t="s">
        <v>6</v>
      </c>
      <c r="C402" s="7" t="s">
        <v>26</v>
      </c>
      <c r="D402" s="7" t="s">
        <v>750</v>
      </c>
      <c r="E402" s="34"/>
      <c r="F402" s="34"/>
      <c r="G402" s="7" t="s">
        <v>751</v>
      </c>
      <c r="H402" s="7" t="s">
        <v>753</v>
      </c>
    </row>
    <row r="403" spans="1:8" s="3" customFormat="1" hidden="1" x14ac:dyDescent="0.25">
      <c r="A403" s="7" t="s">
        <v>475</v>
      </c>
      <c r="B403" s="7" t="s">
        <v>56</v>
      </c>
      <c r="C403" s="7" t="s">
        <v>26</v>
      </c>
      <c r="D403" s="7" t="s">
        <v>750</v>
      </c>
      <c r="E403" s="34"/>
      <c r="F403" s="34"/>
      <c r="G403" s="7" t="s">
        <v>751</v>
      </c>
      <c r="H403" s="7" t="s">
        <v>753</v>
      </c>
    </row>
    <row r="404" spans="1:8" s="3" customFormat="1" hidden="1" x14ac:dyDescent="0.25">
      <c r="A404" s="7" t="s">
        <v>476</v>
      </c>
      <c r="B404" s="7" t="s">
        <v>56</v>
      </c>
      <c r="C404" s="7" t="s">
        <v>416</v>
      </c>
      <c r="D404" s="7" t="s">
        <v>750</v>
      </c>
      <c r="E404" s="34"/>
      <c r="F404" s="34"/>
      <c r="G404" s="7" t="s">
        <v>751</v>
      </c>
      <c r="H404" s="7" t="s">
        <v>753</v>
      </c>
    </row>
    <row r="405" spans="1:8" s="3" customFormat="1" hidden="1" x14ac:dyDescent="0.25">
      <c r="A405" s="7" t="s">
        <v>477</v>
      </c>
      <c r="B405" s="7" t="s">
        <v>478</v>
      </c>
      <c r="C405" s="7" t="s">
        <v>272</v>
      </c>
      <c r="D405" s="7" t="s">
        <v>750</v>
      </c>
      <c r="E405" s="34"/>
      <c r="F405" s="34"/>
      <c r="G405" s="7" t="s">
        <v>751</v>
      </c>
      <c r="H405" s="7" t="s">
        <v>753</v>
      </c>
    </row>
    <row r="406" spans="1:8" s="3" customFormat="1" hidden="1" x14ac:dyDescent="0.25">
      <c r="A406" s="7" t="s">
        <v>479</v>
      </c>
      <c r="B406" s="7" t="s">
        <v>478</v>
      </c>
      <c r="C406" s="7" t="s">
        <v>272</v>
      </c>
      <c r="D406" s="7" t="s">
        <v>750</v>
      </c>
      <c r="E406" s="34"/>
      <c r="F406" s="34"/>
      <c r="G406" s="7" t="s">
        <v>751</v>
      </c>
      <c r="H406" s="7" t="s">
        <v>753</v>
      </c>
    </row>
    <row r="407" spans="1:8" s="3" customFormat="1" hidden="1" x14ac:dyDescent="0.25">
      <c r="A407" s="7" t="s">
        <v>480</v>
      </c>
      <c r="B407" s="7" t="s">
        <v>30</v>
      </c>
      <c r="C407" s="7" t="s">
        <v>272</v>
      </c>
      <c r="D407" s="7" t="s">
        <v>750</v>
      </c>
      <c r="E407" s="34"/>
      <c r="F407" s="34">
        <v>546</v>
      </c>
      <c r="G407" s="7" t="s">
        <v>751</v>
      </c>
      <c r="H407" s="7" t="s">
        <v>753</v>
      </c>
    </row>
    <row r="408" spans="1:8" s="3" customFormat="1" hidden="1" x14ac:dyDescent="0.25">
      <c r="A408" s="7" t="s">
        <v>481</v>
      </c>
      <c r="B408" s="7" t="s">
        <v>30</v>
      </c>
      <c r="C408" s="7" t="s">
        <v>272</v>
      </c>
      <c r="D408" s="7" t="s">
        <v>750</v>
      </c>
      <c r="E408" s="34"/>
      <c r="F408" s="34">
        <v>562.5</v>
      </c>
      <c r="G408" s="7" t="s">
        <v>751</v>
      </c>
      <c r="H408" s="7" t="s">
        <v>753</v>
      </c>
    </row>
    <row r="409" spans="1:8" s="3" customFormat="1" hidden="1" x14ac:dyDescent="0.25">
      <c r="A409" s="7" t="s">
        <v>482</v>
      </c>
      <c r="B409" s="7" t="s">
        <v>56</v>
      </c>
      <c r="C409" s="7" t="s">
        <v>483</v>
      </c>
      <c r="D409" s="7" t="s">
        <v>750</v>
      </c>
      <c r="E409" s="34"/>
      <c r="F409" s="34"/>
      <c r="G409" s="7" t="s">
        <v>751</v>
      </c>
      <c r="H409" s="7" t="s">
        <v>753</v>
      </c>
    </row>
    <row r="410" spans="1:8" s="3" customFormat="1" hidden="1" x14ac:dyDescent="0.25">
      <c r="A410" s="7" t="s">
        <v>484</v>
      </c>
      <c r="B410" s="7" t="s">
        <v>6</v>
      </c>
      <c r="C410" s="7" t="s">
        <v>274</v>
      </c>
      <c r="D410" s="7" t="s">
        <v>750</v>
      </c>
      <c r="E410" s="34"/>
      <c r="F410" s="34"/>
      <c r="G410" s="7" t="s">
        <v>751</v>
      </c>
      <c r="H410" s="7" t="s">
        <v>753</v>
      </c>
    </row>
    <row r="411" spans="1:8" s="3" customFormat="1" hidden="1" x14ac:dyDescent="0.25">
      <c r="A411" s="7" t="s">
        <v>485</v>
      </c>
      <c r="B411" s="7" t="s">
        <v>56</v>
      </c>
      <c r="C411" s="7" t="s">
        <v>486</v>
      </c>
      <c r="D411" s="7" t="s">
        <v>750</v>
      </c>
      <c r="E411" s="34"/>
      <c r="F411" s="34"/>
      <c r="G411" s="7" t="s">
        <v>751</v>
      </c>
      <c r="H411" s="7" t="s">
        <v>753</v>
      </c>
    </row>
    <row r="412" spans="1:8" s="3" customFormat="1" hidden="1" x14ac:dyDescent="0.25">
      <c r="A412" s="7" t="s">
        <v>820</v>
      </c>
      <c r="B412" s="7" t="s">
        <v>56</v>
      </c>
      <c r="C412" s="7" t="s">
        <v>486</v>
      </c>
      <c r="D412" s="7" t="s">
        <v>750</v>
      </c>
      <c r="E412" s="34"/>
      <c r="F412" s="34"/>
      <c r="G412" s="7" t="s">
        <v>751</v>
      </c>
      <c r="H412" s="7" t="s">
        <v>753</v>
      </c>
    </row>
    <row r="413" spans="1:8" s="3" customFormat="1" hidden="1" x14ac:dyDescent="0.25">
      <c r="A413" s="7" t="s">
        <v>821</v>
      </c>
      <c r="B413" s="7" t="s">
        <v>56</v>
      </c>
      <c r="C413" s="7" t="s">
        <v>486</v>
      </c>
      <c r="D413" s="7" t="s">
        <v>750</v>
      </c>
      <c r="E413" s="34"/>
      <c r="F413" s="34"/>
      <c r="G413" s="7" t="s">
        <v>751</v>
      </c>
      <c r="H413" s="7" t="s">
        <v>753</v>
      </c>
    </row>
    <row r="414" spans="1:8" s="3" customFormat="1" hidden="1" x14ac:dyDescent="0.25">
      <c r="A414" s="7" t="s">
        <v>487</v>
      </c>
      <c r="B414" s="7" t="s">
        <v>56</v>
      </c>
      <c r="C414" s="7" t="s">
        <v>486</v>
      </c>
      <c r="D414" s="7" t="s">
        <v>750</v>
      </c>
      <c r="E414" s="34"/>
      <c r="F414" s="34"/>
      <c r="G414" s="7" t="s">
        <v>751</v>
      </c>
      <c r="H414" s="7" t="s">
        <v>753</v>
      </c>
    </row>
    <row r="415" spans="1:8" s="3" customFormat="1" hidden="1" x14ac:dyDescent="0.25">
      <c r="A415" s="7" t="s">
        <v>488</v>
      </c>
      <c r="B415" s="7" t="s">
        <v>30</v>
      </c>
      <c r="C415" s="7" t="s">
        <v>452</v>
      </c>
      <c r="D415" s="7" t="s">
        <v>750</v>
      </c>
      <c r="E415" s="34"/>
      <c r="F415" s="34"/>
      <c r="G415" s="7" t="s">
        <v>751</v>
      </c>
      <c r="H415" s="7" t="s">
        <v>753</v>
      </c>
    </row>
    <row r="416" spans="1:8" s="3" customFormat="1" hidden="1" x14ac:dyDescent="0.25">
      <c r="A416" s="7" t="s">
        <v>489</v>
      </c>
      <c r="B416" s="7" t="s">
        <v>6</v>
      </c>
      <c r="C416" s="7" t="s">
        <v>463</v>
      </c>
      <c r="D416" s="7" t="s">
        <v>750</v>
      </c>
      <c r="E416" s="34"/>
      <c r="F416" s="34"/>
      <c r="G416" s="7" t="s">
        <v>751</v>
      </c>
      <c r="H416" s="7" t="s">
        <v>753</v>
      </c>
    </row>
    <row r="417" spans="1:8" s="3" customFormat="1" hidden="1" x14ac:dyDescent="0.25">
      <c r="A417" s="7" t="s">
        <v>490</v>
      </c>
      <c r="B417" s="7" t="s">
        <v>56</v>
      </c>
      <c r="C417" s="7" t="s">
        <v>491</v>
      </c>
      <c r="D417" s="7" t="s">
        <v>750</v>
      </c>
      <c r="E417" s="34"/>
      <c r="F417" s="34"/>
      <c r="G417" s="7" t="s">
        <v>751</v>
      </c>
      <c r="H417" s="7" t="s">
        <v>753</v>
      </c>
    </row>
    <row r="418" spans="1:8" s="3" customFormat="1" hidden="1" x14ac:dyDescent="0.25">
      <c r="A418" s="7" t="s">
        <v>492</v>
      </c>
      <c r="B418" s="7" t="s">
        <v>56</v>
      </c>
      <c r="C418" s="7" t="s">
        <v>107</v>
      </c>
      <c r="D418" s="7" t="s">
        <v>750</v>
      </c>
      <c r="E418" s="34"/>
      <c r="F418" s="34"/>
      <c r="G418" s="7" t="s">
        <v>751</v>
      </c>
      <c r="H418" s="7" t="s">
        <v>753</v>
      </c>
    </row>
    <row r="419" spans="1:8" s="3" customFormat="1" hidden="1" x14ac:dyDescent="0.25">
      <c r="A419" s="7" t="s">
        <v>493</v>
      </c>
      <c r="B419" s="7" t="s">
        <v>56</v>
      </c>
      <c r="C419" s="7" t="s">
        <v>174</v>
      </c>
      <c r="D419" s="7" t="s">
        <v>750</v>
      </c>
      <c r="E419" s="34"/>
      <c r="F419" s="34"/>
      <c r="G419" s="7" t="s">
        <v>751</v>
      </c>
      <c r="H419" s="7" t="s">
        <v>753</v>
      </c>
    </row>
    <row r="420" spans="1:8" s="3" customFormat="1" hidden="1" x14ac:dyDescent="0.25">
      <c r="A420" s="7" t="s">
        <v>822</v>
      </c>
      <c r="B420" s="7" t="s">
        <v>56</v>
      </c>
      <c r="C420" s="7" t="s">
        <v>174</v>
      </c>
      <c r="D420" s="7" t="s">
        <v>750</v>
      </c>
      <c r="E420" s="34"/>
      <c r="F420" s="34"/>
      <c r="G420" s="7" t="s">
        <v>751</v>
      </c>
      <c r="H420" s="7" t="s">
        <v>753</v>
      </c>
    </row>
    <row r="421" spans="1:8" s="3" customFormat="1" hidden="1" x14ac:dyDescent="0.25">
      <c r="A421" s="7" t="s">
        <v>494</v>
      </c>
      <c r="B421" s="7" t="s">
        <v>56</v>
      </c>
      <c r="C421" s="7" t="s">
        <v>174</v>
      </c>
      <c r="D421" s="7" t="s">
        <v>750</v>
      </c>
      <c r="E421" s="34"/>
      <c r="F421" s="34"/>
      <c r="G421" s="7" t="s">
        <v>751</v>
      </c>
      <c r="H421" s="7" t="s">
        <v>753</v>
      </c>
    </row>
    <row r="422" spans="1:8" s="3" customFormat="1" hidden="1" x14ac:dyDescent="0.25">
      <c r="A422" s="7" t="s">
        <v>495</v>
      </c>
      <c r="B422" s="7" t="s">
        <v>56</v>
      </c>
      <c r="C422" s="7" t="s">
        <v>71</v>
      </c>
      <c r="D422" s="7" t="s">
        <v>750</v>
      </c>
      <c r="E422" s="34"/>
      <c r="F422" s="34"/>
      <c r="G422" s="7" t="s">
        <v>751</v>
      </c>
      <c r="H422" s="7" t="s">
        <v>753</v>
      </c>
    </row>
    <row r="423" spans="1:8" s="3" customFormat="1" hidden="1" x14ac:dyDescent="0.25">
      <c r="A423" s="7" t="s">
        <v>496</v>
      </c>
      <c r="B423" s="7" t="s">
        <v>30</v>
      </c>
      <c r="C423" s="7" t="s">
        <v>102</v>
      </c>
      <c r="D423" s="7" t="s">
        <v>750</v>
      </c>
      <c r="E423" s="34"/>
      <c r="F423" s="34"/>
      <c r="G423" s="7" t="s">
        <v>751</v>
      </c>
      <c r="H423" s="7" t="s">
        <v>752</v>
      </c>
    </row>
    <row r="424" spans="1:8" s="3" customFormat="1" hidden="1" x14ac:dyDescent="0.25">
      <c r="A424" s="7" t="s">
        <v>497</v>
      </c>
      <c r="B424" s="7" t="s">
        <v>6</v>
      </c>
      <c r="C424" s="7" t="s">
        <v>388</v>
      </c>
      <c r="D424" s="7" t="s">
        <v>750</v>
      </c>
      <c r="E424" s="34"/>
      <c r="F424" s="34"/>
      <c r="G424" s="7" t="s">
        <v>751</v>
      </c>
      <c r="H424" s="7" t="s">
        <v>753</v>
      </c>
    </row>
    <row r="425" spans="1:8" s="3" customFormat="1" hidden="1" x14ac:dyDescent="0.25">
      <c r="A425" s="7" t="s">
        <v>498</v>
      </c>
      <c r="B425" s="7" t="s">
        <v>56</v>
      </c>
      <c r="C425" s="7" t="s">
        <v>499</v>
      </c>
      <c r="D425" s="7" t="s">
        <v>750</v>
      </c>
      <c r="E425" s="34"/>
      <c r="F425" s="34"/>
      <c r="G425" s="7" t="s">
        <v>751</v>
      </c>
      <c r="H425" s="7" t="s">
        <v>752</v>
      </c>
    </row>
    <row r="426" spans="1:8" s="3" customFormat="1" hidden="1" x14ac:dyDescent="0.25">
      <c r="A426" s="7" t="s">
        <v>500</v>
      </c>
      <c r="B426" s="7" t="s">
        <v>56</v>
      </c>
      <c r="C426" s="7" t="s">
        <v>499</v>
      </c>
      <c r="D426" s="7" t="s">
        <v>750</v>
      </c>
      <c r="E426" s="34"/>
      <c r="F426" s="34"/>
      <c r="G426" s="7" t="s">
        <v>751</v>
      </c>
      <c r="H426" s="7" t="s">
        <v>752</v>
      </c>
    </row>
    <row r="427" spans="1:8" s="3" customFormat="1" hidden="1" x14ac:dyDescent="0.25">
      <c r="A427" s="7" t="s">
        <v>501</v>
      </c>
      <c r="B427" s="7" t="s">
        <v>56</v>
      </c>
      <c r="C427" s="7" t="s">
        <v>33</v>
      </c>
      <c r="D427" s="7" t="s">
        <v>750</v>
      </c>
      <c r="E427" s="34"/>
      <c r="F427" s="34"/>
      <c r="G427" s="7" t="s">
        <v>751</v>
      </c>
      <c r="H427" s="7" t="s">
        <v>753</v>
      </c>
    </row>
    <row r="428" spans="1:8" s="3" customFormat="1" hidden="1" x14ac:dyDescent="0.25">
      <c r="A428" s="7" t="s">
        <v>502</v>
      </c>
      <c r="B428" s="7" t="s">
        <v>30</v>
      </c>
      <c r="C428" s="7" t="s">
        <v>483</v>
      </c>
      <c r="D428" s="7" t="s">
        <v>750</v>
      </c>
      <c r="E428" s="34"/>
      <c r="F428" s="34"/>
      <c r="G428" s="7" t="s">
        <v>751</v>
      </c>
      <c r="H428" s="7" t="s">
        <v>752</v>
      </c>
    </row>
    <row r="429" spans="1:8" s="3" customFormat="1" hidden="1" x14ac:dyDescent="0.25">
      <c r="A429" s="7" t="s">
        <v>503</v>
      </c>
      <c r="B429" s="7" t="s">
        <v>56</v>
      </c>
      <c r="C429" s="7" t="s">
        <v>332</v>
      </c>
      <c r="D429" s="7" t="s">
        <v>750</v>
      </c>
      <c r="E429" s="34"/>
      <c r="F429" s="34"/>
      <c r="G429" s="7" t="s">
        <v>751</v>
      </c>
      <c r="H429" s="7" t="s">
        <v>753</v>
      </c>
    </row>
    <row r="430" spans="1:8" s="3" customFormat="1" hidden="1" x14ac:dyDescent="0.25">
      <c r="A430" s="7" t="s">
        <v>504</v>
      </c>
      <c r="B430" s="7" t="s">
        <v>56</v>
      </c>
      <c r="C430" s="7" t="s">
        <v>505</v>
      </c>
      <c r="D430" s="7" t="s">
        <v>750</v>
      </c>
      <c r="E430" s="34"/>
      <c r="F430" s="34"/>
      <c r="G430" s="7" t="s">
        <v>751</v>
      </c>
      <c r="H430" s="7" t="s">
        <v>753</v>
      </c>
    </row>
    <row r="431" spans="1:8" s="3" customFormat="1" hidden="1" x14ac:dyDescent="0.25">
      <c r="A431" s="7" t="s">
        <v>506</v>
      </c>
      <c r="B431" s="7" t="s">
        <v>339</v>
      </c>
      <c r="C431" s="7" t="s">
        <v>26</v>
      </c>
      <c r="D431" s="7" t="s">
        <v>750</v>
      </c>
      <c r="E431" s="34"/>
      <c r="F431" s="34"/>
      <c r="G431" s="7" t="s">
        <v>751</v>
      </c>
      <c r="H431" s="7" t="s">
        <v>753</v>
      </c>
    </row>
    <row r="432" spans="1:8" s="3" customFormat="1" hidden="1" x14ac:dyDescent="0.25">
      <c r="A432" s="7" t="s">
        <v>507</v>
      </c>
      <c r="B432" s="7" t="s">
        <v>6</v>
      </c>
      <c r="C432" s="7" t="s">
        <v>508</v>
      </c>
      <c r="D432" s="7" t="s">
        <v>750</v>
      </c>
      <c r="E432" s="34"/>
      <c r="F432" s="34"/>
      <c r="G432" s="7" t="s">
        <v>751</v>
      </c>
      <c r="H432" s="7" t="s">
        <v>753</v>
      </c>
    </row>
    <row r="433" spans="1:8" s="3" customFormat="1" hidden="1" x14ac:dyDescent="0.25">
      <c r="A433" s="7" t="s">
        <v>509</v>
      </c>
      <c r="B433" s="7" t="s">
        <v>6</v>
      </c>
      <c r="C433" s="7" t="s">
        <v>508</v>
      </c>
      <c r="D433" s="7" t="s">
        <v>750</v>
      </c>
      <c r="E433" s="34"/>
      <c r="F433" s="34"/>
      <c r="G433" s="7" t="s">
        <v>751</v>
      </c>
      <c r="H433" s="7" t="s">
        <v>753</v>
      </c>
    </row>
    <row r="434" spans="1:8" s="3" customFormat="1" hidden="1" x14ac:dyDescent="0.25">
      <c r="A434" s="7" t="s">
        <v>510</v>
      </c>
      <c r="B434" s="7" t="s">
        <v>6</v>
      </c>
      <c r="C434" s="7" t="s">
        <v>508</v>
      </c>
      <c r="D434" s="7" t="s">
        <v>750</v>
      </c>
      <c r="E434" s="34"/>
      <c r="F434" s="34"/>
      <c r="G434" s="7" t="s">
        <v>751</v>
      </c>
      <c r="H434" s="7" t="s">
        <v>753</v>
      </c>
    </row>
    <row r="435" spans="1:8" s="3" customFormat="1" hidden="1" x14ac:dyDescent="0.25">
      <c r="A435" s="7" t="s">
        <v>511</v>
      </c>
      <c r="B435" s="7" t="s">
        <v>6</v>
      </c>
      <c r="C435" s="7" t="s">
        <v>508</v>
      </c>
      <c r="D435" s="7" t="s">
        <v>750</v>
      </c>
      <c r="E435" s="34"/>
      <c r="F435" s="34"/>
      <c r="G435" s="7" t="s">
        <v>751</v>
      </c>
      <c r="H435" s="7" t="s">
        <v>753</v>
      </c>
    </row>
    <row r="436" spans="1:8" s="3" customFormat="1" hidden="1" x14ac:dyDescent="0.25">
      <c r="A436" s="7" t="s">
        <v>512</v>
      </c>
      <c r="B436" s="7" t="s">
        <v>6</v>
      </c>
      <c r="C436" s="7" t="s">
        <v>513</v>
      </c>
      <c r="D436" s="7" t="s">
        <v>750</v>
      </c>
      <c r="E436" s="34"/>
      <c r="F436" s="34"/>
      <c r="G436" s="7" t="s">
        <v>751</v>
      </c>
      <c r="H436" s="7" t="s">
        <v>753</v>
      </c>
    </row>
    <row r="437" spans="1:8" s="3" customFormat="1" hidden="1" x14ac:dyDescent="0.25">
      <c r="A437" s="7" t="s">
        <v>514</v>
      </c>
      <c r="B437" s="7" t="s">
        <v>56</v>
      </c>
      <c r="C437" s="7" t="s">
        <v>174</v>
      </c>
      <c r="D437" s="7" t="s">
        <v>750</v>
      </c>
      <c r="E437" s="34"/>
      <c r="F437" s="34"/>
      <c r="G437" s="7" t="s">
        <v>751</v>
      </c>
      <c r="H437" s="7" t="s">
        <v>753</v>
      </c>
    </row>
    <row r="438" spans="1:8" s="3" customFormat="1" hidden="1" x14ac:dyDescent="0.25">
      <c r="A438" s="7" t="s">
        <v>515</v>
      </c>
      <c r="B438" s="7" t="s">
        <v>6</v>
      </c>
      <c r="C438" s="7" t="s">
        <v>274</v>
      </c>
      <c r="D438" s="7" t="s">
        <v>750</v>
      </c>
      <c r="E438" s="34"/>
      <c r="F438" s="34"/>
      <c r="G438" s="7" t="s">
        <v>751</v>
      </c>
      <c r="H438" s="7" t="s">
        <v>753</v>
      </c>
    </row>
    <row r="439" spans="1:8" s="3" customFormat="1" hidden="1" x14ac:dyDescent="0.25">
      <c r="A439" s="7" t="s">
        <v>516</v>
      </c>
      <c r="B439" s="7" t="s">
        <v>6</v>
      </c>
      <c r="C439" s="7" t="s">
        <v>517</v>
      </c>
      <c r="D439" s="7" t="s">
        <v>750</v>
      </c>
      <c r="E439" s="34"/>
      <c r="F439" s="34"/>
      <c r="G439" s="7" t="s">
        <v>751</v>
      </c>
      <c r="H439" s="7" t="s">
        <v>753</v>
      </c>
    </row>
    <row r="440" spans="1:8" s="3" customFormat="1" hidden="1" x14ac:dyDescent="0.25">
      <c r="A440" s="7" t="s">
        <v>518</v>
      </c>
      <c r="B440" s="7" t="s">
        <v>6</v>
      </c>
      <c r="C440" s="7" t="s">
        <v>517</v>
      </c>
      <c r="D440" s="7" t="s">
        <v>750</v>
      </c>
      <c r="E440" s="34"/>
      <c r="F440" s="34"/>
      <c r="G440" s="7" t="s">
        <v>751</v>
      </c>
      <c r="H440" s="7" t="s">
        <v>753</v>
      </c>
    </row>
    <row r="441" spans="1:8" s="3" customFormat="1" hidden="1" x14ac:dyDescent="0.25">
      <c r="A441" s="7" t="s">
        <v>519</v>
      </c>
      <c r="B441" s="7" t="s">
        <v>6</v>
      </c>
      <c r="C441" s="7" t="s">
        <v>520</v>
      </c>
      <c r="D441" s="7" t="s">
        <v>750</v>
      </c>
      <c r="E441" s="34"/>
      <c r="F441" s="34"/>
      <c r="G441" s="7" t="s">
        <v>751</v>
      </c>
      <c r="H441" s="7" t="s">
        <v>753</v>
      </c>
    </row>
    <row r="442" spans="1:8" s="3" customFormat="1" hidden="1" x14ac:dyDescent="0.25">
      <c r="A442" s="7" t="s">
        <v>823</v>
      </c>
      <c r="B442" s="7" t="s">
        <v>56</v>
      </c>
      <c r="C442" s="7" t="s">
        <v>522</v>
      </c>
      <c r="D442" s="7" t="s">
        <v>750</v>
      </c>
      <c r="E442" s="34"/>
      <c r="F442" s="34"/>
      <c r="G442" s="7" t="s">
        <v>751</v>
      </c>
      <c r="H442" s="7" t="s">
        <v>753</v>
      </c>
    </row>
    <row r="443" spans="1:8" s="3" customFormat="1" hidden="1" x14ac:dyDescent="0.25">
      <c r="A443" s="7" t="s">
        <v>521</v>
      </c>
      <c r="B443" s="7" t="s">
        <v>56</v>
      </c>
      <c r="C443" s="7" t="s">
        <v>522</v>
      </c>
      <c r="D443" s="7" t="s">
        <v>750</v>
      </c>
      <c r="E443" s="34"/>
      <c r="F443" s="34"/>
      <c r="G443" s="7" t="s">
        <v>751</v>
      </c>
      <c r="H443" s="7" t="s">
        <v>753</v>
      </c>
    </row>
    <row r="444" spans="1:8" s="3" customFormat="1" hidden="1" x14ac:dyDescent="0.25">
      <c r="A444" s="7" t="s">
        <v>523</v>
      </c>
      <c r="B444" s="7" t="s">
        <v>6</v>
      </c>
      <c r="C444" s="7" t="s">
        <v>524</v>
      </c>
      <c r="D444" s="7" t="s">
        <v>750</v>
      </c>
      <c r="E444" s="34"/>
      <c r="F444" s="34"/>
      <c r="G444" s="7" t="s">
        <v>751</v>
      </c>
      <c r="H444" s="7" t="s">
        <v>753</v>
      </c>
    </row>
    <row r="445" spans="1:8" s="3" customFormat="1" hidden="1" x14ac:dyDescent="0.25">
      <c r="A445" s="7" t="s">
        <v>525</v>
      </c>
      <c r="B445" s="7" t="s">
        <v>30</v>
      </c>
      <c r="C445" s="7" t="s">
        <v>11</v>
      </c>
      <c r="D445" s="7" t="s">
        <v>750</v>
      </c>
      <c r="E445" s="34"/>
      <c r="F445" s="34"/>
      <c r="G445" s="7" t="s">
        <v>751</v>
      </c>
      <c r="H445" s="7" t="s">
        <v>752</v>
      </c>
    </row>
    <row r="446" spans="1:8" s="3" customFormat="1" hidden="1" x14ac:dyDescent="0.25">
      <c r="A446" s="7" t="s">
        <v>526</v>
      </c>
      <c r="B446" s="7" t="s">
        <v>6</v>
      </c>
      <c r="C446" s="7" t="s">
        <v>527</v>
      </c>
      <c r="D446" s="7" t="s">
        <v>750</v>
      </c>
      <c r="E446" s="34"/>
      <c r="F446" s="34"/>
      <c r="G446" s="7" t="s">
        <v>751</v>
      </c>
      <c r="H446" s="7" t="s">
        <v>753</v>
      </c>
    </row>
    <row r="447" spans="1:8" s="3" customFormat="1" hidden="1" x14ac:dyDescent="0.25">
      <c r="A447" s="7" t="s">
        <v>528</v>
      </c>
      <c r="B447" s="7" t="s">
        <v>6</v>
      </c>
      <c r="C447" s="7" t="s">
        <v>529</v>
      </c>
      <c r="D447" s="7" t="s">
        <v>750</v>
      </c>
      <c r="E447" s="34"/>
      <c r="F447" s="34"/>
      <c r="G447" s="7" t="s">
        <v>751</v>
      </c>
      <c r="H447" s="7" t="s">
        <v>753</v>
      </c>
    </row>
    <row r="448" spans="1:8" s="3" customFormat="1" hidden="1" x14ac:dyDescent="0.25">
      <c r="A448" s="7" t="s">
        <v>530</v>
      </c>
      <c r="B448" s="7" t="s">
        <v>30</v>
      </c>
      <c r="C448" s="7" t="s">
        <v>9</v>
      </c>
      <c r="D448" s="7" t="s">
        <v>750</v>
      </c>
      <c r="E448" s="34"/>
      <c r="F448" s="34"/>
      <c r="G448" s="7" t="s">
        <v>751</v>
      </c>
      <c r="H448" s="7" t="s">
        <v>752</v>
      </c>
    </row>
    <row r="449" spans="1:8" s="3" customFormat="1" hidden="1" x14ac:dyDescent="0.25">
      <c r="A449" s="7" t="s">
        <v>531</v>
      </c>
      <c r="B449" s="7" t="s">
        <v>56</v>
      </c>
      <c r="C449" s="7" t="s">
        <v>532</v>
      </c>
      <c r="D449" s="7" t="s">
        <v>750</v>
      </c>
      <c r="E449" s="34"/>
      <c r="F449" s="34"/>
      <c r="G449" s="7" t="s">
        <v>751</v>
      </c>
      <c r="H449" s="7" t="s">
        <v>753</v>
      </c>
    </row>
    <row r="450" spans="1:8" s="3" customFormat="1" hidden="1" x14ac:dyDescent="0.25">
      <c r="A450" s="7" t="s">
        <v>533</v>
      </c>
      <c r="B450" s="7" t="s">
        <v>6</v>
      </c>
      <c r="C450" s="7" t="s">
        <v>342</v>
      </c>
      <c r="D450" s="7" t="s">
        <v>750</v>
      </c>
      <c r="E450" s="34"/>
      <c r="F450" s="34"/>
      <c r="G450" s="7" t="s">
        <v>751</v>
      </c>
      <c r="H450" s="7" t="s">
        <v>753</v>
      </c>
    </row>
    <row r="451" spans="1:8" s="3" customFormat="1" hidden="1" x14ac:dyDescent="0.25">
      <c r="A451" s="7" t="s">
        <v>534</v>
      </c>
      <c r="B451" s="7" t="s">
        <v>56</v>
      </c>
      <c r="C451" s="7" t="s">
        <v>535</v>
      </c>
      <c r="D451" s="7" t="s">
        <v>750</v>
      </c>
      <c r="E451" s="34"/>
      <c r="F451" s="34"/>
      <c r="G451" s="7" t="s">
        <v>751</v>
      </c>
      <c r="H451" s="7" t="s">
        <v>753</v>
      </c>
    </row>
    <row r="452" spans="1:8" s="3" customFormat="1" hidden="1" x14ac:dyDescent="0.25">
      <c r="A452" s="7" t="s">
        <v>536</v>
      </c>
      <c r="B452" s="7" t="s">
        <v>6</v>
      </c>
      <c r="C452" s="7" t="s">
        <v>42</v>
      </c>
      <c r="D452" s="7" t="s">
        <v>750</v>
      </c>
      <c r="E452" s="34"/>
      <c r="F452" s="34"/>
      <c r="G452" s="7" t="s">
        <v>751</v>
      </c>
      <c r="H452" s="7" t="s">
        <v>753</v>
      </c>
    </row>
    <row r="453" spans="1:8" s="3" customFormat="1" hidden="1" x14ac:dyDescent="0.25">
      <c r="A453" s="7" t="s">
        <v>537</v>
      </c>
      <c r="B453" s="7" t="s">
        <v>266</v>
      </c>
      <c r="C453" s="7" t="s">
        <v>224</v>
      </c>
      <c r="D453" s="7" t="s">
        <v>750</v>
      </c>
      <c r="E453" s="34"/>
      <c r="F453" s="34"/>
      <c r="G453" s="7" t="s">
        <v>751</v>
      </c>
      <c r="H453" s="7" t="s">
        <v>753</v>
      </c>
    </row>
    <row r="454" spans="1:8" s="3" customFormat="1" hidden="1" x14ac:dyDescent="0.25">
      <c r="A454" s="7" t="s">
        <v>538</v>
      </c>
      <c r="B454" s="7" t="s">
        <v>56</v>
      </c>
      <c r="C454" s="7" t="s">
        <v>377</v>
      </c>
      <c r="D454" s="7" t="s">
        <v>750</v>
      </c>
      <c r="E454" s="34"/>
      <c r="F454" s="34"/>
      <c r="G454" s="7" t="s">
        <v>751</v>
      </c>
      <c r="H454" s="7" t="s">
        <v>753</v>
      </c>
    </row>
    <row r="455" spans="1:8" s="3" customFormat="1" hidden="1" x14ac:dyDescent="0.25">
      <c r="A455" s="7" t="s">
        <v>539</v>
      </c>
      <c r="B455" s="7" t="s">
        <v>6</v>
      </c>
      <c r="C455" s="7" t="s">
        <v>342</v>
      </c>
      <c r="D455" s="7" t="s">
        <v>750</v>
      </c>
      <c r="E455" s="34"/>
      <c r="F455" s="34"/>
      <c r="G455" s="7" t="s">
        <v>751</v>
      </c>
      <c r="H455" s="7" t="s">
        <v>753</v>
      </c>
    </row>
    <row r="456" spans="1:8" s="3" customFormat="1" hidden="1" x14ac:dyDescent="0.25">
      <c r="A456" s="7" t="s">
        <v>540</v>
      </c>
      <c r="B456" s="7" t="s">
        <v>6</v>
      </c>
      <c r="C456" s="7" t="s">
        <v>342</v>
      </c>
      <c r="D456" s="7" t="s">
        <v>750</v>
      </c>
      <c r="E456" s="34"/>
      <c r="F456" s="34"/>
      <c r="G456" s="7" t="s">
        <v>751</v>
      </c>
      <c r="H456" s="7" t="s">
        <v>753</v>
      </c>
    </row>
    <row r="457" spans="1:8" s="3" customFormat="1" hidden="1" x14ac:dyDescent="0.25">
      <c r="A457" s="7" t="s">
        <v>541</v>
      </c>
      <c r="B457" s="7" t="s">
        <v>56</v>
      </c>
      <c r="C457" s="7" t="s">
        <v>542</v>
      </c>
      <c r="D457" s="7" t="s">
        <v>750</v>
      </c>
      <c r="E457" s="34"/>
      <c r="F457" s="34"/>
      <c r="G457" s="7" t="s">
        <v>751</v>
      </c>
      <c r="H457" s="7" t="s">
        <v>753</v>
      </c>
    </row>
    <row r="458" spans="1:8" s="3" customFormat="1" hidden="1" x14ac:dyDescent="0.25">
      <c r="A458" s="7" t="s">
        <v>543</v>
      </c>
      <c r="B458" s="7" t="s">
        <v>56</v>
      </c>
      <c r="C458" s="7" t="s">
        <v>544</v>
      </c>
      <c r="D458" s="7" t="s">
        <v>750</v>
      </c>
      <c r="E458" s="34"/>
      <c r="F458" s="34"/>
      <c r="G458" s="7" t="s">
        <v>751</v>
      </c>
      <c r="H458" s="7" t="s">
        <v>753</v>
      </c>
    </row>
    <row r="459" spans="1:8" s="3" customFormat="1" hidden="1" x14ac:dyDescent="0.25">
      <c r="A459" s="7" t="s">
        <v>545</v>
      </c>
      <c r="B459" s="7" t="s">
        <v>56</v>
      </c>
      <c r="C459" s="7" t="s">
        <v>71</v>
      </c>
      <c r="D459" s="7" t="s">
        <v>750</v>
      </c>
      <c r="E459" s="34"/>
      <c r="F459" s="34"/>
      <c r="G459" s="7" t="s">
        <v>751</v>
      </c>
      <c r="H459" s="7" t="s">
        <v>753</v>
      </c>
    </row>
    <row r="460" spans="1:8" s="3" customFormat="1" hidden="1" x14ac:dyDescent="0.25">
      <c r="A460" s="7" t="s">
        <v>546</v>
      </c>
      <c r="B460" s="7" t="s">
        <v>56</v>
      </c>
      <c r="C460" s="7" t="s">
        <v>71</v>
      </c>
      <c r="D460" s="7" t="s">
        <v>750</v>
      </c>
      <c r="E460" s="34"/>
      <c r="F460" s="34"/>
      <c r="G460" s="7" t="s">
        <v>751</v>
      </c>
      <c r="H460" s="7" t="s">
        <v>753</v>
      </c>
    </row>
    <row r="461" spans="1:8" s="3" customFormat="1" hidden="1" x14ac:dyDescent="0.25">
      <c r="A461" s="7" t="s">
        <v>824</v>
      </c>
      <c r="B461" s="7" t="s">
        <v>56</v>
      </c>
      <c r="C461" s="7" t="s">
        <v>486</v>
      </c>
      <c r="D461" s="7" t="s">
        <v>750</v>
      </c>
      <c r="E461" s="34"/>
      <c r="F461" s="34"/>
      <c r="G461" s="7" t="s">
        <v>751</v>
      </c>
      <c r="H461" s="7" t="s">
        <v>753</v>
      </c>
    </row>
    <row r="462" spans="1:8" s="3" customFormat="1" hidden="1" x14ac:dyDescent="0.25">
      <c r="A462" s="7" t="s">
        <v>547</v>
      </c>
      <c r="B462" s="7" t="s">
        <v>56</v>
      </c>
      <c r="C462" s="7" t="s">
        <v>486</v>
      </c>
      <c r="D462" s="7" t="s">
        <v>750</v>
      </c>
      <c r="E462" s="34"/>
      <c r="F462" s="34"/>
      <c r="G462" s="7" t="s">
        <v>751</v>
      </c>
      <c r="H462" s="7" t="s">
        <v>753</v>
      </c>
    </row>
    <row r="463" spans="1:8" s="3" customFormat="1" hidden="1" x14ac:dyDescent="0.25">
      <c r="A463" s="7" t="s">
        <v>548</v>
      </c>
      <c r="B463" s="7" t="s">
        <v>56</v>
      </c>
      <c r="C463" s="7" t="s">
        <v>535</v>
      </c>
      <c r="D463" s="7" t="s">
        <v>750</v>
      </c>
      <c r="E463" s="34"/>
      <c r="F463" s="34"/>
      <c r="G463" s="7" t="s">
        <v>751</v>
      </c>
      <c r="H463" s="7" t="s">
        <v>753</v>
      </c>
    </row>
    <row r="464" spans="1:8" s="3" customFormat="1" hidden="1" x14ac:dyDescent="0.25">
      <c r="A464" s="7" t="s">
        <v>549</v>
      </c>
      <c r="B464" s="7" t="s">
        <v>56</v>
      </c>
      <c r="C464" s="7" t="s">
        <v>550</v>
      </c>
      <c r="D464" s="7" t="s">
        <v>750</v>
      </c>
      <c r="E464" s="34"/>
      <c r="F464" s="34"/>
      <c r="G464" s="7" t="s">
        <v>751</v>
      </c>
      <c r="H464" s="7" t="s">
        <v>753</v>
      </c>
    </row>
    <row r="465" spans="1:8" s="3" customFormat="1" hidden="1" x14ac:dyDescent="0.25">
      <c r="A465" s="7" t="s">
        <v>551</v>
      </c>
      <c r="B465" s="7" t="s">
        <v>56</v>
      </c>
      <c r="C465" s="7" t="s">
        <v>399</v>
      </c>
      <c r="D465" s="7" t="s">
        <v>750</v>
      </c>
      <c r="E465" s="34"/>
      <c r="F465" s="34"/>
      <c r="G465" s="7" t="s">
        <v>751</v>
      </c>
      <c r="H465" s="7" t="s">
        <v>753</v>
      </c>
    </row>
    <row r="466" spans="1:8" s="3" customFormat="1" hidden="1" x14ac:dyDescent="0.25">
      <c r="A466" s="7" t="s">
        <v>552</v>
      </c>
      <c r="B466" s="7" t="s">
        <v>56</v>
      </c>
      <c r="C466" s="7" t="s">
        <v>431</v>
      </c>
      <c r="D466" s="7" t="s">
        <v>750</v>
      </c>
      <c r="E466" s="34"/>
      <c r="F466" s="34"/>
      <c r="G466" s="7" t="s">
        <v>751</v>
      </c>
      <c r="H466" s="7" t="s">
        <v>753</v>
      </c>
    </row>
    <row r="467" spans="1:8" s="3" customFormat="1" hidden="1" x14ac:dyDescent="0.25">
      <c r="A467" s="7" t="s">
        <v>553</v>
      </c>
      <c r="B467" s="7" t="s">
        <v>6</v>
      </c>
      <c r="C467" s="7" t="s">
        <v>274</v>
      </c>
      <c r="D467" s="7" t="s">
        <v>750</v>
      </c>
      <c r="E467" s="34"/>
      <c r="F467" s="34"/>
      <c r="G467" s="7" t="s">
        <v>751</v>
      </c>
      <c r="H467" s="7" t="s">
        <v>753</v>
      </c>
    </row>
    <row r="468" spans="1:8" s="3" customFormat="1" hidden="1" x14ac:dyDescent="0.25">
      <c r="A468" s="7" t="s">
        <v>554</v>
      </c>
      <c r="B468" s="7" t="s">
        <v>56</v>
      </c>
      <c r="C468" s="7" t="s">
        <v>71</v>
      </c>
      <c r="D468" s="7" t="s">
        <v>750</v>
      </c>
      <c r="E468" s="34"/>
      <c r="F468" s="34"/>
      <c r="G468" s="7" t="s">
        <v>751</v>
      </c>
      <c r="H468" s="7" t="s">
        <v>753</v>
      </c>
    </row>
    <row r="469" spans="1:8" s="3" customFormat="1" hidden="1" x14ac:dyDescent="0.25">
      <c r="A469" s="7" t="s">
        <v>555</v>
      </c>
      <c r="B469" s="7" t="s">
        <v>56</v>
      </c>
      <c r="C469" s="7" t="s">
        <v>556</v>
      </c>
      <c r="D469" s="7" t="s">
        <v>750</v>
      </c>
      <c r="E469" s="34"/>
      <c r="F469" s="34"/>
      <c r="G469" s="7" t="s">
        <v>751</v>
      </c>
      <c r="H469" s="7" t="s">
        <v>753</v>
      </c>
    </row>
    <row r="470" spans="1:8" s="3" customFormat="1" hidden="1" x14ac:dyDescent="0.25">
      <c r="A470" s="7" t="s">
        <v>557</v>
      </c>
      <c r="B470" s="7" t="s">
        <v>56</v>
      </c>
      <c r="C470" s="7" t="s">
        <v>556</v>
      </c>
      <c r="D470" s="7" t="s">
        <v>750</v>
      </c>
      <c r="E470" s="34"/>
      <c r="F470" s="34"/>
      <c r="G470" s="7" t="s">
        <v>751</v>
      </c>
      <c r="H470" s="7" t="s">
        <v>753</v>
      </c>
    </row>
    <row r="471" spans="1:8" s="3" customFormat="1" hidden="1" x14ac:dyDescent="0.25">
      <c r="A471" s="7" t="s">
        <v>558</v>
      </c>
      <c r="B471" s="7" t="s">
        <v>56</v>
      </c>
      <c r="C471" s="7" t="s">
        <v>559</v>
      </c>
      <c r="D471" s="7" t="s">
        <v>750</v>
      </c>
      <c r="E471" s="34"/>
      <c r="F471" s="34"/>
      <c r="G471" s="7" t="s">
        <v>751</v>
      </c>
      <c r="H471" s="7" t="s">
        <v>753</v>
      </c>
    </row>
    <row r="472" spans="1:8" s="3" customFormat="1" hidden="1" x14ac:dyDescent="0.25">
      <c r="A472" s="7" t="s">
        <v>560</v>
      </c>
      <c r="B472" s="7" t="s">
        <v>56</v>
      </c>
      <c r="C472" s="7" t="s">
        <v>431</v>
      </c>
      <c r="D472" s="7" t="s">
        <v>750</v>
      </c>
      <c r="E472" s="34"/>
      <c r="F472" s="34"/>
      <c r="G472" s="7" t="s">
        <v>751</v>
      </c>
      <c r="H472" s="7" t="s">
        <v>753</v>
      </c>
    </row>
    <row r="473" spans="1:8" s="3" customFormat="1" hidden="1" x14ac:dyDescent="0.25">
      <c r="A473" s="7" t="s">
        <v>561</v>
      </c>
      <c r="B473" s="7" t="s">
        <v>56</v>
      </c>
      <c r="C473" s="7" t="s">
        <v>431</v>
      </c>
      <c r="D473" s="7" t="s">
        <v>750</v>
      </c>
      <c r="E473" s="34"/>
      <c r="F473" s="34"/>
      <c r="G473" s="7" t="s">
        <v>751</v>
      </c>
      <c r="H473" s="7" t="s">
        <v>753</v>
      </c>
    </row>
    <row r="474" spans="1:8" s="3" customFormat="1" hidden="1" x14ac:dyDescent="0.25">
      <c r="A474" s="7" t="s">
        <v>562</v>
      </c>
      <c r="B474" s="7" t="s">
        <v>56</v>
      </c>
      <c r="C474" s="7" t="s">
        <v>342</v>
      </c>
      <c r="D474" s="7" t="s">
        <v>750</v>
      </c>
      <c r="E474" s="34"/>
      <c r="F474" s="34"/>
      <c r="G474" s="7" t="s">
        <v>751</v>
      </c>
      <c r="H474" s="7" t="s">
        <v>753</v>
      </c>
    </row>
    <row r="475" spans="1:8" s="3" customFormat="1" hidden="1" x14ac:dyDescent="0.25">
      <c r="A475" s="7" t="s">
        <v>825</v>
      </c>
      <c r="B475" s="7" t="s">
        <v>6</v>
      </c>
      <c r="C475" s="7" t="s">
        <v>236</v>
      </c>
      <c r="D475" s="7" t="s">
        <v>750</v>
      </c>
      <c r="E475" s="34"/>
      <c r="F475" s="34"/>
      <c r="G475" s="7" t="s">
        <v>751</v>
      </c>
      <c r="H475" s="7" t="s">
        <v>753</v>
      </c>
    </row>
    <row r="476" spans="1:8" s="3" customFormat="1" hidden="1" x14ac:dyDescent="0.25">
      <c r="A476" s="7" t="s">
        <v>563</v>
      </c>
      <c r="B476" s="7" t="s">
        <v>6</v>
      </c>
      <c r="C476" s="7" t="s">
        <v>236</v>
      </c>
      <c r="D476" s="7" t="s">
        <v>750</v>
      </c>
      <c r="E476" s="34"/>
      <c r="F476" s="34"/>
      <c r="G476" s="7" t="s">
        <v>751</v>
      </c>
      <c r="H476" s="7" t="s">
        <v>753</v>
      </c>
    </row>
    <row r="477" spans="1:8" s="3" customFormat="1" hidden="1" x14ac:dyDescent="0.25">
      <c r="A477" s="7" t="s">
        <v>564</v>
      </c>
      <c r="B477" s="7" t="s">
        <v>56</v>
      </c>
      <c r="C477" s="7" t="s">
        <v>565</v>
      </c>
      <c r="D477" s="7" t="s">
        <v>750</v>
      </c>
      <c r="E477" s="34"/>
      <c r="F477" s="34"/>
      <c r="G477" s="7" t="s">
        <v>751</v>
      </c>
      <c r="H477" s="7" t="s">
        <v>753</v>
      </c>
    </row>
    <row r="478" spans="1:8" s="3" customFormat="1" hidden="1" x14ac:dyDescent="0.25">
      <c r="A478" s="7" t="s">
        <v>566</v>
      </c>
      <c r="B478" s="7" t="s">
        <v>56</v>
      </c>
      <c r="C478" s="7" t="s">
        <v>565</v>
      </c>
      <c r="D478" s="7" t="s">
        <v>750</v>
      </c>
      <c r="E478" s="34"/>
      <c r="F478" s="34"/>
      <c r="G478" s="7" t="s">
        <v>751</v>
      </c>
      <c r="H478" s="7" t="s">
        <v>753</v>
      </c>
    </row>
    <row r="479" spans="1:8" s="3" customFormat="1" hidden="1" x14ac:dyDescent="0.25">
      <c r="A479" s="7" t="s">
        <v>567</v>
      </c>
      <c r="B479" s="7" t="s">
        <v>56</v>
      </c>
      <c r="C479" s="7" t="s">
        <v>565</v>
      </c>
      <c r="D479" s="7" t="s">
        <v>750</v>
      </c>
      <c r="E479" s="34"/>
      <c r="F479" s="34"/>
      <c r="G479" s="7" t="s">
        <v>751</v>
      </c>
      <c r="H479" s="7" t="s">
        <v>753</v>
      </c>
    </row>
    <row r="480" spans="1:8" s="3" customFormat="1" hidden="1" x14ac:dyDescent="0.25">
      <c r="A480" s="7" t="s">
        <v>568</v>
      </c>
      <c r="B480" s="7" t="s">
        <v>56</v>
      </c>
      <c r="C480" s="7" t="s">
        <v>565</v>
      </c>
      <c r="D480" s="7" t="s">
        <v>750</v>
      </c>
      <c r="E480" s="34"/>
      <c r="F480" s="34"/>
      <c r="G480" s="7" t="s">
        <v>751</v>
      </c>
      <c r="H480" s="7" t="s">
        <v>753</v>
      </c>
    </row>
    <row r="481" spans="1:8" s="3" customFormat="1" hidden="1" x14ac:dyDescent="0.25">
      <c r="A481" s="7" t="s">
        <v>569</v>
      </c>
      <c r="B481" s="7" t="s">
        <v>6</v>
      </c>
      <c r="C481" s="7" t="s">
        <v>565</v>
      </c>
      <c r="D481" s="7" t="s">
        <v>750</v>
      </c>
      <c r="E481" s="34"/>
      <c r="F481" s="34"/>
      <c r="G481" s="7" t="s">
        <v>751</v>
      </c>
      <c r="H481" s="7" t="s">
        <v>753</v>
      </c>
    </row>
    <row r="482" spans="1:8" s="3" customFormat="1" hidden="1" x14ac:dyDescent="0.25">
      <c r="A482" s="7" t="s">
        <v>570</v>
      </c>
      <c r="B482" s="7" t="s">
        <v>56</v>
      </c>
      <c r="C482" s="7" t="s">
        <v>571</v>
      </c>
      <c r="D482" s="7" t="s">
        <v>750</v>
      </c>
      <c r="E482" s="34"/>
      <c r="F482" s="34"/>
      <c r="G482" s="7" t="s">
        <v>751</v>
      </c>
      <c r="H482" s="7" t="s">
        <v>753</v>
      </c>
    </row>
    <row r="483" spans="1:8" s="3" customFormat="1" x14ac:dyDescent="0.25">
      <c r="A483" s="7" t="s">
        <v>572</v>
      </c>
      <c r="B483" s="7" t="s">
        <v>56</v>
      </c>
      <c r="C483" s="7" t="s">
        <v>16</v>
      </c>
      <c r="D483" s="7" t="s">
        <v>750</v>
      </c>
      <c r="E483" s="36">
        <v>380.4</v>
      </c>
      <c r="F483" s="36">
        <v>380.4</v>
      </c>
      <c r="G483" s="7" t="s">
        <v>751</v>
      </c>
      <c r="H483" s="7" t="s">
        <v>753</v>
      </c>
    </row>
    <row r="484" spans="1:8" s="3" customFormat="1" x14ac:dyDescent="0.25">
      <c r="A484" s="7" t="s">
        <v>573</v>
      </c>
      <c r="B484" s="7" t="s">
        <v>56</v>
      </c>
      <c r="C484" s="7" t="s">
        <v>156</v>
      </c>
      <c r="D484" s="7" t="s">
        <v>750</v>
      </c>
      <c r="E484" s="36">
        <v>68.400000000000006</v>
      </c>
      <c r="F484" s="36">
        <v>68.400000000000006</v>
      </c>
      <c r="G484" s="7" t="s">
        <v>751</v>
      </c>
      <c r="H484" s="7" t="s">
        <v>753</v>
      </c>
    </row>
    <row r="485" spans="1:8" s="3" customFormat="1" hidden="1" x14ac:dyDescent="0.25">
      <c r="A485" s="7" t="s">
        <v>574</v>
      </c>
      <c r="B485" s="7" t="s">
        <v>6</v>
      </c>
      <c r="C485" s="7" t="s">
        <v>575</v>
      </c>
      <c r="D485" s="7" t="s">
        <v>750</v>
      </c>
      <c r="E485" s="34"/>
      <c r="F485" s="34"/>
      <c r="G485" s="7" t="s">
        <v>751</v>
      </c>
      <c r="H485" s="7" t="s">
        <v>753</v>
      </c>
    </row>
    <row r="486" spans="1:8" s="3" customFormat="1" hidden="1" x14ac:dyDescent="0.25">
      <c r="A486" s="7" t="s">
        <v>576</v>
      </c>
      <c r="B486" s="7" t="s">
        <v>30</v>
      </c>
      <c r="C486" s="7" t="s">
        <v>577</v>
      </c>
      <c r="D486" s="7" t="s">
        <v>750</v>
      </c>
      <c r="E486" s="34"/>
      <c r="F486" s="34"/>
      <c r="G486" s="7" t="s">
        <v>751</v>
      </c>
      <c r="H486" s="7" t="s">
        <v>752</v>
      </c>
    </row>
    <row r="487" spans="1:8" s="3" customFormat="1" hidden="1" x14ac:dyDescent="0.25">
      <c r="A487" s="7" t="s">
        <v>578</v>
      </c>
      <c r="B487" s="7" t="s">
        <v>30</v>
      </c>
      <c r="C487" s="7" t="s">
        <v>577</v>
      </c>
      <c r="D487" s="7" t="s">
        <v>750</v>
      </c>
      <c r="E487" s="34"/>
      <c r="F487" s="34"/>
      <c r="G487" s="7" t="s">
        <v>751</v>
      </c>
      <c r="H487" s="7" t="s">
        <v>752</v>
      </c>
    </row>
    <row r="488" spans="1:8" s="3" customFormat="1" hidden="1" x14ac:dyDescent="0.25">
      <c r="A488" s="7" t="s">
        <v>579</v>
      </c>
      <c r="B488" s="7" t="s">
        <v>56</v>
      </c>
      <c r="C488" s="7" t="s">
        <v>399</v>
      </c>
      <c r="D488" s="7" t="s">
        <v>750</v>
      </c>
      <c r="E488" s="34"/>
      <c r="F488" s="34"/>
      <c r="G488" s="7" t="s">
        <v>751</v>
      </c>
      <c r="H488" s="7" t="s">
        <v>753</v>
      </c>
    </row>
    <row r="489" spans="1:8" s="3" customFormat="1" hidden="1" x14ac:dyDescent="0.25">
      <c r="A489" s="7" t="s">
        <v>826</v>
      </c>
      <c r="B489" s="7" t="s">
        <v>56</v>
      </c>
      <c r="C489" s="7" t="s">
        <v>377</v>
      </c>
      <c r="D489" s="7" t="s">
        <v>750</v>
      </c>
      <c r="E489" s="34"/>
      <c r="F489" s="34"/>
      <c r="G489" s="7" t="s">
        <v>751</v>
      </c>
      <c r="H489" s="7" t="s">
        <v>753</v>
      </c>
    </row>
    <row r="490" spans="1:8" s="3" customFormat="1" hidden="1" x14ac:dyDescent="0.25">
      <c r="A490" s="7" t="s">
        <v>580</v>
      </c>
      <c r="B490" s="7" t="s">
        <v>56</v>
      </c>
      <c r="C490" s="7" t="s">
        <v>377</v>
      </c>
      <c r="D490" s="7" t="s">
        <v>750</v>
      </c>
      <c r="E490" s="34"/>
      <c r="F490" s="34"/>
      <c r="G490" s="7" t="s">
        <v>751</v>
      </c>
      <c r="H490" s="7" t="s">
        <v>753</v>
      </c>
    </row>
    <row r="491" spans="1:8" s="3" customFormat="1" hidden="1" x14ac:dyDescent="0.25">
      <c r="A491" s="7" t="s">
        <v>827</v>
      </c>
      <c r="B491" s="7" t="s">
        <v>56</v>
      </c>
      <c r="C491" s="7" t="s">
        <v>377</v>
      </c>
      <c r="D491" s="7" t="s">
        <v>750</v>
      </c>
      <c r="E491" s="34"/>
      <c r="F491" s="34"/>
      <c r="G491" s="7" t="s">
        <v>751</v>
      </c>
      <c r="H491" s="7" t="s">
        <v>753</v>
      </c>
    </row>
    <row r="492" spans="1:8" s="3" customFormat="1" hidden="1" x14ac:dyDescent="0.25">
      <c r="A492" s="7" t="s">
        <v>581</v>
      </c>
      <c r="B492" s="7" t="s">
        <v>56</v>
      </c>
      <c r="C492" s="7" t="s">
        <v>377</v>
      </c>
      <c r="D492" s="7" t="s">
        <v>750</v>
      </c>
      <c r="E492" s="34"/>
      <c r="F492" s="34"/>
      <c r="G492" s="7" t="s">
        <v>751</v>
      </c>
      <c r="H492" s="7" t="s">
        <v>753</v>
      </c>
    </row>
    <row r="493" spans="1:8" s="3" customFormat="1" hidden="1" x14ac:dyDescent="0.25">
      <c r="A493" s="7" t="s">
        <v>828</v>
      </c>
      <c r="B493" s="7" t="s">
        <v>6</v>
      </c>
      <c r="C493" s="7" t="s">
        <v>583</v>
      </c>
      <c r="D493" s="7" t="s">
        <v>750</v>
      </c>
      <c r="E493" s="34"/>
      <c r="F493" s="34"/>
      <c r="G493" s="7" t="s">
        <v>751</v>
      </c>
      <c r="H493" s="7" t="s">
        <v>753</v>
      </c>
    </row>
    <row r="494" spans="1:8" s="3" customFormat="1" hidden="1" x14ac:dyDescent="0.25">
      <c r="A494" s="7" t="s">
        <v>829</v>
      </c>
      <c r="B494" s="7" t="s">
        <v>6</v>
      </c>
      <c r="C494" s="7" t="s">
        <v>583</v>
      </c>
      <c r="D494" s="7" t="s">
        <v>750</v>
      </c>
      <c r="E494" s="34"/>
      <c r="F494" s="34"/>
      <c r="G494" s="7" t="s">
        <v>751</v>
      </c>
      <c r="H494" s="7" t="s">
        <v>753</v>
      </c>
    </row>
    <row r="495" spans="1:8" s="3" customFormat="1" hidden="1" x14ac:dyDescent="0.25">
      <c r="A495" s="7" t="s">
        <v>830</v>
      </c>
      <c r="B495" s="7" t="s">
        <v>6</v>
      </c>
      <c r="C495" s="7" t="s">
        <v>583</v>
      </c>
      <c r="D495" s="7" t="s">
        <v>750</v>
      </c>
      <c r="E495" s="34"/>
      <c r="F495" s="34"/>
      <c r="G495" s="7" t="s">
        <v>751</v>
      </c>
      <c r="H495" s="7" t="s">
        <v>753</v>
      </c>
    </row>
    <row r="496" spans="1:8" s="3" customFormat="1" hidden="1" x14ac:dyDescent="0.25">
      <c r="A496" s="7" t="s">
        <v>584</v>
      </c>
      <c r="B496" s="7" t="s">
        <v>6</v>
      </c>
      <c r="C496" s="7" t="s">
        <v>583</v>
      </c>
      <c r="D496" s="7" t="s">
        <v>750</v>
      </c>
      <c r="E496" s="34"/>
      <c r="F496" s="34"/>
      <c r="G496" s="7" t="s">
        <v>751</v>
      </c>
      <c r="H496" s="7" t="s">
        <v>753</v>
      </c>
    </row>
    <row r="497" spans="1:8" s="3" customFormat="1" hidden="1" x14ac:dyDescent="0.25">
      <c r="A497" s="7" t="s">
        <v>585</v>
      </c>
      <c r="B497" s="7" t="s">
        <v>6</v>
      </c>
      <c r="C497" s="7" t="s">
        <v>583</v>
      </c>
      <c r="D497" s="7" t="s">
        <v>750</v>
      </c>
      <c r="E497" s="34"/>
      <c r="F497" s="34"/>
      <c r="G497" s="7" t="s">
        <v>751</v>
      </c>
      <c r="H497" s="7" t="s">
        <v>753</v>
      </c>
    </row>
    <row r="498" spans="1:8" s="3" customFormat="1" hidden="1" x14ac:dyDescent="0.25">
      <c r="A498" s="7" t="s">
        <v>586</v>
      </c>
      <c r="B498" s="7" t="s">
        <v>56</v>
      </c>
      <c r="C498" s="7" t="s">
        <v>587</v>
      </c>
      <c r="D498" s="7" t="s">
        <v>750</v>
      </c>
      <c r="E498" s="34"/>
      <c r="F498" s="34"/>
      <c r="G498" s="7" t="s">
        <v>751</v>
      </c>
      <c r="H498" s="7" t="s">
        <v>752</v>
      </c>
    </row>
    <row r="499" spans="1:8" s="3" customFormat="1" hidden="1" x14ac:dyDescent="0.25">
      <c r="A499" s="7" t="s">
        <v>588</v>
      </c>
      <c r="B499" s="7" t="s">
        <v>56</v>
      </c>
      <c r="C499" s="7" t="s">
        <v>517</v>
      </c>
      <c r="D499" s="7" t="s">
        <v>750</v>
      </c>
      <c r="E499" s="34"/>
      <c r="F499" s="34"/>
      <c r="G499" s="7" t="s">
        <v>751</v>
      </c>
      <c r="H499" s="7" t="s">
        <v>753</v>
      </c>
    </row>
    <row r="500" spans="1:8" s="3" customFormat="1" hidden="1" x14ac:dyDescent="0.25">
      <c r="A500" s="7" t="s">
        <v>589</v>
      </c>
      <c r="B500" s="7" t="s">
        <v>56</v>
      </c>
      <c r="C500" s="7" t="s">
        <v>284</v>
      </c>
      <c r="D500" s="7" t="s">
        <v>750</v>
      </c>
      <c r="E500" s="34"/>
      <c r="F500" s="34"/>
      <c r="G500" s="7" t="s">
        <v>751</v>
      </c>
      <c r="H500" s="7" t="s">
        <v>753</v>
      </c>
    </row>
    <row r="501" spans="1:8" s="3" customFormat="1" hidden="1" x14ac:dyDescent="0.25">
      <c r="A501" s="7" t="s">
        <v>590</v>
      </c>
      <c r="B501" s="7" t="s">
        <v>56</v>
      </c>
      <c r="C501" s="7" t="s">
        <v>591</v>
      </c>
      <c r="D501" s="7" t="s">
        <v>750</v>
      </c>
      <c r="E501" s="34"/>
      <c r="F501" s="34"/>
      <c r="G501" s="7" t="s">
        <v>751</v>
      </c>
      <c r="H501" s="7" t="s">
        <v>753</v>
      </c>
    </row>
    <row r="502" spans="1:8" s="3" customFormat="1" hidden="1" x14ac:dyDescent="0.25">
      <c r="A502" s="7" t="s">
        <v>592</v>
      </c>
      <c r="B502" s="7" t="s">
        <v>56</v>
      </c>
      <c r="C502" s="7" t="s">
        <v>593</v>
      </c>
      <c r="D502" s="7" t="s">
        <v>750</v>
      </c>
      <c r="E502" s="34"/>
      <c r="F502" s="34"/>
      <c r="G502" s="7" t="s">
        <v>751</v>
      </c>
      <c r="H502" s="7" t="s">
        <v>753</v>
      </c>
    </row>
    <row r="503" spans="1:8" s="3" customFormat="1" hidden="1" x14ac:dyDescent="0.25">
      <c r="A503" s="7" t="s">
        <v>594</v>
      </c>
      <c r="B503" s="7" t="s">
        <v>56</v>
      </c>
      <c r="C503" s="7" t="s">
        <v>593</v>
      </c>
      <c r="D503" s="7" t="s">
        <v>750</v>
      </c>
      <c r="E503" s="34"/>
      <c r="F503" s="34"/>
      <c r="G503" s="7" t="s">
        <v>751</v>
      </c>
      <c r="H503" s="7" t="s">
        <v>753</v>
      </c>
    </row>
    <row r="504" spans="1:8" s="3" customFormat="1" hidden="1" x14ac:dyDescent="0.25">
      <c r="A504" s="7" t="s">
        <v>595</v>
      </c>
      <c r="B504" s="7" t="s">
        <v>56</v>
      </c>
      <c r="C504" s="7" t="s">
        <v>156</v>
      </c>
      <c r="D504" s="7" t="s">
        <v>750</v>
      </c>
      <c r="E504" s="36"/>
      <c r="F504" s="36"/>
      <c r="G504" s="7" t="s">
        <v>751</v>
      </c>
      <c r="H504" s="7" t="s">
        <v>753</v>
      </c>
    </row>
    <row r="505" spans="1:8" s="3" customFormat="1" hidden="1" x14ac:dyDescent="0.25">
      <c r="A505" s="7" t="s">
        <v>596</v>
      </c>
      <c r="B505" s="7" t="s">
        <v>56</v>
      </c>
      <c r="C505" s="7" t="s">
        <v>156</v>
      </c>
      <c r="D505" s="7" t="s">
        <v>750</v>
      </c>
      <c r="E505" s="34"/>
      <c r="F505" s="34"/>
      <c r="G505" s="7" t="s">
        <v>751</v>
      </c>
      <c r="H505" s="7" t="s">
        <v>753</v>
      </c>
    </row>
    <row r="506" spans="1:8" s="3" customFormat="1" hidden="1" x14ac:dyDescent="0.25">
      <c r="A506" s="7" t="s">
        <v>597</v>
      </c>
      <c r="B506" s="7" t="s">
        <v>56</v>
      </c>
      <c r="C506" s="7" t="s">
        <v>517</v>
      </c>
      <c r="D506" s="7" t="s">
        <v>750</v>
      </c>
      <c r="E506" s="34"/>
      <c r="F506" s="34"/>
      <c r="G506" s="7" t="s">
        <v>751</v>
      </c>
      <c r="H506" s="7" t="s">
        <v>753</v>
      </c>
    </row>
    <row r="507" spans="1:8" s="3" customFormat="1" hidden="1" x14ac:dyDescent="0.25">
      <c r="A507" s="7" t="s">
        <v>598</v>
      </c>
      <c r="B507" s="7" t="s">
        <v>6</v>
      </c>
      <c r="C507" s="7" t="s">
        <v>599</v>
      </c>
      <c r="D507" s="7" t="s">
        <v>750</v>
      </c>
      <c r="E507" s="34"/>
      <c r="F507" s="34"/>
      <c r="G507" s="7" t="s">
        <v>751</v>
      </c>
      <c r="H507" s="7" t="s">
        <v>753</v>
      </c>
    </row>
    <row r="508" spans="1:8" s="3" customFormat="1" hidden="1" x14ac:dyDescent="0.25">
      <c r="A508" s="7" t="s">
        <v>600</v>
      </c>
      <c r="B508" s="7" t="s">
        <v>56</v>
      </c>
      <c r="C508" s="7" t="s">
        <v>601</v>
      </c>
      <c r="D508" s="7" t="s">
        <v>750</v>
      </c>
      <c r="E508" s="34"/>
      <c r="F508" s="34"/>
      <c r="G508" s="7" t="s">
        <v>751</v>
      </c>
      <c r="H508" s="7" t="s">
        <v>753</v>
      </c>
    </row>
    <row r="509" spans="1:8" s="3" customFormat="1" hidden="1" x14ac:dyDescent="0.25">
      <c r="A509" s="7" t="s">
        <v>602</v>
      </c>
      <c r="B509" s="7" t="s">
        <v>30</v>
      </c>
      <c r="C509" s="7" t="s">
        <v>603</v>
      </c>
      <c r="D509" s="7" t="s">
        <v>750</v>
      </c>
      <c r="E509" s="34"/>
      <c r="F509" s="34"/>
      <c r="G509" s="7" t="s">
        <v>751</v>
      </c>
      <c r="H509" s="7" t="s">
        <v>753</v>
      </c>
    </row>
    <row r="510" spans="1:8" s="3" customFormat="1" hidden="1" x14ac:dyDescent="0.25">
      <c r="A510" s="7" t="s">
        <v>604</v>
      </c>
      <c r="B510" s="7" t="s">
        <v>56</v>
      </c>
      <c r="C510" s="7" t="s">
        <v>59</v>
      </c>
      <c r="D510" s="7" t="s">
        <v>750</v>
      </c>
      <c r="E510" s="34"/>
      <c r="F510" s="34"/>
      <c r="G510" s="7" t="s">
        <v>751</v>
      </c>
      <c r="H510" s="7" t="s">
        <v>753</v>
      </c>
    </row>
    <row r="511" spans="1:8" s="3" customFormat="1" hidden="1" x14ac:dyDescent="0.25">
      <c r="A511" s="7" t="s">
        <v>605</v>
      </c>
      <c r="B511" s="7" t="s">
        <v>56</v>
      </c>
      <c r="C511" s="7" t="s">
        <v>59</v>
      </c>
      <c r="D511" s="7" t="s">
        <v>750</v>
      </c>
      <c r="E511" s="34"/>
      <c r="F511" s="34"/>
      <c r="G511" s="7" t="s">
        <v>751</v>
      </c>
      <c r="H511" s="7" t="s">
        <v>753</v>
      </c>
    </row>
    <row r="512" spans="1:8" s="3" customFormat="1" hidden="1" x14ac:dyDescent="0.25">
      <c r="A512" s="7" t="s">
        <v>606</v>
      </c>
      <c r="B512" s="7" t="s">
        <v>30</v>
      </c>
      <c r="C512" s="7" t="s">
        <v>423</v>
      </c>
      <c r="D512" s="7" t="s">
        <v>750</v>
      </c>
      <c r="E512" s="34"/>
      <c r="F512" s="34"/>
      <c r="G512" s="7" t="s">
        <v>751</v>
      </c>
      <c r="H512" s="7" t="s">
        <v>753</v>
      </c>
    </row>
    <row r="513" spans="1:8" s="3" customFormat="1" hidden="1" x14ac:dyDescent="0.25">
      <c r="A513" s="7" t="s">
        <v>607</v>
      </c>
      <c r="B513" s="7" t="s">
        <v>6</v>
      </c>
      <c r="C513" s="7" t="s">
        <v>174</v>
      </c>
      <c r="D513" s="7" t="s">
        <v>750</v>
      </c>
      <c r="E513" s="34"/>
      <c r="F513" s="34"/>
      <c r="G513" s="7" t="s">
        <v>751</v>
      </c>
      <c r="H513" s="7" t="s">
        <v>753</v>
      </c>
    </row>
    <row r="514" spans="1:8" s="3" customFormat="1" hidden="1" x14ac:dyDescent="0.25">
      <c r="A514" s="7" t="s">
        <v>608</v>
      </c>
      <c r="B514" s="7" t="s">
        <v>6</v>
      </c>
      <c r="C514" s="7" t="s">
        <v>609</v>
      </c>
      <c r="D514" s="7" t="s">
        <v>750</v>
      </c>
      <c r="E514" s="34"/>
      <c r="F514" s="34"/>
      <c r="G514" s="7" t="s">
        <v>751</v>
      </c>
      <c r="H514" s="7" t="s">
        <v>753</v>
      </c>
    </row>
    <row r="515" spans="1:8" s="3" customFormat="1" hidden="1" x14ac:dyDescent="0.25">
      <c r="A515" s="7" t="s">
        <v>610</v>
      </c>
      <c r="B515" s="7" t="s">
        <v>6</v>
      </c>
      <c r="C515" s="7" t="s">
        <v>611</v>
      </c>
      <c r="D515" s="7" t="s">
        <v>750</v>
      </c>
      <c r="E515" s="34"/>
      <c r="F515" s="34"/>
      <c r="G515" s="7" t="s">
        <v>751</v>
      </c>
      <c r="H515" s="7" t="s">
        <v>753</v>
      </c>
    </row>
    <row r="516" spans="1:8" s="3" customFormat="1" hidden="1" x14ac:dyDescent="0.25">
      <c r="A516" s="7" t="s">
        <v>612</v>
      </c>
      <c r="B516" s="7" t="s">
        <v>478</v>
      </c>
      <c r="C516" s="7" t="s">
        <v>9</v>
      </c>
      <c r="D516" s="7" t="s">
        <v>750</v>
      </c>
      <c r="E516" s="34"/>
      <c r="F516" s="34"/>
      <c r="G516" s="7" t="s">
        <v>751</v>
      </c>
      <c r="H516" s="7" t="s">
        <v>753</v>
      </c>
    </row>
    <row r="517" spans="1:8" s="3" customFormat="1" hidden="1" x14ac:dyDescent="0.25">
      <c r="A517" s="7" t="s">
        <v>613</v>
      </c>
      <c r="B517" s="7" t="s">
        <v>56</v>
      </c>
      <c r="C517" s="7" t="s">
        <v>614</v>
      </c>
      <c r="D517" s="7" t="s">
        <v>750</v>
      </c>
      <c r="E517" s="34"/>
      <c r="F517" s="34"/>
      <c r="G517" s="7" t="s">
        <v>751</v>
      </c>
      <c r="H517" s="7" t="s">
        <v>753</v>
      </c>
    </row>
    <row r="518" spans="1:8" s="3" customFormat="1" hidden="1" x14ac:dyDescent="0.25">
      <c r="A518" s="7" t="s">
        <v>615</v>
      </c>
      <c r="B518" s="7" t="s">
        <v>56</v>
      </c>
      <c r="C518" s="7" t="s">
        <v>614</v>
      </c>
      <c r="D518" s="7" t="s">
        <v>750</v>
      </c>
      <c r="E518" s="34"/>
      <c r="F518" s="34"/>
      <c r="G518" s="7" t="s">
        <v>751</v>
      </c>
      <c r="H518" s="7" t="s">
        <v>753</v>
      </c>
    </row>
    <row r="519" spans="1:8" s="3" customFormat="1" hidden="1" x14ac:dyDescent="0.25">
      <c r="A519" s="7" t="s">
        <v>616</v>
      </c>
      <c r="B519" s="7" t="s">
        <v>6</v>
      </c>
      <c r="C519" s="7" t="s">
        <v>559</v>
      </c>
      <c r="D519" s="7" t="s">
        <v>750</v>
      </c>
      <c r="E519" s="34"/>
      <c r="F519" s="34"/>
      <c r="G519" s="7" t="s">
        <v>751</v>
      </c>
      <c r="H519" s="7" t="s">
        <v>753</v>
      </c>
    </row>
    <row r="520" spans="1:8" s="3" customFormat="1" hidden="1" x14ac:dyDescent="0.25">
      <c r="A520" s="7" t="s">
        <v>617</v>
      </c>
      <c r="B520" s="7" t="s">
        <v>30</v>
      </c>
      <c r="C520" s="7" t="s">
        <v>618</v>
      </c>
      <c r="D520" s="7" t="s">
        <v>750</v>
      </c>
      <c r="E520" s="34"/>
      <c r="F520" s="34"/>
      <c r="G520" s="7" t="s">
        <v>751</v>
      </c>
      <c r="H520" s="7" t="s">
        <v>752</v>
      </c>
    </row>
    <row r="521" spans="1:8" s="3" customFormat="1" hidden="1" x14ac:dyDescent="0.25">
      <c r="A521" s="7" t="s">
        <v>619</v>
      </c>
      <c r="B521" s="7" t="s">
        <v>56</v>
      </c>
      <c r="C521" s="7" t="s">
        <v>618</v>
      </c>
      <c r="D521" s="7" t="s">
        <v>750</v>
      </c>
      <c r="E521" s="34"/>
      <c r="F521" s="34"/>
      <c r="G521" s="7" t="s">
        <v>751</v>
      </c>
      <c r="H521" s="7" t="s">
        <v>752</v>
      </c>
    </row>
    <row r="522" spans="1:8" s="3" customFormat="1" hidden="1" x14ac:dyDescent="0.25">
      <c r="A522" s="7" t="s">
        <v>620</v>
      </c>
      <c r="B522" s="7" t="s">
        <v>56</v>
      </c>
      <c r="C522" s="7" t="s">
        <v>621</v>
      </c>
      <c r="D522" s="7" t="s">
        <v>750</v>
      </c>
      <c r="E522" s="34"/>
      <c r="F522" s="34"/>
      <c r="G522" s="7" t="s">
        <v>751</v>
      </c>
      <c r="H522" s="7" t="s">
        <v>753</v>
      </c>
    </row>
    <row r="523" spans="1:8" s="3" customFormat="1" hidden="1" x14ac:dyDescent="0.25">
      <c r="A523" s="7" t="s">
        <v>622</v>
      </c>
      <c r="B523" s="7" t="s">
        <v>56</v>
      </c>
      <c r="C523" s="7" t="s">
        <v>559</v>
      </c>
      <c r="D523" s="7" t="s">
        <v>750</v>
      </c>
      <c r="E523" s="34"/>
      <c r="F523" s="34"/>
      <c r="G523" s="7" t="s">
        <v>751</v>
      </c>
      <c r="H523" s="7" t="s">
        <v>753</v>
      </c>
    </row>
    <row r="524" spans="1:8" s="3" customFormat="1" hidden="1" x14ac:dyDescent="0.25">
      <c r="A524" s="7" t="s">
        <v>623</v>
      </c>
      <c r="B524" s="7" t="s">
        <v>56</v>
      </c>
      <c r="C524" s="7" t="s">
        <v>107</v>
      </c>
      <c r="D524" s="7" t="s">
        <v>750</v>
      </c>
      <c r="E524" s="34"/>
      <c r="F524" s="34"/>
      <c r="G524" s="7" t="s">
        <v>751</v>
      </c>
      <c r="H524" s="7" t="s">
        <v>753</v>
      </c>
    </row>
    <row r="525" spans="1:8" s="3" customFormat="1" hidden="1" x14ac:dyDescent="0.25">
      <c r="A525" s="7" t="s">
        <v>624</v>
      </c>
      <c r="B525" s="7" t="s">
        <v>6</v>
      </c>
      <c r="C525" s="7" t="s">
        <v>463</v>
      </c>
      <c r="D525" s="7" t="s">
        <v>750</v>
      </c>
      <c r="E525" s="34"/>
      <c r="F525" s="34"/>
      <c r="G525" s="7" t="s">
        <v>751</v>
      </c>
      <c r="H525" s="7" t="s">
        <v>753</v>
      </c>
    </row>
    <row r="526" spans="1:8" s="3" customFormat="1" hidden="1" x14ac:dyDescent="0.25">
      <c r="A526" s="7" t="s">
        <v>625</v>
      </c>
      <c r="B526" s="7" t="s">
        <v>56</v>
      </c>
      <c r="C526" s="7" t="s">
        <v>59</v>
      </c>
      <c r="D526" s="7" t="s">
        <v>750</v>
      </c>
      <c r="E526" s="34"/>
      <c r="F526" s="34"/>
      <c r="G526" s="7" t="s">
        <v>751</v>
      </c>
      <c r="H526" s="7" t="s">
        <v>753</v>
      </c>
    </row>
    <row r="527" spans="1:8" s="3" customFormat="1" hidden="1" x14ac:dyDescent="0.25">
      <c r="A527" s="7" t="s">
        <v>626</v>
      </c>
      <c r="B527" s="7" t="s">
        <v>56</v>
      </c>
      <c r="C527" s="7" t="s">
        <v>74</v>
      </c>
      <c r="D527" s="7" t="s">
        <v>750</v>
      </c>
      <c r="E527" s="34"/>
      <c r="F527" s="34"/>
      <c r="G527" s="7" t="s">
        <v>751</v>
      </c>
      <c r="H527" s="7" t="s">
        <v>753</v>
      </c>
    </row>
    <row r="528" spans="1:8" s="3" customFormat="1" hidden="1" x14ac:dyDescent="0.25">
      <c r="A528" s="7" t="s">
        <v>627</v>
      </c>
      <c r="B528" s="7" t="s">
        <v>56</v>
      </c>
      <c r="C528" s="7" t="s">
        <v>74</v>
      </c>
      <c r="D528" s="7" t="s">
        <v>750</v>
      </c>
      <c r="E528" s="34"/>
      <c r="F528" s="34"/>
      <c r="G528" s="7" t="s">
        <v>751</v>
      </c>
      <c r="H528" s="7" t="s">
        <v>753</v>
      </c>
    </row>
    <row r="529" spans="1:8" s="3" customFormat="1" hidden="1" x14ac:dyDescent="0.25">
      <c r="A529" s="7" t="s">
        <v>628</v>
      </c>
      <c r="B529" s="7" t="s">
        <v>56</v>
      </c>
      <c r="C529" s="7" t="s">
        <v>532</v>
      </c>
      <c r="D529" s="7" t="s">
        <v>750</v>
      </c>
      <c r="E529" s="34"/>
      <c r="F529" s="34"/>
      <c r="G529" s="7" t="s">
        <v>751</v>
      </c>
      <c r="H529" s="7" t="s">
        <v>753</v>
      </c>
    </row>
    <row r="530" spans="1:8" s="3" customFormat="1" hidden="1" x14ac:dyDescent="0.25">
      <c r="A530" s="7" t="s">
        <v>831</v>
      </c>
      <c r="B530" s="7" t="s">
        <v>6</v>
      </c>
      <c r="C530" s="7" t="s">
        <v>583</v>
      </c>
      <c r="D530" s="7" t="s">
        <v>750</v>
      </c>
      <c r="E530" s="34"/>
      <c r="F530" s="34"/>
      <c r="G530" s="7" t="s">
        <v>751</v>
      </c>
      <c r="H530" s="7" t="s">
        <v>753</v>
      </c>
    </row>
    <row r="531" spans="1:8" s="3" customFormat="1" hidden="1" x14ac:dyDescent="0.25">
      <c r="A531" s="7" t="s">
        <v>630</v>
      </c>
      <c r="B531" s="7" t="s">
        <v>6</v>
      </c>
      <c r="C531" s="7" t="s">
        <v>631</v>
      </c>
      <c r="D531" s="7" t="s">
        <v>750</v>
      </c>
      <c r="E531" s="34"/>
      <c r="F531" s="34"/>
      <c r="G531" s="7" t="s">
        <v>751</v>
      </c>
      <c r="H531" s="7" t="s">
        <v>753</v>
      </c>
    </row>
    <row r="532" spans="1:8" s="3" customFormat="1" hidden="1" x14ac:dyDescent="0.25">
      <c r="A532" s="7" t="s">
        <v>632</v>
      </c>
      <c r="B532" s="7" t="s">
        <v>6</v>
      </c>
      <c r="C532" s="7" t="s">
        <v>631</v>
      </c>
      <c r="D532" s="7" t="s">
        <v>750</v>
      </c>
      <c r="E532" s="34"/>
      <c r="F532" s="34"/>
      <c r="G532" s="7" t="s">
        <v>751</v>
      </c>
      <c r="H532" s="7" t="s">
        <v>753</v>
      </c>
    </row>
    <row r="533" spans="1:8" s="3" customFormat="1" hidden="1" x14ac:dyDescent="0.25">
      <c r="A533" s="7" t="s">
        <v>633</v>
      </c>
      <c r="B533" s="7" t="s">
        <v>56</v>
      </c>
      <c r="C533" s="7" t="s">
        <v>517</v>
      </c>
      <c r="D533" s="7" t="s">
        <v>750</v>
      </c>
      <c r="E533" s="34"/>
      <c r="F533" s="34"/>
      <c r="G533" s="7" t="s">
        <v>751</v>
      </c>
      <c r="H533" s="7" t="s">
        <v>753</v>
      </c>
    </row>
    <row r="534" spans="1:8" s="3" customFormat="1" hidden="1" x14ac:dyDescent="0.25">
      <c r="A534" s="7" t="s">
        <v>634</v>
      </c>
      <c r="B534" s="7" t="s">
        <v>266</v>
      </c>
      <c r="C534" s="7" t="s">
        <v>452</v>
      </c>
      <c r="D534" s="7" t="s">
        <v>750</v>
      </c>
      <c r="E534" s="34"/>
      <c r="F534" s="34"/>
      <c r="G534" s="7" t="s">
        <v>751</v>
      </c>
      <c r="H534" s="7" t="s">
        <v>753</v>
      </c>
    </row>
    <row r="535" spans="1:8" s="3" customFormat="1" hidden="1" x14ac:dyDescent="0.25">
      <c r="A535" s="7" t="s">
        <v>635</v>
      </c>
      <c r="B535" s="7" t="s">
        <v>56</v>
      </c>
      <c r="C535" s="7" t="s">
        <v>259</v>
      </c>
      <c r="D535" s="7" t="s">
        <v>750</v>
      </c>
      <c r="E535" s="34"/>
      <c r="F535" s="34"/>
      <c r="G535" s="7" t="s">
        <v>751</v>
      </c>
      <c r="H535" s="7" t="s">
        <v>753</v>
      </c>
    </row>
    <row r="536" spans="1:8" s="3" customFormat="1" hidden="1" x14ac:dyDescent="0.25">
      <c r="A536" s="7" t="s">
        <v>636</v>
      </c>
      <c r="B536" s="7" t="s">
        <v>56</v>
      </c>
      <c r="C536" s="7" t="s">
        <v>9</v>
      </c>
      <c r="D536" s="7" t="s">
        <v>750</v>
      </c>
      <c r="E536" s="34"/>
      <c r="F536" s="34"/>
      <c r="G536" s="7" t="s">
        <v>751</v>
      </c>
      <c r="H536" s="7" t="s">
        <v>753</v>
      </c>
    </row>
    <row r="537" spans="1:8" s="3" customFormat="1" hidden="1" x14ac:dyDescent="0.25">
      <c r="A537" s="7" t="s">
        <v>637</v>
      </c>
      <c r="B537" s="7" t="s">
        <v>56</v>
      </c>
      <c r="C537" s="7" t="s">
        <v>9</v>
      </c>
      <c r="D537" s="7" t="s">
        <v>750</v>
      </c>
      <c r="E537" s="34"/>
      <c r="F537" s="34"/>
      <c r="G537" s="7" t="s">
        <v>751</v>
      </c>
      <c r="H537" s="7" t="s">
        <v>753</v>
      </c>
    </row>
    <row r="538" spans="1:8" s="3" customFormat="1" hidden="1" x14ac:dyDescent="0.25">
      <c r="A538" s="7" t="s">
        <v>638</v>
      </c>
      <c r="B538" s="7" t="s">
        <v>56</v>
      </c>
      <c r="C538" s="7" t="s">
        <v>9</v>
      </c>
      <c r="D538" s="7" t="s">
        <v>750</v>
      </c>
      <c r="E538" s="34"/>
      <c r="F538" s="34"/>
      <c r="G538" s="7" t="s">
        <v>751</v>
      </c>
      <c r="H538" s="7" t="s">
        <v>753</v>
      </c>
    </row>
    <row r="539" spans="1:8" s="3" customFormat="1" hidden="1" x14ac:dyDescent="0.25">
      <c r="A539" s="7" t="s">
        <v>639</v>
      </c>
      <c r="B539" s="7" t="s">
        <v>56</v>
      </c>
      <c r="C539" s="7" t="s">
        <v>9</v>
      </c>
      <c r="D539" s="7" t="s">
        <v>750</v>
      </c>
      <c r="E539" s="34"/>
      <c r="F539" s="34"/>
      <c r="G539" s="7" t="s">
        <v>751</v>
      </c>
      <c r="H539" s="7" t="s">
        <v>753</v>
      </c>
    </row>
    <row r="540" spans="1:8" s="3" customFormat="1" hidden="1" x14ac:dyDescent="0.25">
      <c r="A540" s="7" t="s">
        <v>640</v>
      </c>
      <c r="B540" s="7" t="s">
        <v>6</v>
      </c>
      <c r="C540" s="7" t="s">
        <v>641</v>
      </c>
      <c r="D540" s="7" t="s">
        <v>750</v>
      </c>
      <c r="E540" s="34"/>
      <c r="F540" s="34"/>
      <c r="G540" s="7" t="s">
        <v>751</v>
      </c>
      <c r="H540" s="7" t="s">
        <v>753</v>
      </c>
    </row>
    <row r="541" spans="1:8" s="3" customFormat="1" hidden="1" x14ac:dyDescent="0.25">
      <c r="A541" s="7" t="s">
        <v>642</v>
      </c>
      <c r="B541" s="7" t="s">
        <v>6</v>
      </c>
      <c r="C541" s="7" t="s">
        <v>643</v>
      </c>
      <c r="D541" s="7" t="s">
        <v>750</v>
      </c>
      <c r="E541" s="34"/>
      <c r="F541" s="34"/>
      <c r="G541" s="7" t="s">
        <v>751</v>
      </c>
      <c r="H541" s="7" t="s">
        <v>753</v>
      </c>
    </row>
    <row r="542" spans="1:8" s="3" customFormat="1" hidden="1" x14ac:dyDescent="0.25">
      <c r="A542" s="7" t="s">
        <v>644</v>
      </c>
      <c r="B542" s="7" t="s">
        <v>30</v>
      </c>
      <c r="C542" s="7" t="s">
        <v>255</v>
      </c>
      <c r="D542" s="7" t="s">
        <v>750</v>
      </c>
      <c r="E542" s="34"/>
      <c r="F542" s="34"/>
      <c r="G542" s="7" t="s">
        <v>751</v>
      </c>
      <c r="H542" s="7" t="s">
        <v>753</v>
      </c>
    </row>
    <row r="543" spans="1:8" s="3" customFormat="1" hidden="1" x14ac:dyDescent="0.25">
      <c r="A543" s="7" t="s">
        <v>645</v>
      </c>
      <c r="B543" s="7" t="s">
        <v>6</v>
      </c>
      <c r="C543" s="7" t="s">
        <v>646</v>
      </c>
      <c r="D543" s="7" t="s">
        <v>750</v>
      </c>
      <c r="E543" s="34"/>
      <c r="F543" s="34"/>
      <c r="G543" s="7" t="s">
        <v>751</v>
      </c>
      <c r="H543" s="7" t="s">
        <v>753</v>
      </c>
    </row>
    <row r="544" spans="1:8" s="3" customFormat="1" hidden="1" x14ac:dyDescent="0.25">
      <c r="A544" s="7" t="s">
        <v>647</v>
      </c>
      <c r="B544" s="7" t="s">
        <v>30</v>
      </c>
      <c r="C544" s="7" t="s">
        <v>648</v>
      </c>
      <c r="D544" s="7" t="s">
        <v>750</v>
      </c>
      <c r="E544" s="34"/>
      <c r="F544" s="34"/>
      <c r="G544" s="7" t="s">
        <v>751</v>
      </c>
      <c r="H544" s="7" t="s">
        <v>753</v>
      </c>
    </row>
    <row r="545" spans="1:8" s="3" customFormat="1" hidden="1" x14ac:dyDescent="0.25">
      <c r="A545" s="7" t="s">
        <v>649</v>
      </c>
      <c r="B545" s="7" t="s">
        <v>30</v>
      </c>
      <c r="C545" s="7" t="s">
        <v>648</v>
      </c>
      <c r="D545" s="7" t="s">
        <v>750</v>
      </c>
      <c r="E545" s="34"/>
      <c r="F545" s="34"/>
      <c r="G545" s="7" t="s">
        <v>751</v>
      </c>
      <c r="H545" s="7" t="s">
        <v>753</v>
      </c>
    </row>
    <row r="546" spans="1:8" s="3" customFormat="1" hidden="1" x14ac:dyDescent="0.25">
      <c r="A546" s="7" t="s">
        <v>650</v>
      </c>
      <c r="B546" s="7" t="s">
        <v>30</v>
      </c>
      <c r="C546" s="7" t="s">
        <v>651</v>
      </c>
      <c r="D546" s="7" t="s">
        <v>750</v>
      </c>
      <c r="E546" s="34"/>
      <c r="F546" s="34"/>
      <c r="G546" s="7" t="s">
        <v>751</v>
      </c>
      <c r="H546" s="7" t="s">
        <v>753</v>
      </c>
    </row>
    <row r="547" spans="1:8" s="3" customFormat="1" hidden="1" x14ac:dyDescent="0.25">
      <c r="A547" s="7" t="s">
        <v>652</v>
      </c>
      <c r="B547" s="7" t="s">
        <v>30</v>
      </c>
      <c r="C547" s="7" t="s">
        <v>259</v>
      </c>
      <c r="D547" s="7" t="s">
        <v>750</v>
      </c>
      <c r="E547" s="34"/>
      <c r="F547" s="34"/>
      <c r="G547" s="7" t="s">
        <v>751</v>
      </c>
      <c r="H547" s="7" t="s">
        <v>753</v>
      </c>
    </row>
    <row r="548" spans="1:8" s="3" customFormat="1" hidden="1" x14ac:dyDescent="0.25">
      <c r="A548" s="7" t="s">
        <v>653</v>
      </c>
      <c r="B548" s="7" t="s">
        <v>266</v>
      </c>
      <c r="C548" s="7" t="s">
        <v>544</v>
      </c>
      <c r="D548" s="7" t="s">
        <v>750</v>
      </c>
      <c r="E548" s="36"/>
      <c r="F548" s="36"/>
      <c r="G548" s="7" t="s">
        <v>751</v>
      </c>
      <c r="H548" s="7" t="s">
        <v>753</v>
      </c>
    </row>
    <row r="549" spans="1:8" s="3" customFormat="1" hidden="1" x14ac:dyDescent="0.25">
      <c r="A549" s="7" t="s">
        <v>654</v>
      </c>
      <c r="B549" s="7" t="s">
        <v>30</v>
      </c>
      <c r="C549" s="7" t="s">
        <v>587</v>
      </c>
      <c r="D549" s="7" t="s">
        <v>750</v>
      </c>
      <c r="E549" s="34"/>
      <c r="F549" s="34"/>
      <c r="G549" s="7" t="s">
        <v>751</v>
      </c>
      <c r="H549" s="7" t="s">
        <v>753</v>
      </c>
    </row>
    <row r="550" spans="1:8" s="3" customFormat="1" hidden="1" x14ac:dyDescent="0.25">
      <c r="A550" s="7" t="s">
        <v>655</v>
      </c>
      <c r="B550" s="7" t="s">
        <v>6</v>
      </c>
      <c r="C550" s="7" t="s">
        <v>236</v>
      </c>
      <c r="D550" s="7" t="s">
        <v>750</v>
      </c>
      <c r="E550" s="34"/>
      <c r="F550" s="34"/>
      <c r="G550" s="7" t="s">
        <v>751</v>
      </c>
      <c r="H550" s="7" t="s">
        <v>753</v>
      </c>
    </row>
    <row r="551" spans="1:8" s="3" customFormat="1" x14ac:dyDescent="0.25">
      <c r="A551" s="7" t="s">
        <v>656</v>
      </c>
      <c r="B551" s="7" t="s">
        <v>30</v>
      </c>
      <c r="C551" s="7" t="s">
        <v>657</v>
      </c>
      <c r="D551" s="7" t="s">
        <v>750</v>
      </c>
      <c r="E551" s="34">
        <v>771</v>
      </c>
      <c r="F551" s="34"/>
      <c r="G551" s="7" t="s">
        <v>751</v>
      </c>
      <c r="H551" s="7" t="s">
        <v>753</v>
      </c>
    </row>
    <row r="552" spans="1:8" s="3" customFormat="1" hidden="1" x14ac:dyDescent="0.25">
      <c r="A552" s="7" t="s">
        <v>658</v>
      </c>
      <c r="B552" s="7" t="s">
        <v>478</v>
      </c>
      <c r="C552" s="7" t="s">
        <v>9</v>
      </c>
      <c r="D552" s="7" t="s">
        <v>750</v>
      </c>
      <c r="E552" s="34"/>
      <c r="F552" s="34"/>
      <c r="G552" s="7" t="s">
        <v>751</v>
      </c>
      <c r="H552" s="7" t="s">
        <v>753</v>
      </c>
    </row>
    <row r="553" spans="1:8" s="3" customFormat="1" hidden="1" x14ac:dyDescent="0.25">
      <c r="A553" s="7" t="s">
        <v>659</v>
      </c>
      <c r="B553" s="7" t="s">
        <v>30</v>
      </c>
      <c r="C553" s="7" t="s">
        <v>660</v>
      </c>
      <c r="D553" s="7" t="s">
        <v>750</v>
      </c>
      <c r="E553" s="36"/>
      <c r="F553" s="36"/>
      <c r="G553" s="7" t="s">
        <v>751</v>
      </c>
      <c r="H553" s="7" t="s">
        <v>753</v>
      </c>
    </row>
    <row r="554" spans="1:8" s="3" customFormat="1" hidden="1" x14ac:dyDescent="0.25">
      <c r="A554" s="7" t="s">
        <v>661</v>
      </c>
      <c r="B554" s="7" t="s">
        <v>266</v>
      </c>
      <c r="C554" s="7" t="s">
        <v>9</v>
      </c>
      <c r="D554" s="7" t="s">
        <v>750</v>
      </c>
      <c r="E554" s="34"/>
      <c r="F554" s="34"/>
      <c r="G554" s="7" t="s">
        <v>751</v>
      </c>
      <c r="H554" s="7" t="s">
        <v>753</v>
      </c>
    </row>
    <row r="555" spans="1:8" s="3" customFormat="1" hidden="1" x14ac:dyDescent="0.25">
      <c r="A555" s="7" t="s">
        <v>662</v>
      </c>
      <c r="B555" s="7" t="s">
        <v>30</v>
      </c>
      <c r="C555" s="7" t="s">
        <v>59</v>
      </c>
      <c r="D555" s="7" t="s">
        <v>750</v>
      </c>
      <c r="E555" s="34"/>
      <c r="F555" s="34"/>
      <c r="G555" s="7" t="s">
        <v>751</v>
      </c>
      <c r="H555" s="7" t="s">
        <v>753</v>
      </c>
    </row>
    <row r="556" spans="1:8" s="3" customFormat="1" hidden="1" x14ac:dyDescent="0.25">
      <c r="A556" s="7" t="s">
        <v>663</v>
      </c>
      <c r="B556" s="7" t="s">
        <v>30</v>
      </c>
      <c r="C556" s="7" t="s">
        <v>19</v>
      </c>
      <c r="D556" s="7" t="s">
        <v>750</v>
      </c>
      <c r="E556" s="34"/>
      <c r="F556" s="34"/>
      <c r="G556" s="7" t="s">
        <v>751</v>
      </c>
      <c r="H556" s="7" t="s">
        <v>753</v>
      </c>
    </row>
    <row r="557" spans="1:8" s="3" customFormat="1" hidden="1" x14ac:dyDescent="0.25">
      <c r="A557" s="7" t="s">
        <v>664</v>
      </c>
      <c r="B557" s="7" t="s">
        <v>6</v>
      </c>
      <c r="C557" s="7" t="s">
        <v>559</v>
      </c>
      <c r="D557" s="7" t="s">
        <v>750</v>
      </c>
      <c r="E557" s="34"/>
      <c r="F557" s="34"/>
      <c r="G557" s="7" t="s">
        <v>751</v>
      </c>
      <c r="H557" s="7" t="s">
        <v>753</v>
      </c>
    </row>
    <row r="558" spans="1:8" s="3" customFormat="1" hidden="1" x14ac:dyDescent="0.25">
      <c r="A558" s="7" t="s">
        <v>665</v>
      </c>
      <c r="B558" s="7" t="s">
        <v>6</v>
      </c>
      <c r="C558" s="7" t="s">
        <v>559</v>
      </c>
      <c r="D558" s="7" t="s">
        <v>750</v>
      </c>
      <c r="E558" s="34"/>
      <c r="F558" s="34"/>
      <c r="G558" s="7" t="s">
        <v>751</v>
      </c>
      <c r="H558" s="7" t="s">
        <v>753</v>
      </c>
    </row>
    <row r="559" spans="1:8" s="3" customFormat="1" hidden="1" x14ac:dyDescent="0.25">
      <c r="A559" s="7" t="s">
        <v>666</v>
      </c>
      <c r="B559" s="7" t="s">
        <v>6</v>
      </c>
      <c r="C559" s="7" t="s">
        <v>559</v>
      </c>
      <c r="D559" s="7" t="s">
        <v>750</v>
      </c>
      <c r="E559" s="34"/>
      <c r="F559" s="34"/>
      <c r="G559" s="7" t="s">
        <v>751</v>
      </c>
      <c r="H559" s="7" t="s">
        <v>753</v>
      </c>
    </row>
    <row r="560" spans="1:8" s="3" customFormat="1" hidden="1" x14ac:dyDescent="0.25">
      <c r="A560" s="7" t="s">
        <v>667</v>
      </c>
      <c r="B560" s="7" t="s">
        <v>6</v>
      </c>
      <c r="C560" s="7" t="s">
        <v>559</v>
      </c>
      <c r="D560" s="7" t="s">
        <v>750</v>
      </c>
      <c r="E560" s="34"/>
      <c r="F560" s="34"/>
      <c r="G560" s="7" t="s">
        <v>751</v>
      </c>
      <c r="H560" s="7" t="s">
        <v>753</v>
      </c>
    </row>
    <row r="561" spans="1:8" s="3" customFormat="1" hidden="1" x14ac:dyDescent="0.25">
      <c r="A561" s="7" t="s">
        <v>668</v>
      </c>
      <c r="B561" s="7" t="s">
        <v>30</v>
      </c>
      <c r="C561" s="7" t="s">
        <v>342</v>
      </c>
      <c r="D561" s="7" t="s">
        <v>750</v>
      </c>
      <c r="E561" s="34"/>
      <c r="F561" s="34"/>
      <c r="G561" s="7" t="s">
        <v>751</v>
      </c>
      <c r="H561" s="7" t="s">
        <v>753</v>
      </c>
    </row>
    <row r="562" spans="1:8" s="3" customFormat="1" hidden="1" x14ac:dyDescent="0.25">
      <c r="A562" s="7" t="s">
        <v>669</v>
      </c>
      <c r="B562" s="7" t="s">
        <v>30</v>
      </c>
      <c r="C562" s="7" t="s">
        <v>342</v>
      </c>
      <c r="D562" s="7" t="s">
        <v>750</v>
      </c>
      <c r="E562" s="34"/>
      <c r="F562" s="34"/>
      <c r="G562" s="7" t="s">
        <v>751</v>
      </c>
      <c r="H562" s="7" t="s">
        <v>753</v>
      </c>
    </row>
    <row r="563" spans="1:8" s="3" customFormat="1" hidden="1" x14ac:dyDescent="0.25">
      <c r="A563" s="7" t="s">
        <v>670</v>
      </c>
      <c r="B563" s="7" t="s">
        <v>30</v>
      </c>
      <c r="C563" s="7" t="s">
        <v>559</v>
      </c>
      <c r="D563" s="7" t="s">
        <v>750</v>
      </c>
      <c r="E563" s="34"/>
      <c r="F563" s="34"/>
      <c r="G563" s="7" t="s">
        <v>751</v>
      </c>
      <c r="H563" s="7" t="s">
        <v>753</v>
      </c>
    </row>
    <row r="564" spans="1:8" s="3" customFormat="1" hidden="1" x14ac:dyDescent="0.25">
      <c r="A564" s="7" t="s">
        <v>671</v>
      </c>
      <c r="B564" s="7" t="s">
        <v>30</v>
      </c>
      <c r="C564" s="7" t="s">
        <v>672</v>
      </c>
      <c r="D564" s="7" t="s">
        <v>750</v>
      </c>
      <c r="E564" s="34"/>
      <c r="F564" s="34"/>
      <c r="G564" s="7" t="s">
        <v>751</v>
      </c>
      <c r="H564" s="7" t="s">
        <v>753</v>
      </c>
    </row>
    <row r="565" spans="1:8" s="3" customFormat="1" hidden="1" x14ac:dyDescent="0.25">
      <c r="A565" s="7" t="s">
        <v>673</v>
      </c>
      <c r="B565" s="7" t="s">
        <v>30</v>
      </c>
      <c r="C565" s="7" t="s">
        <v>674</v>
      </c>
      <c r="D565" s="7" t="s">
        <v>750</v>
      </c>
      <c r="E565" s="34"/>
      <c r="F565" s="34"/>
      <c r="G565" s="7" t="s">
        <v>751</v>
      </c>
      <c r="H565" s="7" t="s">
        <v>753</v>
      </c>
    </row>
    <row r="566" spans="1:8" s="3" customFormat="1" hidden="1" x14ac:dyDescent="0.25">
      <c r="A566" s="7" t="s">
        <v>675</v>
      </c>
      <c r="B566" s="7" t="s">
        <v>30</v>
      </c>
      <c r="C566" s="7" t="s">
        <v>486</v>
      </c>
      <c r="D566" s="7" t="s">
        <v>750</v>
      </c>
      <c r="E566" s="34"/>
      <c r="F566" s="34"/>
      <c r="G566" s="7" t="s">
        <v>751</v>
      </c>
      <c r="H566" s="7" t="s">
        <v>753</v>
      </c>
    </row>
    <row r="567" spans="1:8" s="3" customFormat="1" hidden="1" x14ac:dyDescent="0.25">
      <c r="A567" s="7" t="s">
        <v>676</v>
      </c>
      <c r="B567" s="7" t="s">
        <v>30</v>
      </c>
      <c r="C567" s="2" t="s">
        <v>677</v>
      </c>
      <c r="D567" s="7" t="s">
        <v>750</v>
      </c>
      <c r="E567" s="34"/>
      <c r="F567" s="34"/>
      <c r="G567" s="7" t="s">
        <v>751</v>
      </c>
      <c r="H567" s="7" t="s">
        <v>753</v>
      </c>
    </row>
    <row r="568" spans="1:8" s="3" customFormat="1" hidden="1" x14ac:dyDescent="0.25">
      <c r="A568" s="7" t="s">
        <v>832</v>
      </c>
      <c r="B568" s="7" t="s">
        <v>30</v>
      </c>
      <c r="C568" s="7"/>
      <c r="D568" s="7" t="s">
        <v>750</v>
      </c>
      <c r="E568" s="34"/>
      <c r="F568" s="34"/>
      <c r="G568" s="7" t="s">
        <v>751</v>
      </c>
      <c r="H568" s="7" t="s">
        <v>753</v>
      </c>
    </row>
    <row r="569" spans="1:8" s="3" customFormat="1" hidden="1" x14ac:dyDescent="0.25">
      <c r="A569" s="7" t="s">
        <v>833</v>
      </c>
      <c r="B569" s="7" t="s">
        <v>30</v>
      </c>
      <c r="C569" s="7"/>
      <c r="D569" s="7" t="s">
        <v>750</v>
      </c>
      <c r="E569" s="34"/>
      <c r="F569" s="34"/>
      <c r="G569" s="7" t="s">
        <v>751</v>
      </c>
      <c r="H569" s="7" t="s">
        <v>753</v>
      </c>
    </row>
    <row r="570" spans="1:8" s="3" customFormat="1" hidden="1" x14ac:dyDescent="0.25">
      <c r="A570" s="7" t="s">
        <v>834</v>
      </c>
      <c r="B570" s="7" t="s">
        <v>30</v>
      </c>
      <c r="C570" s="7"/>
      <c r="D570" s="7" t="s">
        <v>750</v>
      </c>
      <c r="E570" s="34"/>
      <c r="F570" s="34"/>
      <c r="G570" s="7" t="s">
        <v>751</v>
      </c>
      <c r="H570" s="7" t="s">
        <v>753</v>
      </c>
    </row>
    <row r="571" spans="1:8" s="3" customFormat="1" hidden="1" x14ac:dyDescent="0.25">
      <c r="A571" s="7" t="s">
        <v>678</v>
      </c>
      <c r="B571" s="7" t="s">
        <v>30</v>
      </c>
      <c r="C571" s="2" t="s">
        <v>19</v>
      </c>
      <c r="D571" s="7" t="s">
        <v>750</v>
      </c>
      <c r="E571" s="34"/>
      <c r="F571" s="34"/>
      <c r="G571" s="7" t="s">
        <v>751</v>
      </c>
      <c r="H571" s="7" t="s">
        <v>753</v>
      </c>
    </row>
    <row r="572" spans="1:8" s="3" customFormat="1" hidden="1" x14ac:dyDescent="0.25">
      <c r="A572" s="7" t="s">
        <v>679</v>
      </c>
      <c r="B572" s="7" t="s">
        <v>30</v>
      </c>
      <c r="C572" s="2" t="s">
        <v>680</v>
      </c>
      <c r="D572" s="7" t="s">
        <v>750</v>
      </c>
      <c r="E572" s="34"/>
      <c r="F572" s="34"/>
      <c r="G572" s="7" t="s">
        <v>751</v>
      </c>
      <c r="H572" s="7" t="s">
        <v>753</v>
      </c>
    </row>
    <row r="573" spans="1:8" s="3" customFormat="1" hidden="1" x14ac:dyDescent="0.25">
      <c r="A573" s="7" t="s">
        <v>681</v>
      </c>
      <c r="B573" s="7" t="s">
        <v>30</v>
      </c>
      <c r="C573" s="2" t="s">
        <v>682</v>
      </c>
      <c r="D573" s="7" t="s">
        <v>750</v>
      </c>
      <c r="E573" s="34"/>
      <c r="F573" s="34"/>
      <c r="G573" s="7" t="s">
        <v>751</v>
      </c>
      <c r="H573" s="7" t="s">
        <v>753</v>
      </c>
    </row>
    <row r="574" spans="1:8" s="3" customFormat="1" hidden="1" x14ac:dyDescent="0.25">
      <c r="A574" s="7" t="s">
        <v>683</v>
      </c>
      <c r="B574" s="7" t="s">
        <v>30</v>
      </c>
      <c r="C574" s="2" t="s">
        <v>59</v>
      </c>
      <c r="D574" s="7" t="s">
        <v>750</v>
      </c>
      <c r="E574" s="34"/>
      <c r="F574" s="34"/>
      <c r="G574" s="7" t="s">
        <v>751</v>
      </c>
      <c r="H574" s="7" t="s">
        <v>753</v>
      </c>
    </row>
    <row r="575" spans="1:8" s="3" customFormat="1" hidden="1" x14ac:dyDescent="0.25">
      <c r="A575" s="7" t="s">
        <v>691</v>
      </c>
      <c r="B575" s="7" t="s">
        <v>30</v>
      </c>
      <c r="C575" s="2" t="s">
        <v>399</v>
      </c>
      <c r="D575" s="7" t="s">
        <v>750</v>
      </c>
      <c r="E575" s="34"/>
      <c r="F575" s="34"/>
      <c r="G575" s="7" t="s">
        <v>751</v>
      </c>
      <c r="H575" s="7" t="s">
        <v>753</v>
      </c>
    </row>
    <row r="576" spans="1:8" s="3" customFormat="1" x14ac:dyDescent="0.25">
      <c r="A576" s="7" t="s">
        <v>695</v>
      </c>
      <c r="B576" s="7" t="s">
        <v>30</v>
      </c>
      <c r="C576" s="7" t="s">
        <v>9</v>
      </c>
      <c r="D576" s="7" t="s">
        <v>750</v>
      </c>
      <c r="E576" s="34">
        <v>397.3</v>
      </c>
      <c r="F576" s="34"/>
      <c r="G576" s="7" t="s">
        <v>751</v>
      </c>
      <c r="H576" s="7" t="s">
        <v>753</v>
      </c>
    </row>
    <row r="577" spans="1:8" s="3" customFormat="1" hidden="1" x14ac:dyDescent="0.25">
      <c r="A577" s="7" t="s">
        <v>697</v>
      </c>
      <c r="B577" s="7" t="s">
        <v>30</v>
      </c>
      <c r="C577" s="2" t="s">
        <v>559</v>
      </c>
      <c r="D577" s="7" t="s">
        <v>750</v>
      </c>
      <c r="E577" s="34"/>
      <c r="F577" s="34"/>
      <c r="G577" s="7" t="s">
        <v>751</v>
      </c>
      <c r="H577" s="7" t="s">
        <v>753</v>
      </c>
    </row>
    <row r="578" spans="1:8" s="3" customFormat="1" hidden="1" x14ac:dyDescent="0.25">
      <c r="A578" s="7" t="s">
        <v>698</v>
      </c>
      <c r="B578" s="7" t="s">
        <v>30</v>
      </c>
      <c r="C578" s="2" t="s">
        <v>835</v>
      </c>
      <c r="D578" s="7" t="s">
        <v>750</v>
      </c>
      <c r="E578" s="34"/>
      <c r="F578" s="34"/>
      <c r="G578" s="7" t="s">
        <v>751</v>
      </c>
      <c r="H578" s="7" t="s">
        <v>753</v>
      </c>
    </row>
    <row r="579" spans="1:8" s="3" customFormat="1" hidden="1" x14ac:dyDescent="0.25">
      <c r="A579" s="7" t="s">
        <v>702</v>
      </c>
      <c r="B579" s="7" t="s">
        <v>30</v>
      </c>
      <c r="C579" s="7" t="s">
        <v>174</v>
      </c>
      <c r="D579" s="7" t="s">
        <v>750</v>
      </c>
      <c r="E579" s="34"/>
      <c r="F579" s="34"/>
      <c r="G579" s="7" t="s">
        <v>751</v>
      </c>
      <c r="H579" s="7" t="s">
        <v>753</v>
      </c>
    </row>
    <row r="580" spans="1:8" s="3" customFormat="1" hidden="1" x14ac:dyDescent="0.25">
      <c r="A580" s="7" t="s">
        <v>708</v>
      </c>
      <c r="B580" s="7" t="s">
        <v>30</v>
      </c>
      <c r="C580" s="7" t="s">
        <v>836</v>
      </c>
      <c r="D580" s="7" t="s">
        <v>750</v>
      </c>
      <c r="E580" s="34"/>
      <c r="F580" s="34"/>
      <c r="G580" s="7" t="s">
        <v>751</v>
      </c>
      <c r="H580" s="7" t="s">
        <v>753</v>
      </c>
    </row>
    <row r="581" spans="1:8" s="3" customFormat="1" hidden="1" x14ac:dyDescent="0.25">
      <c r="A581" s="7" t="s">
        <v>714</v>
      </c>
      <c r="B581" s="7" t="s">
        <v>30</v>
      </c>
      <c r="C581" s="7" t="s">
        <v>559</v>
      </c>
      <c r="D581" s="7" t="s">
        <v>750</v>
      </c>
      <c r="E581" s="34"/>
      <c r="F581" s="34"/>
      <c r="G581" s="7" t="s">
        <v>751</v>
      </c>
      <c r="H581" s="7" t="s">
        <v>753</v>
      </c>
    </row>
    <row r="582" spans="1:8" s="3" customFormat="1" hidden="1" x14ac:dyDescent="0.25">
      <c r="A582" s="7" t="s">
        <v>716</v>
      </c>
      <c r="B582" s="7" t="s">
        <v>30</v>
      </c>
      <c r="C582" s="7" t="s">
        <v>342</v>
      </c>
      <c r="D582" s="7" t="s">
        <v>750</v>
      </c>
      <c r="E582" s="34"/>
      <c r="F582" s="34"/>
      <c r="G582" s="7" t="s">
        <v>751</v>
      </c>
      <c r="H582" s="7" t="s">
        <v>753</v>
      </c>
    </row>
    <row r="583" spans="1:8" s="3" customFormat="1" hidden="1" x14ac:dyDescent="0.25">
      <c r="A583" s="7" t="s">
        <v>722</v>
      </c>
      <c r="B583" s="7" t="s">
        <v>30</v>
      </c>
      <c r="C583" s="7" t="s">
        <v>837</v>
      </c>
      <c r="D583" s="7" t="s">
        <v>750</v>
      </c>
      <c r="E583" s="34"/>
      <c r="F583" s="34"/>
      <c r="G583" s="7" t="s">
        <v>751</v>
      </c>
      <c r="H583" s="7" t="s">
        <v>753</v>
      </c>
    </row>
    <row r="584" spans="1:8" s="3" customFormat="1" hidden="1" x14ac:dyDescent="0.25">
      <c r="A584" s="13" t="s">
        <v>724</v>
      </c>
      <c r="B584" s="7" t="s">
        <v>30</v>
      </c>
      <c r="C584" s="13" t="s">
        <v>59</v>
      </c>
      <c r="D584" s="7" t="s">
        <v>750</v>
      </c>
      <c r="E584" s="37"/>
      <c r="F584" s="37"/>
      <c r="G584" s="7" t="s">
        <v>751</v>
      </c>
      <c r="H584" s="7" t="s">
        <v>753</v>
      </c>
    </row>
    <row r="585" spans="1:8" s="3" customFormat="1" hidden="1" x14ac:dyDescent="0.25">
      <c r="A585" s="13" t="s">
        <v>734</v>
      </c>
      <c r="B585" s="7" t="s">
        <v>30</v>
      </c>
      <c r="C585" s="13" t="s">
        <v>872</v>
      </c>
      <c r="D585" s="7" t="s">
        <v>750</v>
      </c>
      <c r="E585" s="37"/>
      <c r="F585" s="37"/>
      <c r="G585" s="7" t="s">
        <v>751</v>
      </c>
      <c r="H585" s="7" t="s">
        <v>753</v>
      </c>
    </row>
    <row r="586" spans="1:8" s="3" customFormat="1" hidden="1" x14ac:dyDescent="0.25">
      <c r="A586" s="13" t="s">
        <v>739</v>
      </c>
      <c r="B586" s="7" t="s">
        <v>30</v>
      </c>
      <c r="C586" s="13" t="s">
        <v>872</v>
      </c>
      <c r="D586" s="13" t="s">
        <v>750</v>
      </c>
      <c r="E586" s="37"/>
      <c r="F586" s="37"/>
      <c r="G586" s="7" t="s">
        <v>751</v>
      </c>
      <c r="H586" s="7" t="s">
        <v>753</v>
      </c>
    </row>
    <row r="587" spans="1:8" s="3" customFormat="1" hidden="1" x14ac:dyDescent="0.25">
      <c r="A587" s="13" t="s">
        <v>740</v>
      </c>
      <c r="B587" s="7" t="s">
        <v>30</v>
      </c>
      <c r="C587" s="13" t="s">
        <v>873</v>
      </c>
      <c r="D587" s="13" t="s">
        <v>750</v>
      </c>
      <c r="E587" s="37"/>
      <c r="F587" s="37"/>
      <c r="G587" s="7" t="s">
        <v>751</v>
      </c>
      <c r="H587" s="7" t="s">
        <v>753</v>
      </c>
    </row>
    <row r="588" spans="1:8" s="3" customFormat="1" hidden="1" x14ac:dyDescent="0.25">
      <c r="A588" s="13" t="s">
        <v>875</v>
      </c>
      <c r="B588" s="7" t="s">
        <v>30</v>
      </c>
      <c r="C588" s="14" t="s">
        <v>876</v>
      </c>
      <c r="D588" s="13" t="s">
        <v>750</v>
      </c>
      <c r="E588" s="37"/>
      <c r="F588" s="37"/>
      <c r="G588" s="7" t="s">
        <v>751</v>
      </c>
      <c r="H588" s="7" t="s">
        <v>753</v>
      </c>
    </row>
    <row r="589" spans="1:8" s="3" customFormat="1" hidden="1" x14ac:dyDescent="0.25">
      <c r="A589" s="13" t="s">
        <v>741</v>
      </c>
      <c r="B589" s="7" t="s">
        <v>30</v>
      </c>
      <c r="C589" s="13" t="s">
        <v>274</v>
      </c>
      <c r="D589" s="13" t="s">
        <v>750</v>
      </c>
      <c r="E589" s="37"/>
      <c r="F589" s="37"/>
      <c r="G589" s="7" t="s">
        <v>751</v>
      </c>
      <c r="H589" s="7" t="s">
        <v>753</v>
      </c>
    </row>
    <row r="590" spans="1:8" hidden="1" x14ac:dyDescent="0.25">
      <c r="A590" s="13" t="s">
        <v>742</v>
      </c>
      <c r="B590" s="7" t="s">
        <v>30</v>
      </c>
      <c r="C590" s="13" t="s">
        <v>274</v>
      </c>
      <c r="D590" s="13" t="s">
        <v>750</v>
      </c>
      <c r="E590" s="37"/>
      <c r="F590" s="37"/>
      <c r="G590" s="7" t="s">
        <v>751</v>
      </c>
      <c r="H590" s="7" t="s">
        <v>753</v>
      </c>
    </row>
    <row r="591" spans="1:8" s="26" customFormat="1" x14ac:dyDescent="0.25">
      <c r="A591" s="13" t="s">
        <v>981</v>
      </c>
      <c r="B591" s="7" t="s">
        <v>30</v>
      </c>
      <c r="C591" s="13" t="s">
        <v>964</v>
      </c>
      <c r="D591" s="13" t="s">
        <v>750</v>
      </c>
      <c r="E591" s="37">
        <v>1779.5</v>
      </c>
      <c r="F591" s="37"/>
      <c r="G591" s="7" t="s">
        <v>751</v>
      </c>
      <c r="H591" s="7" t="s">
        <v>753</v>
      </c>
    </row>
  </sheetData>
  <autoFilter ref="A3:H591">
    <filterColumn colId="4">
      <customFilters>
        <customFilter operator="notEqual" val=" "/>
      </customFilters>
    </filterColumn>
  </autoFilter>
  <mergeCells count="2">
    <mergeCell ref="A1:G1"/>
    <mergeCell ref="A2:F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638"/>
  <sheetViews>
    <sheetView workbookViewId="0">
      <selection activeCell="G648" sqref="G648"/>
    </sheetView>
  </sheetViews>
  <sheetFormatPr baseColWidth="10" defaultRowHeight="15" x14ac:dyDescent="0.25"/>
  <cols>
    <col min="2" max="2" width="13" bestFit="1" customWidth="1"/>
    <col min="3" max="3" width="41.28515625" bestFit="1" customWidth="1"/>
    <col min="5" max="5" width="9.85546875" style="39" bestFit="1" customWidth="1"/>
    <col min="6" max="6" width="10.42578125" style="39" customWidth="1"/>
    <col min="7" max="7" width="19.42578125" customWidth="1"/>
  </cols>
  <sheetData>
    <row r="1" spans="1:8" s="3" customFormat="1" x14ac:dyDescent="0.25">
      <c r="A1" s="105" t="s">
        <v>744</v>
      </c>
      <c r="B1" s="106"/>
      <c r="C1" s="106"/>
      <c r="D1" s="106"/>
      <c r="E1" s="106"/>
      <c r="F1" s="106"/>
      <c r="G1" s="106"/>
      <c r="H1" s="4" t="s">
        <v>745</v>
      </c>
    </row>
    <row r="2" spans="1:8" s="3" customFormat="1" x14ac:dyDescent="0.25">
      <c r="A2" s="108" t="s">
        <v>838</v>
      </c>
      <c r="B2" s="109"/>
      <c r="C2" s="109"/>
      <c r="D2" s="109"/>
      <c r="E2" s="109"/>
      <c r="F2" s="109"/>
      <c r="G2" s="5"/>
      <c r="H2" s="12"/>
    </row>
    <row r="3" spans="1:8" s="3" customFormat="1" ht="24" x14ac:dyDescent="0.25">
      <c r="A3" s="6" t="s">
        <v>0</v>
      </c>
      <c r="B3" s="6" t="s">
        <v>1</v>
      </c>
      <c r="C3" s="6" t="s">
        <v>747</v>
      </c>
      <c r="D3" s="1" t="s">
        <v>2</v>
      </c>
      <c r="E3" s="35" t="s">
        <v>979</v>
      </c>
      <c r="F3" s="35" t="s">
        <v>945</v>
      </c>
      <c r="G3" s="1" t="s">
        <v>748</v>
      </c>
      <c r="H3" s="1" t="s">
        <v>749</v>
      </c>
    </row>
    <row r="4" spans="1:8" s="3" customFormat="1" hidden="1" x14ac:dyDescent="0.25">
      <c r="A4" s="7" t="s">
        <v>5</v>
      </c>
      <c r="B4" s="7" t="s">
        <v>6</v>
      </c>
      <c r="C4" s="7" t="s">
        <v>7</v>
      </c>
      <c r="D4" s="7" t="s">
        <v>750</v>
      </c>
      <c r="E4" s="34"/>
      <c r="F4" s="34"/>
      <c r="G4" s="7" t="s">
        <v>751</v>
      </c>
      <c r="H4" s="7" t="s">
        <v>752</v>
      </c>
    </row>
    <row r="5" spans="1:8" s="3" customFormat="1" hidden="1" x14ac:dyDescent="0.25">
      <c r="A5" s="7" t="s">
        <v>8</v>
      </c>
      <c r="B5" s="7" t="s">
        <v>6</v>
      </c>
      <c r="C5" s="7" t="s">
        <v>9</v>
      </c>
      <c r="D5" s="7" t="s">
        <v>750</v>
      </c>
      <c r="E5" s="34"/>
      <c r="F5" s="34"/>
      <c r="G5" s="7" t="s">
        <v>751</v>
      </c>
      <c r="H5" s="7" t="s">
        <v>753</v>
      </c>
    </row>
    <row r="6" spans="1:8" s="3" customFormat="1" hidden="1" x14ac:dyDescent="0.25">
      <c r="A6" s="7" t="s">
        <v>839</v>
      </c>
      <c r="B6" s="7" t="s">
        <v>6</v>
      </c>
      <c r="C6" s="7" t="s">
        <v>11</v>
      </c>
      <c r="D6" s="7" t="s">
        <v>750</v>
      </c>
      <c r="E6" s="34"/>
      <c r="F6" s="34"/>
      <c r="G6" s="7" t="s">
        <v>751</v>
      </c>
      <c r="H6" s="7" t="s">
        <v>753</v>
      </c>
    </row>
    <row r="7" spans="1:8" s="3" customFormat="1" hidden="1" x14ac:dyDescent="0.25">
      <c r="A7" s="7" t="s">
        <v>10</v>
      </c>
      <c r="B7" s="7" t="s">
        <v>6</v>
      </c>
      <c r="C7" s="7" t="s">
        <v>11</v>
      </c>
      <c r="D7" s="7" t="s">
        <v>750</v>
      </c>
      <c r="E7" s="34"/>
      <c r="F7" s="34"/>
      <c r="G7" s="7" t="s">
        <v>751</v>
      </c>
      <c r="H7" s="7" t="s">
        <v>753</v>
      </c>
    </row>
    <row r="8" spans="1:8" s="3" customFormat="1" hidden="1" x14ac:dyDescent="0.25">
      <c r="A8" s="7" t="s">
        <v>12</v>
      </c>
      <c r="B8" s="7" t="s">
        <v>6</v>
      </c>
      <c r="C8" s="7" t="s">
        <v>9</v>
      </c>
      <c r="D8" s="7" t="s">
        <v>750</v>
      </c>
      <c r="E8" s="34"/>
      <c r="F8" s="34"/>
      <c r="G8" s="7" t="s">
        <v>751</v>
      </c>
      <c r="H8" s="7" t="s">
        <v>752</v>
      </c>
    </row>
    <row r="9" spans="1:8" s="3" customFormat="1" hidden="1" x14ac:dyDescent="0.25">
      <c r="A9" s="7" t="s">
        <v>13</v>
      </c>
      <c r="B9" s="7" t="s">
        <v>6</v>
      </c>
      <c r="C9" s="7" t="s">
        <v>9</v>
      </c>
      <c r="D9" s="7" t="s">
        <v>750</v>
      </c>
      <c r="E9" s="34"/>
      <c r="F9" s="34"/>
      <c r="G9" s="7" t="s">
        <v>751</v>
      </c>
      <c r="H9" s="7" t="s">
        <v>753</v>
      </c>
    </row>
    <row r="10" spans="1:8" s="3" customFormat="1" hidden="1" x14ac:dyDescent="0.25">
      <c r="A10" s="7" t="s">
        <v>14</v>
      </c>
      <c r="B10" s="7" t="s">
        <v>6</v>
      </c>
      <c r="C10" s="7" t="s">
        <v>9</v>
      </c>
      <c r="D10" s="7" t="s">
        <v>750</v>
      </c>
      <c r="E10" s="34"/>
      <c r="F10" s="34"/>
      <c r="G10" s="7" t="s">
        <v>751</v>
      </c>
      <c r="H10" s="7" t="s">
        <v>752</v>
      </c>
    </row>
    <row r="11" spans="1:8" s="3" customFormat="1" hidden="1" x14ac:dyDescent="0.25">
      <c r="A11" s="7" t="s">
        <v>15</v>
      </c>
      <c r="B11" s="7" t="s">
        <v>6</v>
      </c>
      <c r="C11" s="7" t="s">
        <v>16</v>
      </c>
      <c r="D11" s="7" t="s">
        <v>750</v>
      </c>
      <c r="E11" s="34"/>
      <c r="F11" s="34"/>
      <c r="G11" s="7" t="s">
        <v>751</v>
      </c>
      <c r="H11" s="7" t="s">
        <v>752</v>
      </c>
    </row>
    <row r="12" spans="1:8" s="3" customFormat="1" hidden="1" x14ac:dyDescent="0.25">
      <c r="A12" s="7" t="s">
        <v>17</v>
      </c>
      <c r="B12" s="7" t="s">
        <v>6</v>
      </c>
      <c r="C12" s="7" t="s">
        <v>16</v>
      </c>
      <c r="D12" s="7" t="s">
        <v>750</v>
      </c>
      <c r="E12" s="34"/>
      <c r="F12" s="34"/>
      <c r="G12" s="7" t="s">
        <v>751</v>
      </c>
      <c r="H12" s="7" t="s">
        <v>752</v>
      </c>
    </row>
    <row r="13" spans="1:8" s="3" customFormat="1" hidden="1" x14ac:dyDescent="0.25">
      <c r="A13" s="7" t="s">
        <v>18</v>
      </c>
      <c r="B13" s="7" t="s">
        <v>6</v>
      </c>
      <c r="C13" s="7" t="s">
        <v>19</v>
      </c>
      <c r="D13" s="7" t="s">
        <v>750</v>
      </c>
      <c r="E13" s="34"/>
      <c r="F13" s="34"/>
      <c r="G13" s="7" t="s">
        <v>751</v>
      </c>
      <c r="H13" s="7" t="s">
        <v>752</v>
      </c>
    </row>
    <row r="14" spans="1:8" s="3" customFormat="1" hidden="1" x14ac:dyDescent="0.25">
      <c r="A14" s="7" t="s">
        <v>20</v>
      </c>
      <c r="B14" s="7" t="s">
        <v>6</v>
      </c>
      <c r="C14" s="7" t="s">
        <v>21</v>
      </c>
      <c r="D14" s="7" t="s">
        <v>750</v>
      </c>
      <c r="E14" s="34"/>
      <c r="F14" s="34"/>
      <c r="G14" s="7" t="s">
        <v>751</v>
      </c>
      <c r="H14" s="7" t="s">
        <v>752</v>
      </c>
    </row>
    <row r="15" spans="1:8" s="3" customFormat="1" hidden="1" x14ac:dyDescent="0.25">
      <c r="A15" s="7" t="s">
        <v>22</v>
      </c>
      <c r="B15" s="7" t="s">
        <v>6</v>
      </c>
      <c r="C15" s="7" t="s">
        <v>21</v>
      </c>
      <c r="D15" s="7" t="s">
        <v>750</v>
      </c>
      <c r="E15" s="34"/>
      <c r="F15" s="34"/>
      <c r="G15" s="7" t="s">
        <v>751</v>
      </c>
      <c r="H15" s="7" t="s">
        <v>752</v>
      </c>
    </row>
    <row r="16" spans="1:8" s="3" customFormat="1" hidden="1" x14ac:dyDescent="0.25">
      <c r="A16" s="7" t="s">
        <v>754</v>
      </c>
      <c r="B16" s="7" t="s">
        <v>6</v>
      </c>
      <c r="C16" s="7" t="s">
        <v>24</v>
      </c>
      <c r="D16" s="7" t="s">
        <v>750</v>
      </c>
      <c r="E16" s="34"/>
      <c r="F16" s="34"/>
      <c r="G16" s="7" t="s">
        <v>751</v>
      </c>
      <c r="H16" s="7" t="s">
        <v>753</v>
      </c>
    </row>
    <row r="17" spans="1:8" s="3" customFormat="1" hidden="1" x14ac:dyDescent="0.25">
      <c r="A17" s="7" t="s">
        <v>755</v>
      </c>
      <c r="B17" s="7" t="s">
        <v>6</v>
      </c>
      <c r="C17" s="7" t="s">
        <v>24</v>
      </c>
      <c r="D17" s="7" t="s">
        <v>750</v>
      </c>
      <c r="E17" s="34"/>
      <c r="F17" s="34"/>
      <c r="G17" s="7" t="s">
        <v>751</v>
      </c>
      <c r="H17" s="7" t="s">
        <v>753</v>
      </c>
    </row>
    <row r="18" spans="1:8" s="3" customFormat="1" hidden="1" x14ac:dyDescent="0.25">
      <c r="A18" s="7" t="s">
        <v>23</v>
      </c>
      <c r="B18" s="7" t="s">
        <v>6</v>
      </c>
      <c r="C18" s="7" t="s">
        <v>24</v>
      </c>
      <c r="D18" s="7" t="s">
        <v>750</v>
      </c>
      <c r="E18" s="34"/>
      <c r="F18" s="34"/>
      <c r="G18" s="7" t="s">
        <v>751</v>
      </c>
      <c r="H18" s="7" t="s">
        <v>753</v>
      </c>
    </row>
    <row r="19" spans="1:8" s="3" customFormat="1" hidden="1" x14ac:dyDescent="0.25">
      <c r="A19" s="7" t="s">
        <v>25</v>
      </c>
      <c r="B19" s="7" t="s">
        <v>6</v>
      </c>
      <c r="C19" s="7" t="s">
        <v>26</v>
      </c>
      <c r="D19" s="7" t="s">
        <v>750</v>
      </c>
      <c r="E19" s="34"/>
      <c r="F19" s="34"/>
      <c r="G19" s="7" t="s">
        <v>751</v>
      </c>
      <c r="H19" s="7" t="s">
        <v>752</v>
      </c>
    </row>
    <row r="20" spans="1:8" s="3" customFormat="1" hidden="1" x14ac:dyDescent="0.25">
      <c r="A20" s="7" t="s">
        <v>27</v>
      </c>
      <c r="B20" s="7" t="s">
        <v>6</v>
      </c>
      <c r="C20" s="7" t="s">
        <v>26</v>
      </c>
      <c r="D20" s="7" t="s">
        <v>750</v>
      </c>
      <c r="E20" s="34"/>
      <c r="F20" s="34"/>
      <c r="G20" s="7" t="s">
        <v>751</v>
      </c>
      <c r="H20" s="7" t="s">
        <v>752</v>
      </c>
    </row>
    <row r="21" spans="1:8" s="3" customFormat="1" hidden="1" x14ac:dyDescent="0.25">
      <c r="A21" s="7" t="s">
        <v>28</v>
      </c>
      <c r="B21" s="7" t="s">
        <v>6</v>
      </c>
      <c r="C21" s="7" t="s">
        <v>26</v>
      </c>
      <c r="D21" s="7" t="s">
        <v>750</v>
      </c>
      <c r="E21" s="34"/>
      <c r="F21" s="34"/>
      <c r="G21" s="7" t="s">
        <v>751</v>
      </c>
      <c r="H21" s="7" t="s">
        <v>752</v>
      </c>
    </row>
    <row r="22" spans="1:8" s="3" customFormat="1" hidden="1" x14ac:dyDescent="0.25">
      <c r="A22" s="7" t="s">
        <v>29</v>
      </c>
      <c r="B22" s="7" t="s">
        <v>30</v>
      </c>
      <c r="C22" s="7" t="s">
        <v>26</v>
      </c>
      <c r="D22" s="7" t="s">
        <v>750</v>
      </c>
      <c r="E22" s="34"/>
      <c r="F22" s="34"/>
      <c r="G22" s="7" t="s">
        <v>751</v>
      </c>
      <c r="H22" s="7" t="s">
        <v>753</v>
      </c>
    </row>
    <row r="23" spans="1:8" s="3" customFormat="1" hidden="1" x14ac:dyDescent="0.25">
      <c r="A23" s="7" t="s">
        <v>31</v>
      </c>
      <c r="B23" s="7" t="s">
        <v>6</v>
      </c>
      <c r="C23" s="7" t="s">
        <v>9</v>
      </c>
      <c r="D23" s="7" t="s">
        <v>750</v>
      </c>
      <c r="E23" s="34"/>
      <c r="F23" s="34"/>
      <c r="G23" s="7" t="s">
        <v>751</v>
      </c>
      <c r="H23" s="7" t="s">
        <v>752</v>
      </c>
    </row>
    <row r="24" spans="1:8" s="3" customFormat="1" hidden="1" x14ac:dyDescent="0.25">
      <c r="A24" s="7" t="s">
        <v>32</v>
      </c>
      <c r="B24" s="7" t="s">
        <v>6</v>
      </c>
      <c r="C24" s="7" t="s">
        <v>33</v>
      </c>
      <c r="D24" s="7" t="s">
        <v>750</v>
      </c>
      <c r="E24" s="34"/>
      <c r="F24" s="34"/>
      <c r="G24" s="7" t="s">
        <v>751</v>
      </c>
      <c r="H24" s="7" t="s">
        <v>752</v>
      </c>
    </row>
    <row r="25" spans="1:8" s="3" customFormat="1" hidden="1" x14ac:dyDescent="0.25">
      <c r="A25" s="7" t="s">
        <v>756</v>
      </c>
      <c r="B25" s="7" t="s">
        <v>6</v>
      </c>
      <c r="C25" s="7" t="s">
        <v>33</v>
      </c>
      <c r="D25" s="7" t="s">
        <v>750</v>
      </c>
      <c r="E25" s="34"/>
      <c r="F25" s="34"/>
      <c r="G25" s="7" t="s">
        <v>751</v>
      </c>
      <c r="H25" s="7" t="s">
        <v>753</v>
      </c>
    </row>
    <row r="26" spans="1:8" s="3" customFormat="1" hidden="1" x14ac:dyDescent="0.25">
      <c r="A26" s="7" t="s">
        <v>34</v>
      </c>
      <c r="B26" s="7" t="s">
        <v>6</v>
      </c>
      <c r="C26" s="7" t="s">
        <v>33</v>
      </c>
      <c r="D26" s="7" t="s">
        <v>750</v>
      </c>
      <c r="E26" s="34"/>
      <c r="F26" s="34"/>
      <c r="G26" s="7" t="s">
        <v>751</v>
      </c>
      <c r="H26" s="7" t="s">
        <v>753</v>
      </c>
    </row>
    <row r="27" spans="1:8" s="3" customFormat="1" hidden="1" x14ac:dyDescent="0.25">
      <c r="A27" s="7" t="s">
        <v>757</v>
      </c>
      <c r="B27" s="7" t="s">
        <v>6</v>
      </c>
      <c r="C27" s="7" t="s">
        <v>33</v>
      </c>
      <c r="D27" s="7" t="s">
        <v>750</v>
      </c>
      <c r="E27" s="34"/>
      <c r="F27" s="34"/>
      <c r="G27" s="7" t="s">
        <v>751</v>
      </c>
      <c r="H27" s="7" t="s">
        <v>753</v>
      </c>
    </row>
    <row r="28" spans="1:8" s="3" customFormat="1" hidden="1" x14ac:dyDescent="0.25">
      <c r="A28" s="7" t="s">
        <v>35</v>
      </c>
      <c r="B28" s="7" t="s">
        <v>6</v>
      </c>
      <c r="C28" s="7" t="s">
        <v>33</v>
      </c>
      <c r="D28" s="7" t="s">
        <v>750</v>
      </c>
      <c r="E28" s="34"/>
      <c r="F28" s="34"/>
      <c r="G28" s="7" t="s">
        <v>751</v>
      </c>
      <c r="H28" s="7" t="s">
        <v>753</v>
      </c>
    </row>
    <row r="29" spans="1:8" s="3" customFormat="1" hidden="1" x14ac:dyDescent="0.25">
      <c r="A29" s="7" t="s">
        <v>758</v>
      </c>
      <c r="B29" s="7" t="s">
        <v>6</v>
      </c>
      <c r="C29" s="7" t="s">
        <v>37</v>
      </c>
      <c r="D29" s="7" t="s">
        <v>750</v>
      </c>
      <c r="E29" s="34"/>
      <c r="F29" s="34"/>
      <c r="G29" s="7" t="s">
        <v>751</v>
      </c>
      <c r="H29" s="7" t="s">
        <v>753</v>
      </c>
    </row>
    <row r="30" spans="1:8" s="3" customFormat="1" hidden="1" x14ac:dyDescent="0.25">
      <c r="A30" s="7" t="s">
        <v>36</v>
      </c>
      <c r="B30" s="7" t="s">
        <v>6</v>
      </c>
      <c r="C30" s="7" t="s">
        <v>37</v>
      </c>
      <c r="D30" s="7" t="s">
        <v>750</v>
      </c>
      <c r="E30" s="34"/>
      <c r="F30" s="34"/>
      <c r="G30" s="7" t="s">
        <v>751</v>
      </c>
      <c r="H30" s="7" t="s">
        <v>753</v>
      </c>
    </row>
    <row r="31" spans="1:8" s="3" customFormat="1" hidden="1" x14ac:dyDescent="0.25">
      <c r="A31" s="7" t="s">
        <v>38</v>
      </c>
      <c r="B31" s="7" t="s">
        <v>6</v>
      </c>
      <c r="C31" s="7" t="s">
        <v>37</v>
      </c>
      <c r="D31" s="7" t="s">
        <v>750</v>
      </c>
      <c r="E31" s="34"/>
      <c r="F31" s="34"/>
      <c r="G31" s="7" t="s">
        <v>751</v>
      </c>
      <c r="H31" s="7" t="s">
        <v>753</v>
      </c>
    </row>
    <row r="32" spans="1:8" s="3" customFormat="1" hidden="1" x14ac:dyDescent="0.25">
      <c r="A32" s="7" t="s">
        <v>39</v>
      </c>
      <c r="B32" s="7" t="s">
        <v>6</v>
      </c>
      <c r="C32" s="7" t="s">
        <v>37</v>
      </c>
      <c r="D32" s="7" t="s">
        <v>750</v>
      </c>
      <c r="E32" s="34"/>
      <c r="F32" s="34"/>
      <c r="G32" s="7" t="s">
        <v>751</v>
      </c>
      <c r="H32" s="7" t="s">
        <v>752</v>
      </c>
    </row>
    <row r="33" spans="1:8" s="3" customFormat="1" hidden="1" x14ac:dyDescent="0.25">
      <c r="A33" s="7" t="s">
        <v>759</v>
      </c>
      <c r="B33" s="7" t="s">
        <v>6</v>
      </c>
      <c r="C33" s="7" t="s">
        <v>37</v>
      </c>
      <c r="D33" s="7" t="s">
        <v>750</v>
      </c>
      <c r="E33" s="34"/>
      <c r="F33" s="34"/>
      <c r="G33" s="7" t="s">
        <v>751</v>
      </c>
      <c r="H33" s="7" t="s">
        <v>753</v>
      </c>
    </row>
    <row r="34" spans="1:8" s="3" customFormat="1" hidden="1" x14ac:dyDescent="0.25">
      <c r="A34" s="7" t="s">
        <v>40</v>
      </c>
      <c r="B34" s="7" t="s">
        <v>6</v>
      </c>
      <c r="C34" s="7" t="s">
        <v>37</v>
      </c>
      <c r="D34" s="7" t="s">
        <v>750</v>
      </c>
      <c r="E34" s="34"/>
      <c r="F34" s="34"/>
      <c r="G34" s="7" t="s">
        <v>751</v>
      </c>
      <c r="H34" s="7" t="s">
        <v>753</v>
      </c>
    </row>
    <row r="35" spans="1:8" s="3" customFormat="1" hidden="1" x14ac:dyDescent="0.25">
      <c r="A35" s="7" t="s">
        <v>760</v>
      </c>
      <c r="B35" s="7" t="s">
        <v>6</v>
      </c>
      <c r="C35" s="7" t="s">
        <v>42</v>
      </c>
      <c r="D35" s="7" t="s">
        <v>750</v>
      </c>
      <c r="E35" s="34"/>
      <c r="F35" s="34"/>
      <c r="G35" s="7" t="s">
        <v>751</v>
      </c>
      <c r="H35" s="7" t="s">
        <v>753</v>
      </c>
    </row>
    <row r="36" spans="1:8" s="3" customFormat="1" hidden="1" x14ac:dyDescent="0.25">
      <c r="A36" s="7" t="s">
        <v>761</v>
      </c>
      <c r="B36" s="7" t="s">
        <v>6</v>
      </c>
      <c r="C36" s="7" t="s">
        <v>42</v>
      </c>
      <c r="D36" s="7" t="s">
        <v>750</v>
      </c>
      <c r="E36" s="34"/>
      <c r="F36" s="34"/>
      <c r="G36" s="7" t="s">
        <v>751</v>
      </c>
      <c r="H36" s="7" t="s">
        <v>753</v>
      </c>
    </row>
    <row r="37" spans="1:8" s="3" customFormat="1" hidden="1" x14ac:dyDescent="0.25">
      <c r="A37" s="7" t="s">
        <v>762</v>
      </c>
      <c r="B37" s="7" t="s">
        <v>6</v>
      </c>
      <c r="C37" s="7" t="s">
        <v>42</v>
      </c>
      <c r="D37" s="7" t="s">
        <v>750</v>
      </c>
      <c r="E37" s="34"/>
      <c r="F37" s="34"/>
      <c r="G37" s="7" t="s">
        <v>751</v>
      </c>
      <c r="H37" s="7" t="s">
        <v>753</v>
      </c>
    </row>
    <row r="38" spans="1:8" s="3" customFormat="1" hidden="1" x14ac:dyDescent="0.25">
      <c r="A38" s="7" t="s">
        <v>41</v>
      </c>
      <c r="B38" s="7" t="s">
        <v>6</v>
      </c>
      <c r="C38" s="7" t="s">
        <v>42</v>
      </c>
      <c r="D38" s="7" t="s">
        <v>750</v>
      </c>
      <c r="E38" s="34"/>
      <c r="F38" s="34"/>
      <c r="G38" s="7" t="s">
        <v>751</v>
      </c>
      <c r="H38" s="7" t="s">
        <v>753</v>
      </c>
    </row>
    <row r="39" spans="1:8" s="3" customFormat="1" hidden="1" x14ac:dyDescent="0.25">
      <c r="A39" s="7" t="s">
        <v>763</v>
      </c>
      <c r="B39" s="7" t="s">
        <v>6</v>
      </c>
      <c r="C39" s="7" t="s">
        <v>42</v>
      </c>
      <c r="D39" s="7" t="s">
        <v>750</v>
      </c>
      <c r="E39" s="34"/>
      <c r="F39" s="34"/>
      <c r="G39" s="7" t="s">
        <v>751</v>
      </c>
      <c r="H39" s="7" t="s">
        <v>753</v>
      </c>
    </row>
    <row r="40" spans="1:8" s="3" customFormat="1" hidden="1" x14ac:dyDescent="0.25">
      <c r="A40" s="7" t="s">
        <v>764</v>
      </c>
      <c r="B40" s="7" t="s">
        <v>6</v>
      </c>
      <c r="C40" s="7" t="s">
        <v>42</v>
      </c>
      <c r="D40" s="7" t="s">
        <v>750</v>
      </c>
      <c r="E40" s="34"/>
      <c r="F40" s="34"/>
      <c r="G40" s="7" t="s">
        <v>751</v>
      </c>
      <c r="H40" s="7" t="s">
        <v>753</v>
      </c>
    </row>
    <row r="41" spans="1:8" s="3" customFormat="1" hidden="1" x14ac:dyDescent="0.25">
      <c r="A41" s="7" t="s">
        <v>765</v>
      </c>
      <c r="B41" s="7" t="s">
        <v>6</v>
      </c>
      <c r="C41" s="7" t="s">
        <v>42</v>
      </c>
      <c r="D41" s="7" t="s">
        <v>750</v>
      </c>
      <c r="E41" s="34"/>
      <c r="F41" s="34"/>
      <c r="G41" s="7" t="s">
        <v>751</v>
      </c>
      <c r="H41" s="7" t="s">
        <v>753</v>
      </c>
    </row>
    <row r="42" spans="1:8" s="3" customFormat="1" hidden="1" x14ac:dyDescent="0.25">
      <c r="A42" s="7" t="s">
        <v>43</v>
      </c>
      <c r="B42" s="7" t="s">
        <v>6</v>
      </c>
      <c r="C42" s="7" t="s">
        <v>42</v>
      </c>
      <c r="D42" s="7" t="s">
        <v>750</v>
      </c>
      <c r="E42" s="34"/>
      <c r="F42" s="34">
        <v>1664.5</v>
      </c>
      <c r="G42" s="7" t="s">
        <v>751</v>
      </c>
      <c r="H42" s="7" t="s">
        <v>753</v>
      </c>
    </row>
    <row r="43" spans="1:8" s="3" customFormat="1" hidden="1" x14ac:dyDescent="0.25">
      <c r="A43" s="7" t="s">
        <v>766</v>
      </c>
      <c r="B43" s="7" t="s">
        <v>6</v>
      </c>
      <c r="C43" s="7" t="s">
        <v>42</v>
      </c>
      <c r="D43" s="7" t="s">
        <v>750</v>
      </c>
      <c r="E43" s="34"/>
      <c r="F43" s="34"/>
      <c r="G43" s="7" t="s">
        <v>751</v>
      </c>
      <c r="H43" s="7" t="s">
        <v>753</v>
      </c>
    </row>
    <row r="44" spans="1:8" s="3" customFormat="1" hidden="1" x14ac:dyDescent="0.25">
      <c r="A44" s="7" t="s">
        <v>767</v>
      </c>
      <c r="B44" s="7" t="s">
        <v>6</v>
      </c>
      <c r="C44" s="7" t="s">
        <v>42</v>
      </c>
      <c r="D44" s="7" t="s">
        <v>750</v>
      </c>
      <c r="E44" s="34"/>
      <c r="F44" s="34"/>
      <c r="G44" s="7" t="s">
        <v>751</v>
      </c>
      <c r="H44" s="7" t="s">
        <v>753</v>
      </c>
    </row>
    <row r="45" spans="1:8" s="3" customFormat="1" hidden="1" x14ac:dyDescent="0.25">
      <c r="A45" s="7" t="s">
        <v>768</v>
      </c>
      <c r="B45" s="7" t="s">
        <v>6</v>
      </c>
      <c r="C45" s="7" t="s">
        <v>42</v>
      </c>
      <c r="D45" s="7" t="s">
        <v>750</v>
      </c>
      <c r="E45" s="34"/>
      <c r="F45" s="34"/>
      <c r="G45" s="7" t="s">
        <v>751</v>
      </c>
      <c r="H45" s="7" t="s">
        <v>753</v>
      </c>
    </row>
    <row r="46" spans="1:8" s="3" customFormat="1" hidden="1" x14ac:dyDescent="0.25">
      <c r="A46" s="7" t="s">
        <v>44</v>
      </c>
      <c r="B46" s="7" t="s">
        <v>6</v>
      </c>
      <c r="C46" s="7" t="s">
        <v>42</v>
      </c>
      <c r="D46" s="7" t="s">
        <v>750</v>
      </c>
      <c r="E46" s="34"/>
      <c r="F46" s="34"/>
      <c r="G46" s="7" t="s">
        <v>751</v>
      </c>
      <c r="H46" s="7" t="s">
        <v>753</v>
      </c>
    </row>
    <row r="47" spans="1:8" s="3" customFormat="1" hidden="1" x14ac:dyDescent="0.25">
      <c r="A47" s="7" t="s">
        <v>45</v>
      </c>
      <c r="B47" s="7" t="s">
        <v>6</v>
      </c>
      <c r="C47" s="7" t="s">
        <v>42</v>
      </c>
      <c r="D47" s="7" t="s">
        <v>750</v>
      </c>
      <c r="E47" s="34"/>
      <c r="F47" s="34"/>
      <c r="G47" s="7" t="s">
        <v>751</v>
      </c>
      <c r="H47" s="7" t="s">
        <v>752</v>
      </c>
    </row>
    <row r="48" spans="1:8" s="3" customFormat="1" hidden="1" x14ac:dyDescent="0.25">
      <c r="A48" s="7" t="s">
        <v>769</v>
      </c>
      <c r="B48" s="7" t="s">
        <v>6</v>
      </c>
      <c r="C48" s="7" t="s">
        <v>42</v>
      </c>
      <c r="D48" s="7" t="s">
        <v>750</v>
      </c>
      <c r="E48" s="34"/>
      <c r="F48" s="34"/>
      <c r="G48" s="7" t="s">
        <v>751</v>
      </c>
      <c r="H48" s="7" t="s">
        <v>753</v>
      </c>
    </row>
    <row r="49" spans="1:8" s="3" customFormat="1" hidden="1" x14ac:dyDescent="0.25">
      <c r="A49" s="7" t="s">
        <v>770</v>
      </c>
      <c r="B49" s="7" t="s">
        <v>6</v>
      </c>
      <c r="C49" s="7" t="s">
        <v>42</v>
      </c>
      <c r="D49" s="7" t="s">
        <v>750</v>
      </c>
      <c r="E49" s="34"/>
      <c r="F49" s="34"/>
      <c r="G49" s="7" t="s">
        <v>751</v>
      </c>
      <c r="H49" s="7" t="s">
        <v>753</v>
      </c>
    </row>
    <row r="50" spans="1:8" s="3" customFormat="1" hidden="1" x14ac:dyDescent="0.25">
      <c r="A50" s="7" t="s">
        <v>46</v>
      </c>
      <c r="B50" s="7" t="s">
        <v>6</v>
      </c>
      <c r="C50" s="7" t="s">
        <v>42</v>
      </c>
      <c r="D50" s="7" t="s">
        <v>750</v>
      </c>
      <c r="E50" s="34"/>
      <c r="F50" s="34"/>
      <c r="G50" s="7" t="s">
        <v>751</v>
      </c>
      <c r="H50" s="7" t="s">
        <v>753</v>
      </c>
    </row>
    <row r="51" spans="1:8" s="3" customFormat="1" hidden="1" x14ac:dyDescent="0.25">
      <c r="A51" s="7" t="s">
        <v>47</v>
      </c>
      <c r="B51" s="7" t="s">
        <v>6</v>
      </c>
      <c r="C51" s="7" t="s">
        <v>48</v>
      </c>
      <c r="D51" s="7" t="s">
        <v>750</v>
      </c>
      <c r="E51" s="34"/>
      <c r="F51" s="34"/>
      <c r="G51" s="7" t="s">
        <v>751</v>
      </c>
      <c r="H51" s="7" t="s">
        <v>752</v>
      </c>
    </row>
    <row r="52" spans="1:8" s="3" customFormat="1" hidden="1" x14ac:dyDescent="0.25">
      <c r="A52" s="7" t="s">
        <v>49</v>
      </c>
      <c r="B52" s="7" t="s">
        <v>6</v>
      </c>
      <c r="C52" s="7" t="s">
        <v>48</v>
      </c>
      <c r="D52" s="7" t="s">
        <v>750</v>
      </c>
      <c r="E52" s="34"/>
      <c r="F52" s="34"/>
      <c r="G52" s="7" t="s">
        <v>751</v>
      </c>
      <c r="H52" s="7" t="s">
        <v>752</v>
      </c>
    </row>
    <row r="53" spans="1:8" s="3" customFormat="1" hidden="1" x14ac:dyDescent="0.25">
      <c r="A53" s="7" t="s">
        <v>50</v>
      </c>
      <c r="B53" s="7" t="s">
        <v>6</v>
      </c>
      <c r="C53" s="7" t="s">
        <v>48</v>
      </c>
      <c r="D53" s="7" t="s">
        <v>750</v>
      </c>
      <c r="E53" s="34"/>
      <c r="F53" s="34"/>
      <c r="G53" s="7" t="s">
        <v>751</v>
      </c>
      <c r="H53" s="7" t="s">
        <v>752</v>
      </c>
    </row>
    <row r="54" spans="1:8" s="3" customFormat="1" hidden="1" x14ac:dyDescent="0.25">
      <c r="A54" s="7" t="s">
        <v>840</v>
      </c>
      <c r="B54" s="7" t="s">
        <v>6</v>
      </c>
      <c r="C54" s="7" t="s">
        <v>52</v>
      </c>
      <c r="D54" s="7" t="s">
        <v>750</v>
      </c>
      <c r="E54" s="34"/>
      <c r="F54" s="34"/>
      <c r="G54" s="7" t="s">
        <v>751</v>
      </c>
      <c r="H54" s="7" t="s">
        <v>753</v>
      </c>
    </row>
    <row r="55" spans="1:8" s="3" customFormat="1" hidden="1" x14ac:dyDescent="0.25">
      <c r="A55" s="7" t="s">
        <v>51</v>
      </c>
      <c r="B55" s="7" t="s">
        <v>6</v>
      </c>
      <c r="C55" s="7" t="s">
        <v>52</v>
      </c>
      <c r="D55" s="7" t="s">
        <v>750</v>
      </c>
      <c r="E55" s="34"/>
      <c r="F55" s="34"/>
      <c r="G55" s="7" t="s">
        <v>751</v>
      </c>
      <c r="H55" s="7" t="s">
        <v>753</v>
      </c>
    </row>
    <row r="56" spans="1:8" s="3" customFormat="1" hidden="1" x14ac:dyDescent="0.25">
      <c r="A56" s="7" t="s">
        <v>53</v>
      </c>
      <c r="B56" s="7" t="s">
        <v>6</v>
      </c>
      <c r="C56" s="7" t="s">
        <v>52</v>
      </c>
      <c r="D56" s="7" t="s">
        <v>750</v>
      </c>
      <c r="E56" s="34"/>
      <c r="F56" s="34"/>
      <c r="G56" s="7" t="s">
        <v>751</v>
      </c>
      <c r="H56" s="7" t="s">
        <v>752</v>
      </c>
    </row>
    <row r="57" spans="1:8" s="3" customFormat="1" hidden="1" x14ac:dyDescent="0.25">
      <c r="A57" s="7" t="s">
        <v>771</v>
      </c>
      <c r="B57" s="7" t="s">
        <v>6</v>
      </c>
      <c r="C57" s="7" t="s">
        <v>52</v>
      </c>
      <c r="D57" s="7" t="s">
        <v>750</v>
      </c>
      <c r="E57" s="34"/>
      <c r="F57" s="34"/>
      <c r="G57" s="7" t="s">
        <v>751</v>
      </c>
      <c r="H57" s="7" t="s">
        <v>753</v>
      </c>
    </row>
    <row r="58" spans="1:8" s="3" customFormat="1" hidden="1" x14ac:dyDescent="0.25">
      <c r="A58" s="7" t="s">
        <v>54</v>
      </c>
      <c r="B58" s="7" t="s">
        <v>6</v>
      </c>
      <c r="C58" s="7" t="s">
        <v>52</v>
      </c>
      <c r="D58" s="7" t="s">
        <v>750</v>
      </c>
      <c r="E58" s="34"/>
      <c r="F58" s="34"/>
      <c r="G58" s="7" t="s">
        <v>751</v>
      </c>
      <c r="H58" s="7" t="s">
        <v>753</v>
      </c>
    </row>
    <row r="59" spans="1:8" s="3" customFormat="1" hidden="1" x14ac:dyDescent="0.25">
      <c r="A59" s="7" t="s">
        <v>55</v>
      </c>
      <c r="B59" s="7" t="s">
        <v>56</v>
      </c>
      <c r="C59" s="7" t="s">
        <v>52</v>
      </c>
      <c r="D59" s="7" t="s">
        <v>750</v>
      </c>
      <c r="E59" s="34"/>
      <c r="F59" s="34"/>
      <c r="G59" s="7" t="s">
        <v>751</v>
      </c>
      <c r="H59" s="7" t="s">
        <v>752</v>
      </c>
    </row>
    <row r="60" spans="1:8" s="3" customFormat="1" hidden="1" x14ac:dyDescent="0.25">
      <c r="A60" s="7" t="s">
        <v>57</v>
      </c>
      <c r="B60" s="7" t="s">
        <v>6</v>
      </c>
      <c r="C60" s="7" t="s">
        <v>52</v>
      </c>
      <c r="D60" s="7" t="s">
        <v>750</v>
      </c>
      <c r="E60" s="34"/>
      <c r="F60" s="34"/>
      <c r="G60" s="7" t="s">
        <v>751</v>
      </c>
      <c r="H60" s="7" t="s">
        <v>752</v>
      </c>
    </row>
    <row r="61" spans="1:8" s="3" customFormat="1" hidden="1" x14ac:dyDescent="0.25">
      <c r="A61" s="7" t="s">
        <v>841</v>
      </c>
      <c r="B61" s="7" t="s">
        <v>6</v>
      </c>
      <c r="C61" s="7" t="s">
        <v>59</v>
      </c>
      <c r="D61" s="7" t="s">
        <v>750</v>
      </c>
      <c r="E61" s="34"/>
      <c r="F61" s="34"/>
      <c r="G61" s="7" t="s">
        <v>751</v>
      </c>
      <c r="H61" s="7" t="s">
        <v>753</v>
      </c>
    </row>
    <row r="62" spans="1:8" s="3" customFormat="1" hidden="1" x14ac:dyDescent="0.25">
      <c r="A62" s="7" t="s">
        <v>58</v>
      </c>
      <c r="B62" s="7" t="s">
        <v>6</v>
      </c>
      <c r="C62" s="7" t="s">
        <v>59</v>
      </c>
      <c r="D62" s="7" t="s">
        <v>750</v>
      </c>
      <c r="E62" s="34"/>
      <c r="F62" s="34"/>
      <c r="G62" s="7" t="s">
        <v>751</v>
      </c>
      <c r="H62" s="7" t="s">
        <v>753</v>
      </c>
    </row>
    <row r="63" spans="1:8" s="3" customFormat="1" hidden="1" x14ac:dyDescent="0.25">
      <c r="A63" s="7" t="s">
        <v>60</v>
      </c>
      <c r="B63" s="7" t="s">
        <v>6</v>
      </c>
      <c r="C63" s="7" t="s">
        <v>61</v>
      </c>
      <c r="D63" s="7" t="s">
        <v>750</v>
      </c>
      <c r="E63" s="34"/>
      <c r="F63" s="34"/>
      <c r="G63" s="7" t="s">
        <v>751</v>
      </c>
      <c r="H63" s="7" t="s">
        <v>752</v>
      </c>
    </row>
    <row r="64" spans="1:8" s="3" customFormat="1" hidden="1" x14ac:dyDescent="0.25">
      <c r="A64" s="7" t="s">
        <v>62</v>
      </c>
      <c r="B64" s="7" t="s">
        <v>6</v>
      </c>
      <c r="C64" s="7" t="s">
        <v>63</v>
      </c>
      <c r="D64" s="7" t="s">
        <v>750</v>
      </c>
      <c r="E64" s="34"/>
      <c r="F64" s="34"/>
      <c r="G64" s="7" t="s">
        <v>751</v>
      </c>
      <c r="H64" s="7" t="s">
        <v>752</v>
      </c>
    </row>
    <row r="65" spans="1:8" s="3" customFormat="1" hidden="1" x14ac:dyDescent="0.25">
      <c r="A65" s="7" t="s">
        <v>64</v>
      </c>
      <c r="B65" s="7" t="s">
        <v>6</v>
      </c>
      <c r="C65" s="7" t="s">
        <v>65</v>
      </c>
      <c r="D65" s="7" t="s">
        <v>750</v>
      </c>
      <c r="E65" s="34"/>
      <c r="F65" s="34"/>
      <c r="G65" s="7" t="s">
        <v>751</v>
      </c>
      <c r="H65" s="7" t="s">
        <v>752</v>
      </c>
    </row>
    <row r="66" spans="1:8" s="3" customFormat="1" hidden="1" x14ac:dyDescent="0.25">
      <c r="A66" s="7" t="s">
        <v>66</v>
      </c>
      <c r="B66" s="7" t="s">
        <v>6</v>
      </c>
      <c r="C66" s="7" t="s">
        <v>65</v>
      </c>
      <c r="D66" s="7" t="s">
        <v>750</v>
      </c>
      <c r="E66" s="34"/>
      <c r="F66" s="34"/>
      <c r="G66" s="7" t="s">
        <v>751</v>
      </c>
      <c r="H66" s="7" t="s">
        <v>752</v>
      </c>
    </row>
    <row r="67" spans="1:8" s="3" customFormat="1" hidden="1" x14ac:dyDescent="0.25">
      <c r="A67" s="7" t="s">
        <v>67</v>
      </c>
      <c r="B67" s="7" t="s">
        <v>6</v>
      </c>
      <c r="C67" s="7" t="s">
        <v>21</v>
      </c>
      <c r="D67" s="7" t="s">
        <v>750</v>
      </c>
      <c r="E67" s="34"/>
      <c r="F67" s="34"/>
      <c r="G67" s="7" t="s">
        <v>751</v>
      </c>
      <c r="H67" s="7" t="s">
        <v>752</v>
      </c>
    </row>
    <row r="68" spans="1:8" s="3" customFormat="1" hidden="1" x14ac:dyDescent="0.25">
      <c r="A68" s="7" t="s">
        <v>772</v>
      </c>
      <c r="B68" s="7" t="s">
        <v>6</v>
      </c>
      <c r="C68" s="7" t="s">
        <v>59</v>
      </c>
      <c r="D68" s="7" t="s">
        <v>750</v>
      </c>
      <c r="E68" s="34"/>
      <c r="F68" s="34"/>
      <c r="G68" s="7" t="s">
        <v>751</v>
      </c>
      <c r="H68" s="7" t="s">
        <v>753</v>
      </c>
    </row>
    <row r="69" spans="1:8" s="3" customFormat="1" hidden="1" x14ac:dyDescent="0.25">
      <c r="A69" s="7" t="s">
        <v>68</v>
      </c>
      <c r="B69" s="7" t="s">
        <v>6</v>
      </c>
      <c r="C69" s="7" t="s">
        <v>59</v>
      </c>
      <c r="D69" s="7" t="s">
        <v>750</v>
      </c>
      <c r="E69" s="34"/>
      <c r="F69" s="34"/>
      <c r="G69" s="7" t="s">
        <v>751</v>
      </c>
      <c r="H69" s="7" t="s">
        <v>753</v>
      </c>
    </row>
    <row r="70" spans="1:8" s="3" customFormat="1" hidden="1" x14ac:dyDescent="0.25">
      <c r="A70" s="7" t="s">
        <v>773</v>
      </c>
      <c r="B70" s="7" t="s">
        <v>6</v>
      </c>
      <c r="C70" s="7" t="s">
        <v>59</v>
      </c>
      <c r="D70" s="7" t="s">
        <v>750</v>
      </c>
      <c r="E70" s="34"/>
      <c r="F70" s="34"/>
      <c r="G70" s="7" t="s">
        <v>751</v>
      </c>
      <c r="H70" s="7" t="s">
        <v>753</v>
      </c>
    </row>
    <row r="71" spans="1:8" s="3" customFormat="1" hidden="1" x14ac:dyDescent="0.25">
      <c r="A71" s="7" t="s">
        <v>69</v>
      </c>
      <c r="B71" s="7" t="s">
        <v>6</v>
      </c>
      <c r="C71" s="7" t="s">
        <v>59</v>
      </c>
      <c r="D71" s="7" t="s">
        <v>750</v>
      </c>
      <c r="E71" s="34"/>
      <c r="F71" s="34"/>
      <c r="G71" s="7" t="s">
        <v>751</v>
      </c>
      <c r="H71" s="7" t="s">
        <v>753</v>
      </c>
    </row>
    <row r="72" spans="1:8" s="3" customFormat="1" hidden="1" x14ac:dyDescent="0.25">
      <c r="A72" s="7" t="s">
        <v>70</v>
      </c>
      <c r="B72" s="7" t="s">
        <v>56</v>
      </c>
      <c r="C72" s="7" t="s">
        <v>71</v>
      </c>
      <c r="D72" s="7" t="s">
        <v>750</v>
      </c>
      <c r="E72" s="34"/>
      <c r="F72" s="34"/>
      <c r="G72" s="7" t="s">
        <v>751</v>
      </c>
      <c r="H72" s="7" t="s">
        <v>753</v>
      </c>
    </row>
    <row r="73" spans="1:8" s="3" customFormat="1" hidden="1" x14ac:dyDescent="0.25">
      <c r="A73" s="7" t="s">
        <v>72</v>
      </c>
      <c r="B73" s="7" t="s">
        <v>56</v>
      </c>
      <c r="C73" s="7" t="s">
        <v>71</v>
      </c>
      <c r="D73" s="7" t="s">
        <v>750</v>
      </c>
      <c r="E73" s="34"/>
      <c r="F73" s="34"/>
      <c r="G73" s="7" t="s">
        <v>751</v>
      </c>
      <c r="H73" s="7" t="s">
        <v>753</v>
      </c>
    </row>
    <row r="74" spans="1:8" s="3" customFormat="1" hidden="1" x14ac:dyDescent="0.25">
      <c r="A74" s="7" t="s">
        <v>73</v>
      </c>
      <c r="B74" s="7" t="s">
        <v>56</v>
      </c>
      <c r="C74" s="7" t="s">
        <v>74</v>
      </c>
      <c r="D74" s="7" t="s">
        <v>750</v>
      </c>
      <c r="E74" s="34"/>
      <c r="F74" s="34"/>
      <c r="G74" s="7" t="s">
        <v>751</v>
      </c>
      <c r="H74" s="7" t="s">
        <v>753</v>
      </c>
    </row>
    <row r="75" spans="1:8" s="3" customFormat="1" hidden="1" x14ac:dyDescent="0.25">
      <c r="A75" s="7" t="s">
        <v>75</v>
      </c>
      <c r="B75" s="7" t="s">
        <v>56</v>
      </c>
      <c r="C75" s="7" t="s">
        <v>74</v>
      </c>
      <c r="D75" s="7" t="s">
        <v>750</v>
      </c>
      <c r="E75" s="34"/>
      <c r="F75" s="34"/>
      <c r="G75" s="7" t="s">
        <v>751</v>
      </c>
      <c r="H75" s="7" t="s">
        <v>753</v>
      </c>
    </row>
    <row r="76" spans="1:8" s="3" customFormat="1" hidden="1" x14ac:dyDescent="0.25">
      <c r="A76" s="7" t="s">
        <v>76</v>
      </c>
      <c r="B76" s="7" t="s">
        <v>6</v>
      </c>
      <c r="C76" s="7" t="s">
        <v>16</v>
      </c>
      <c r="D76" s="7" t="s">
        <v>750</v>
      </c>
      <c r="E76" s="34"/>
      <c r="F76" s="34"/>
      <c r="G76" s="7" t="s">
        <v>751</v>
      </c>
      <c r="H76" s="7" t="s">
        <v>752</v>
      </c>
    </row>
    <row r="77" spans="1:8" s="3" customFormat="1" hidden="1" x14ac:dyDescent="0.25">
      <c r="A77" s="7" t="s">
        <v>77</v>
      </c>
      <c r="B77" s="7" t="s">
        <v>30</v>
      </c>
      <c r="C77" s="7" t="s">
        <v>16</v>
      </c>
      <c r="D77" s="7" t="s">
        <v>750</v>
      </c>
      <c r="E77" s="34"/>
      <c r="F77" s="34"/>
      <c r="G77" s="7" t="s">
        <v>751</v>
      </c>
      <c r="H77" s="7" t="s">
        <v>753</v>
      </c>
    </row>
    <row r="78" spans="1:8" s="3" customFormat="1" hidden="1" x14ac:dyDescent="0.25">
      <c r="A78" s="7" t="s">
        <v>78</v>
      </c>
      <c r="B78" s="7" t="s">
        <v>6</v>
      </c>
      <c r="C78" s="7" t="s">
        <v>52</v>
      </c>
      <c r="D78" s="7" t="s">
        <v>750</v>
      </c>
      <c r="E78" s="34"/>
      <c r="F78" s="34"/>
      <c r="G78" s="7" t="s">
        <v>751</v>
      </c>
      <c r="H78" s="7" t="s">
        <v>752</v>
      </c>
    </row>
    <row r="79" spans="1:8" s="3" customFormat="1" hidden="1" x14ac:dyDescent="0.25">
      <c r="A79" s="7" t="s">
        <v>79</v>
      </c>
      <c r="B79" s="7" t="s">
        <v>6</v>
      </c>
      <c r="C79" s="7" t="s">
        <v>16</v>
      </c>
      <c r="D79" s="7" t="s">
        <v>750</v>
      </c>
      <c r="E79" s="34"/>
      <c r="F79" s="34"/>
      <c r="G79" s="7" t="s">
        <v>751</v>
      </c>
      <c r="H79" s="7" t="s">
        <v>752</v>
      </c>
    </row>
    <row r="80" spans="1:8" s="3" customFormat="1" hidden="1" x14ac:dyDescent="0.25">
      <c r="A80" s="7" t="s">
        <v>80</v>
      </c>
      <c r="B80" s="7" t="s">
        <v>6</v>
      </c>
      <c r="C80" s="7" t="s">
        <v>21</v>
      </c>
      <c r="D80" s="7" t="s">
        <v>750</v>
      </c>
      <c r="E80" s="34"/>
      <c r="F80" s="34"/>
      <c r="G80" s="7" t="s">
        <v>751</v>
      </c>
      <c r="H80" s="7" t="s">
        <v>752</v>
      </c>
    </row>
    <row r="81" spans="1:8" s="3" customFormat="1" hidden="1" x14ac:dyDescent="0.25">
      <c r="A81" s="7" t="s">
        <v>81</v>
      </c>
      <c r="B81" s="7" t="s">
        <v>6</v>
      </c>
      <c r="C81" s="7" t="s">
        <v>21</v>
      </c>
      <c r="D81" s="7" t="s">
        <v>750</v>
      </c>
      <c r="E81" s="34"/>
      <c r="F81" s="34"/>
      <c r="G81" s="7" t="s">
        <v>751</v>
      </c>
      <c r="H81" s="7" t="s">
        <v>752</v>
      </c>
    </row>
    <row r="82" spans="1:8" s="3" customFormat="1" hidden="1" x14ac:dyDescent="0.25">
      <c r="A82" s="7" t="s">
        <v>82</v>
      </c>
      <c r="B82" s="7" t="s">
        <v>6</v>
      </c>
      <c r="C82" s="7" t="s">
        <v>21</v>
      </c>
      <c r="D82" s="7" t="s">
        <v>750</v>
      </c>
      <c r="E82" s="34"/>
      <c r="F82" s="34"/>
      <c r="G82" s="7" t="s">
        <v>751</v>
      </c>
      <c r="H82" s="7" t="s">
        <v>752</v>
      </c>
    </row>
    <row r="83" spans="1:8" s="3" customFormat="1" hidden="1" x14ac:dyDescent="0.25">
      <c r="A83" s="7" t="s">
        <v>774</v>
      </c>
      <c r="B83" s="7" t="s">
        <v>6</v>
      </c>
      <c r="C83" s="7" t="s">
        <v>24</v>
      </c>
      <c r="D83" s="7" t="s">
        <v>750</v>
      </c>
      <c r="E83" s="34"/>
      <c r="F83" s="34"/>
      <c r="G83" s="7" t="s">
        <v>751</v>
      </c>
      <c r="H83" s="7" t="s">
        <v>753</v>
      </c>
    </row>
    <row r="84" spans="1:8" s="3" customFormat="1" hidden="1" x14ac:dyDescent="0.25">
      <c r="A84" s="7" t="s">
        <v>775</v>
      </c>
      <c r="B84" s="7" t="s">
        <v>6</v>
      </c>
      <c r="C84" s="7" t="s">
        <v>24</v>
      </c>
      <c r="D84" s="7" t="s">
        <v>750</v>
      </c>
      <c r="E84" s="34"/>
      <c r="F84" s="34"/>
      <c r="G84" s="7" t="s">
        <v>751</v>
      </c>
      <c r="H84" s="7" t="s">
        <v>753</v>
      </c>
    </row>
    <row r="85" spans="1:8" s="3" customFormat="1" hidden="1" x14ac:dyDescent="0.25">
      <c r="A85" s="7" t="s">
        <v>83</v>
      </c>
      <c r="B85" s="7" t="s">
        <v>6</v>
      </c>
      <c r="C85" s="7" t="s">
        <v>24</v>
      </c>
      <c r="D85" s="7" t="s">
        <v>750</v>
      </c>
      <c r="E85" s="34"/>
      <c r="F85" s="34"/>
      <c r="G85" s="7" t="s">
        <v>751</v>
      </c>
      <c r="H85" s="7" t="s">
        <v>753</v>
      </c>
    </row>
    <row r="86" spans="1:8" s="3" customFormat="1" hidden="1" x14ac:dyDescent="0.25">
      <c r="A86" s="7" t="s">
        <v>84</v>
      </c>
      <c r="B86" s="7" t="s">
        <v>6</v>
      </c>
      <c r="C86" s="7" t="s">
        <v>21</v>
      </c>
      <c r="D86" s="7" t="s">
        <v>750</v>
      </c>
      <c r="E86" s="34"/>
      <c r="F86" s="34"/>
      <c r="G86" s="7" t="s">
        <v>751</v>
      </c>
      <c r="H86" s="7" t="s">
        <v>752</v>
      </c>
    </row>
    <row r="87" spans="1:8" s="3" customFormat="1" hidden="1" x14ac:dyDescent="0.25">
      <c r="A87" s="7" t="s">
        <v>776</v>
      </c>
      <c r="B87" s="7" t="s">
        <v>56</v>
      </c>
      <c r="C87" s="7" t="s">
        <v>24</v>
      </c>
      <c r="D87" s="7" t="s">
        <v>750</v>
      </c>
      <c r="E87" s="34"/>
      <c r="F87" s="34"/>
      <c r="G87" s="7" t="s">
        <v>751</v>
      </c>
      <c r="H87" s="7" t="s">
        <v>753</v>
      </c>
    </row>
    <row r="88" spans="1:8" s="3" customFormat="1" hidden="1" x14ac:dyDescent="0.25">
      <c r="A88" s="7" t="s">
        <v>85</v>
      </c>
      <c r="B88" s="7" t="s">
        <v>56</v>
      </c>
      <c r="C88" s="7" t="s">
        <v>24</v>
      </c>
      <c r="D88" s="7" t="s">
        <v>750</v>
      </c>
      <c r="E88" s="34"/>
      <c r="F88" s="34"/>
      <c r="G88" s="7" t="s">
        <v>751</v>
      </c>
      <c r="H88" s="7" t="s">
        <v>753</v>
      </c>
    </row>
    <row r="89" spans="1:8" s="3" customFormat="1" hidden="1" x14ac:dyDescent="0.25">
      <c r="A89" s="7" t="s">
        <v>86</v>
      </c>
      <c r="B89" s="7" t="s">
        <v>6</v>
      </c>
      <c r="C89" s="7" t="s">
        <v>87</v>
      </c>
      <c r="D89" s="7" t="s">
        <v>750</v>
      </c>
      <c r="E89" s="34"/>
      <c r="F89" s="34"/>
      <c r="G89" s="7" t="s">
        <v>751</v>
      </c>
      <c r="H89" s="7" t="s">
        <v>753</v>
      </c>
    </row>
    <row r="90" spans="1:8" s="3" customFormat="1" hidden="1" x14ac:dyDescent="0.25">
      <c r="A90" s="7" t="s">
        <v>88</v>
      </c>
      <c r="B90" s="7" t="s">
        <v>6</v>
      </c>
      <c r="C90" s="7" t="s">
        <v>9</v>
      </c>
      <c r="D90" s="7" t="s">
        <v>750</v>
      </c>
      <c r="E90" s="34"/>
      <c r="F90" s="34"/>
      <c r="G90" s="7" t="s">
        <v>751</v>
      </c>
      <c r="H90" s="7" t="s">
        <v>752</v>
      </c>
    </row>
    <row r="91" spans="1:8" s="3" customFormat="1" hidden="1" x14ac:dyDescent="0.25">
      <c r="A91" s="7" t="s">
        <v>89</v>
      </c>
      <c r="B91" s="7" t="s">
        <v>56</v>
      </c>
      <c r="C91" s="7" t="s">
        <v>90</v>
      </c>
      <c r="D91" s="7" t="s">
        <v>750</v>
      </c>
      <c r="E91" s="34"/>
      <c r="F91" s="34"/>
      <c r="G91" s="7" t="s">
        <v>751</v>
      </c>
      <c r="H91" s="7" t="s">
        <v>752</v>
      </c>
    </row>
    <row r="92" spans="1:8" s="3" customFormat="1" hidden="1" x14ac:dyDescent="0.25">
      <c r="A92" s="7" t="s">
        <v>91</v>
      </c>
      <c r="B92" s="7" t="s">
        <v>6</v>
      </c>
      <c r="C92" s="7" t="s">
        <v>92</v>
      </c>
      <c r="D92" s="7" t="s">
        <v>750</v>
      </c>
      <c r="E92" s="34"/>
      <c r="F92" s="34"/>
      <c r="G92" s="7" t="s">
        <v>751</v>
      </c>
      <c r="H92" s="7" t="s">
        <v>753</v>
      </c>
    </row>
    <row r="93" spans="1:8" s="3" customFormat="1" hidden="1" x14ac:dyDescent="0.25">
      <c r="A93" s="7" t="s">
        <v>93</v>
      </c>
      <c r="B93" s="7" t="s">
        <v>6</v>
      </c>
      <c r="C93" s="7" t="s">
        <v>94</v>
      </c>
      <c r="D93" s="7" t="s">
        <v>750</v>
      </c>
      <c r="E93" s="34"/>
      <c r="F93" s="34"/>
      <c r="G93" s="7" t="s">
        <v>751</v>
      </c>
      <c r="H93" s="7" t="s">
        <v>752</v>
      </c>
    </row>
    <row r="94" spans="1:8" s="3" customFormat="1" hidden="1" x14ac:dyDescent="0.25">
      <c r="A94" s="7" t="s">
        <v>777</v>
      </c>
      <c r="B94" s="7" t="s">
        <v>6</v>
      </c>
      <c r="C94" s="7" t="s">
        <v>96</v>
      </c>
      <c r="D94" s="7" t="s">
        <v>750</v>
      </c>
      <c r="E94" s="34"/>
      <c r="F94" s="34"/>
      <c r="G94" s="7" t="s">
        <v>751</v>
      </c>
      <c r="H94" s="7" t="s">
        <v>752</v>
      </c>
    </row>
    <row r="95" spans="1:8" s="3" customFormat="1" hidden="1" x14ac:dyDescent="0.25">
      <c r="A95" s="7" t="s">
        <v>95</v>
      </c>
      <c r="B95" s="7" t="s">
        <v>6</v>
      </c>
      <c r="C95" s="7" t="s">
        <v>96</v>
      </c>
      <c r="D95" s="7" t="s">
        <v>750</v>
      </c>
      <c r="E95" s="34"/>
      <c r="F95" s="34"/>
      <c r="G95" s="7" t="s">
        <v>751</v>
      </c>
      <c r="H95" s="7" t="s">
        <v>752</v>
      </c>
    </row>
    <row r="96" spans="1:8" s="3" customFormat="1" hidden="1" x14ac:dyDescent="0.25">
      <c r="A96" s="7" t="s">
        <v>97</v>
      </c>
      <c r="B96" s="7" t="s">
        <v>6</v>
      </c>
      <c r="C96" s="7" t="s">
        <v>9</v>
      </c>
      <c r="D96" s="7" t="s">
        <v>750</v>
      </c>
      <c r="E96" s="34"/>
      <c r="F96" s="34"/>
      <c r="G96" s="7" t="s">
        <v>751</v>
      </c>
      <c r="H96" s="7" t="s">
        <v>753</v>
      </c>
    </row>
    <row r="97" spans="1:8" s="3" customFormat="1" hidden="1" x14ac:dyDescent="0.25">
      <c r="A97" s="7" t="s">
        <v>98</v>
      </c>
      <c r="B97" s="7" t="s">
        <v>6</v>
      </c>
      <c r="C97" s="7" t="s">
        <v>9</v>
      </c>
      <c r="D97" s="7" t="s">
        <v>750</v>
      </c>
      <c r="E97" s="34"/>
      <c r="F97" s="34"/>
      <c r="G97" s="7" t="s">
        <v>751</v>
      </c>
      <c r="H97" s="7" t="s">
        <v>753</v>
      </c>
    </row>
    <row r="98" spans="1:8" s="3" customFormat="1" hidden="1" x14ac:dyDescent="0.25">
      <c r="A98" s="7" t="s">
        <v>99</v>
      </c>
      <c r="B98" s="7" t="s">
        <v>56</v>
      </c>
      <c r="C98" s="7" t="s">
        <v>52</v>
      </c>
      <c r="D98" s="7" t="s">
        <v>750</v>
      </c>
      <c r="E98" s="34"/>
      <c r="F98" s="34"/>
      <c r="G98" s="7" t="s">
        <v>751</v>
      </c>
      <c r="H98" s="7" t="s">
        <v>752</v>
      </c>
    </row>
    <row r="99" spans="1:8" s="3" customFormat="1" hidden="1" x14ac:dyDescent="0.25">
      <c r="A99" s="7" t="s">
        <v>100</v>
      </c>
      <c r="B99" s="7" t="s">
        <v>56</v>
      </c>
      <c r="C99" s="7" t="s">
        <v>90</v>
      </c>
      <c r="D99" s="7" t="s">
        <v>750</v>
      </c>
      <c r="E99" s="34"/>
      <c r="F99" s="34"/>
      <c r="G99" s="7" t="s">
        <v>751</v>
      </c>
      <c r="H99" s="7" t="s">
        <v>752</v>
      </c>
    </row>
    <row r="100" spans="1:8" s="3" customFormat="1" hidden="1" x14ac:dyDescent="0.25">
      <c r="A100" s="7" t="s">
        <v>101</v>
      </c>
      <c r="B100" s="7" t="s">
        <v>6</v>
      </c>
      <c r="C100" s="7" t="s">
        <v>102</v>
      </c>
      <c r="D100" s="7" t="s">
        <v>750</v>
      </c>
      <c r="E100" s="34"/>
      <c r="F100" s="34"/>
      <c r="G100" s="7" t="s">
        <v>751</v>
      </c>
      <c r="H100" s="7" t="s">
        <v>752</v>
      </c>
    </row>
    <row r="101" spans="1:8" s="3" customFormat="1" hidden="1" x14ac:dyDescent="0.25">
      <c r="A101" s="7" t="s">
        <v>103</v>
      </c>
      <c r="B101" s="7" t="s">
        <v>6</v>
      </c>
      <c r="C101" s="7" t="s">
        <v>104</v>
      </c>
      <c r="D101" s="7" t="s">
        <v>750</v>
      </c>
      <c r="E101" s="34"/>
      <c r="F101" s="34"/>
      <c r="G101" s="7" t="s">
        <v>751</v>
      </c>
      <c r="H101" s="7" t="s">
        <v>752</v>
      </c>
    </row>
    <row r="102" spans="1:8" s="3" customFormat="1" hidden="1" x14ac:dyDescent="0.25">
      <c r="A102" s="7" t="s">
        <v>105</v>
      </c>
      <c r="B102" s="7" t="s">
        <v>106</v>
      </c>
      <c r="C102" s="7" t="s">
        <v>107</v>
      </c>
      <c r="D102" s="7" t="s">
        <v>750</v>
      </c>
      <c r="E102" s="34"/>
      <c r="F102" s="34"/>
      <c r="G102" s="7" t="s">
        <v>751</v>
      </c>
      <c r="H102" s="7" t="s">
        <v>752</v>
      </c>
    </row>
    <row r="103" spans="1:8" s="3" customFormat="1" hidden="1" x14ac:dyDescent="0.25">
      <c r="A103" s="7" t="s">
        <v>778</v>
      </c>
      <c r="B103" s="7" t="s">
        <v>6</v>
      </c>
      <c r="C103" s="7" t="s">
        <v>24</v>
      </c>
      <c r="D103" s="7" t="s">
        <v>750</v>
      </c>
      <c r="E103" s="34"/>
      <c r="F103" s="34"/>
      <c r="G103" s="7" t="s">
        <v>751</v>
      </c>
      <c r="H103" s="7" t="s">
        <v>753</v>
      </c>
    </row>
    <row r="104" spans="1:8" s="3" customFormat="1" hidden="1" x14ac:dyDescent="0.25">
      <c r="A104" s="7" t="s">
        <v>779</v>
      </c>
      <c r="B104" s="7" t="s">
        <v>6</v>
      </c>
      <c r="C104" s="7" t="s">
        <v>110</v>
      </c>
      <c r="D104" s="7" t="s">
        <v>750</v>
      </c>
      <c r="E104" s="34"/>
      <c r="F104" s="34"/>
      <c r="G104" s="7" t="s">
        <v>751</v>
      </c>
      <c r="H104" s="7" t="s">
        <v>753</v>
      </c>
    </row>
    <row r="105" spans="1:8" s="3" customFormat="1" hidden="1" x14ac:dyDescent="0.25">
      <c r="A105" s="7" t="s">
        <v>109</v>
      </c>
      <c r="B105" s="7" t="s">
        <v>6</v>
      </c>
      <c r="C105" s="7" t="s">
        <v>110</v>
      </c>
      <c r="D105" s="7" t="s">
        <v>750</v>
      </c>
      <c r="E105" s="34"/>
      <c r="F105" s="34"/>
      <c r="G105" s="7" t="s">
        <v>751</v>
      </c>
      <c r="H105" s="7" t="s">
        <v>753</v>
      </c>
    </row>
    <row r="106" spans="1:8" s="3" customFormat="1" hidden="1" x14ac:dyDescent="0.25">
      <c r="A106" s="7" t="s">
        <v>111</v>
      </c>
      <c r="B106" s="7" t="s">
        <v>106</v>
      </c>
      <c r="C106" s="7" t="s">
        <v>112</v>
      </c>
      <c r="D106" s="7" t="s">
        <v>750</v>
      </c>
      <c r="E106" s="34"/>
      <c r="F106" s="34"/>
      <c r="G106" s="7" t="s">
        <v>751</v>
      </c>
      <c r="H106" s="7" t="s">
        <v>752</v>
      </c>
    </row>
    <row r="107" spans="1:8" s="3" customFormat="1" hidden="1" x14ac:dyDescent="0.25">
      <c r="A107" s="7" t="s">
        <v>113</v>
      </c>
      <c r="B107" s="7" t="s">
        <v>6</v>
      </c>
      <c r="C107" s="7" t="s">
        <v>110</v>
      </c>
      <c r="D107" s="7" t="s">
        <v>750</v>
      </c>
      <c r="E107" s="34"/>
      <c r="F107" s="34"/>
      <c r="G107" s="7" t="s">
        <v>751</v>
      </c>
      <c r="H107" s="7" t="s">
        <v>752</v>
      </c>
    </row>
    <row r="108" spans="1:8" s="3" customFormat="1" hidden="1" x14ac:dyDescent="0.25">
      <c r="A108" s="7" t="s">
        <v>780</v>
      </c>
      <c r="B108" s="7" t="s">
        <v>6</v>
      </c>
      <c r="C108" s="7" t="s">
        <v>110</v>
      </c>
      <c r="D108" s="7" t="s">
        <v>750</v>
      </c>
      <c r="E108" s="34"/>
      <c r="F108" s="34"/>
      <c r="G108" s="7" t="s">
        <v>751</v>
      </c>
      <c r="H108" s="7" t="s">
        <v>753</v>
      </c>
    </row>
    <row r="109" spans="1:8" s="3" customFormat="1" hidden="1" x14ac:dyDescent="0.25">
      <c r="A109" s="7" t="s">
        <v>114</v>
      </c>
      <c r="B109" s="7" t="s">
        <v>6</v>
      </c>
      <c r="C109" s="7" t="s">
        <v>110</v>
      </c>
      <c r="D109" s="7" t="s">
        <v>750</v>
      </c>
      <c r="E109" s="34"/>
      <c r="F109" s="34"/>
      <c r="G109" s="7" t="s">
        <v>751</v>
      </c>
      <c r="H109" s="7" t="s">
        <v>753</v>
      </c>
    </row>
    <row r="110" spans="1:8" s="3" customFormat="1" hidden="1" x14ac:dyDescent="0.25">
      <c r="A110" s="7" t="s">
        <v>115</v>
      </c>
      <c r="B110" s="7" t="s">
        <v>6</v>
      </c>
      <c r="C110" s="7" t="s">
        <v>48</v>
      </c>
      <c r="D110" s="7" t="s">
        <v>750</v>
      </c>
      <c r="E110" s="34"/>
      <c r="F110" s="34"/>
      <c r="G110" s="7" t="s">
        <v>751</v>
      </c>
      <c r="H110" s="7" t="s">
        <v>752</v>
      </c>
    </row>
    <row r="111" spans="1:8" s="3" customFormat="1" hidden="1" x14ac:dyDescent="0.25">
      <c r="A111" s="7" t="s">
        <v>116</v>
      </c>
      <c r="B111" s="7" t="s">
        <v>106</v>
      </c>
      <c r="C111" s="7" t="s">
        <v>112</v>
      </c>
      <c r="D111" s="7" t="s">
        <v>750</v>
      </c>
      <c r="E111" s="34"/>
      <c r="F111" s="34"/>
      <c r="G111" s="7" t="s">
        <v>751</v>
      </c>
      <c r="H111" s="7" t="s">
        <v>752</v>
      </c>
    </row>
    <row r="112" spans="1:8" s="3" customFormat="1" hidden="1" x14ac:dyDescent="0.25">
      <c r="A112" s="7" t="s">
        <v>117</v>
      </c>
      <c r="B112" s="7" t="s">
        <v>106</v>
      </c>
      <c r="C112" s="7" t="s">
        <v>112</v>
      </c>
      <c r="D112" s="7" t="s">
        <v>750</v>
      </c>
      <c r="E112" s="34"/>
      <c r="F112" s="34"/>
      <c r="G112" s="7" t="s">
        <v>751</v>
      </c>
      <c r="H112" s="7" t="s">
        <v>752</v>
      </c>
    </row>
    <row r="113" spans="1:8" s="3" customFormat="1" hidden="1" x14ac:dyDescent="0.25">
      <c r="A113" s="7" t="s">
        <v>118</v>
      </c>
      <c r="B113" s="7" t="s">
        <v>6</v>
      </c>
      <c r="C113" s="7" t="s">
        <v>94</v>
      </c>
      <c r="D113" s="7" t="s">
        <v>750</v>
      </c>
      <c r="E113" s="34"/>
      <c r="F113" s="34"/>
      <c r="G113" s="7" t="s">
        <v>751</v>
      </c>
      <c r="H113" s="7" t="s">
        <v>753</v>
      </c>
    </row>
    <row r="114" spans="1:8" s="3" customFormat="1" hidden="1" x14ac:dyDescent="0.25">
      <c r="A114" s="7" t="s">
        <v>119</v>
      </c>
      <c r="B114" s="7" t="s">
        <v>6</v>
      </c>
      <c r="C114" s="7" t="s">
        <v>48</v>
      </c>
      <c r="D114" s="7" t="s">
        <v>750</v>
      </c>
      <c r="E114" s="34"/>
      <c r="F114" s="34"/>
      <c r="G114" s="7" t="s">
        <v>751</v>
      </c>
      <c r="H114" s="7" t="s">
        <v>752</v>
      </c>
    </row>
    <row r="115" spans="1:8" s="3" customFormat="1" hidden="1" x14ac:dyDescent="0.25">
      <c r="A115" s="7" t="s">
        <v>120</v>
      </c>
      <c r="B115" s="7" t="s">
        <v>6</v>
      </c>
      <c r="C115" s="7" t="s">
        <v>107</v>
      </c>
      <c r="D115" s="7" t="s">
        <v>750</v>
      </c>
      <c r="E115" s="34"/>
      <c r="F115" s="34"/>
      <c r="G115" s="7" t="s">
        <v>751</v>
      </c>
      <c r="H115" s="7" t="s">
        <v>752</v>
      </c>
    </row>
    <row r="116" spans="1:8" s="3" customFormat="1" hidden="1" x14ac:dyDescent="0.25">
      <c r="A116" s="7" t="s">
        <v>121</v>
      </c>
      <c r="B116" s="7" t="s">
        <v>6</v>
      </c>
      <c r="C116" s="7" t="s">
        <v>107</v>
      </c>
      <c r="D116" s="7" t="s">
        <v>750</v>
      </c>
      <c r="E116" s="34"/>
      <c r="F116" s="34"/>
      <c r="G116" s="7" t="s">
        <v>751</v>
      </c>
      <c r="H116" s="7" t="s">
        <v>752</v>
      </c>
    </row>
    <row r="117" spans="1:8" s="3" customFormat="1" hidden="1" x14ac:dyDescent="0.25">
      <c r="A117" s="7" t="s">
        <v>122</v>
      </c>
      <c r="B117" s="7" t="s">
        <v>6</v>
      </c>
      <c r="C117" s="7" t="s">
        <v>107</v>
      </c>
      <c r="D117" s="7" t="s">
        <v>750</v>
      </c>
      <c r="E117" s="34"/>
      <c r="F117" s="34"/>
      <c r="G117" s="7" t="s">
        <v>751</v>
      </c>
      <c r="H117" s="7" t="s">
        <v>752</v>
      </c>
    </row>
    <row r="118" spans="1:8" s="3" customFormat="1" hidden="1" x14ac:dyDescent="0.25">
      <c r="A118" s="7" t="s">
        <v>123</v>
      </c>
      <c r="B118" s="7" t="s">
        <v>6</v>
      </c>
      <c r="C118" s="7" t="s">
        <v>102</v>
      </c>
      <c r="D118" s="7" t="s">
        <v>750</v>
      </c>
      <c r="E118" s="34"/>
      <c r="F118" s="34"/>
      <c r="G118" s="7" t="s">
        <v>751</v>
      </c>
      <c r="H118" s="7" t="s">
        <v>752</v>
      </c>
    </row>
    <row r="119" spans="1:8" s="3" customFormat="1" hidden="1" x14ac:dyDescent="0.25">
      <c r="A119" s="7" t="s">
        <v>883</v>
      </c>
      <c r="B119" s="7" t="s">
        <v>6</v>
      </c>
      <c r="C119" s="7" t="s">
        <v>90</v>
      </c>
      <c r="D119" s="7" t="s">
        <v>750</v>
      </c>
      <c r="E119" s="34"/>
      <c r="F119" s="34">
        <v>566.5</v>
      </c>
      <c r="G119" s="7" t="s">
        <v>751</v>
      </c>
      <c r="H119" s="7" t="s">
        <v>753</v>
      </c>
    </row>
    <row r="120" spans="1:8" s="3" customFormat="1" hidden="1" x14ac:dyDescent="0.25">
      <c r="A120" s="7" t="s">
        <v>125</v>
      </c>
      <c r="B120" s="7" t="s">
        <v>6</v>
      </c>
      <c r="C120" s="7" t="s">
        <v>19</v>
      </c>
      <c r="D120" s="7" t="s">
        <v>750</v>
      </c>
      <c r="E120" s="34"/>
      <c r="F120" s="34"/>
      <c r="G120" s="7" t="s">
        <v>751</v>
      </c>
      <c r="H120" s="7" t="s">
        <v>753</v>
      </c>
    </row>
    <row r="121" spans="1:8" s="3" customFormat="1" hidden="1" x14ac:dyDescent="0.25">
      <c r="A121" s="7" t="s">
        <v>126</v>
      </c>
      <c r="B121" s="7" t="s">
        <v>6</v>
      </c>
      <c r="C121" s="7" t="s">
        <v>33</v>
      </c>
      <c r="D121" s="7" t="s">
        <v>750</v>
      </c>
      <c r="E121" s="34"/>
      <c r="F121" s="34"/>
      <c r="G121" s="7" t="s">
        <v>751</v>
      </c>
      <c r="H121" s="7" t="s">
        <v>752</v>
      </c>
    </row>
    <row r="122" spans="1:8" s="3" customFormat="1" hidden="1" x14ac:dyDescent="0.25">
      <c r="A122" s="7" t="s">
        <v>781</v>
      </c>
      <c r="B122" s="7" t="s">
        <v>6</v>
      </c>
      <c r="C122" s="7" t="s">
        <v>96</v>
      </c>
      <c r="D122" s="7" t="s">
        <v>750</v>
      </c>
      <c r="E122" s="34"/>
      <c r="F122" s="34"/>
      <c r="G122" s="7" t="s">
        <v>751</v>
      </c>
      <c r="H122" s="7" t="s">
        <v>752</v>
      </c>
    </row>
    <row r="123" spans="1:8" s="3" customFormat="1" hidden="1" x14ac:dyDescent="0.25">
      <c r="A123" s="7" t="s">
        <v>127</v>
      </c>
      <c r="B123" s="7" t="s">
        <v>6</v>
      </c>
      <c r="C123" s="7" t="s">
        <v>96</v>
      </c>
      <c r="D123" s="7" t="s">
        <v>750</v>
      </c>
      <c r="E123" s="34"/>
      <c r="F123" s="34"/>
      <c r="G123" s="7" t="s">
        <v>751</v>
      </c>
      <c r="H123" s="7" t="s">
        <v>752</v>
      </c>
    </row>
    <row r="124" spans="1:8" s="3" customFormat="1" hidden="1" x14ac:dyDescent="0.25">
      <c r="A124" s="7" t="s">
        <v>128</v>
      </c>
      <c r="B124" s="7" t="s">
        <v>6</v>
      </c>
      <c r="C124" s="7" t="s">
        <v>107</v>
      </c>
      <c r="D124" s="7" t="s">
        <v>750</v>
      </c>
      <c r="E124" s="34"/>
      <c r="F124" s="34"/>
      <c r="G124" s="7" t="s">
        <v>751</v>
      </c>
      <c r="H124" s="7" t="s">
        <v>752</v>
      </c>
    </row>
    <row r="125" spans="1:8" s="3" customFormat="1" hidden="1" x14ac:dyDescent="0.25">
      <c r="A125" s="7" t="s">
        <v>129</v>
      </c>
      <c r="B125" s="7" t="s">
        <v>6</v>
      </c>
      <c r="C125" s="7" t="s">
        <v>102</v>
      </c>
      <c r="D125" s="7" t="s">
        <v>750</v>
      </c>
      <c r="E125" s="34"/>
      <c r="F125" s="34"/>
      <c r="G125" s="7" t="s">
        <v>751</v>
      </c>
      <c r="H125" s="7" t="s">
        <v>752</v>
      </c>
    </row>
    <row r="126" spans="1:8" s="3" customFormat="1" hidden="1" x14ac:dyDescent="0.25">
      <c r="A126" s="7" t="s">
        <v>130</v>
      </c>
      <c r="B126" s="7" t="s">
        <v>6</v>
      </c>
      <c r="C126" s="7" t="s">
        <v>131</v>
      </c>
      <c r="D126" s="7" t="s">
        <v>750</v>
      </c>
      <c r="E126" s="34"/>
      <c r="F126" s="34"/>
      <c r="G126" s="7" t="s">
        <v>751</v>
      </c>
      <c r="H126" s="7" t="s">
        <v>752</v>
      </c>
    </row>
    <row r="127" spans="1:8" s="3" customFormat="1" hidden="1" x14ac:dyDescent="0.25">
      <c r="A127" s="7" t="s">
        <v>132</v>
      </c>
      <c r="B127" s="7" t="s">
        <v>6</v>
      </c>
      <c r="C127" s="7" t="s">
        <v>9</v>
      </c>
      <c r="D127" s="7" t="s">
        <v>750</v>
      </c>
      <c r="E127" s="34"/>
      <c r="F127" s="34"/>
      <c r="G127" s="7" t="s">
        <v>751</v>
      </c>
      <c r="H127" s="7" t="s">
        <v>753</v>
      </c>
    </row>
    <row r="128" spans="1:8" s="3" customFormat="1" hidden="1" x14ac:dyDescent="0.25">
      <c r="A128" s="7" t="s">
        <v>133</v>
      </c>
      <c r="B128" s="7" t="s">
        <v>6</v>
      </c>
      <c r="C128" s="7" t="s">
        <v>33</v>
      </c>
      <c r="D128" s="7" t="s">
        <v>750</v>
      </c>
      <c r="E128" s="34"/>
      <c r="F128" s="34"/>
      <c r="G128" s="7" t="s">
        <v>751</v>
      </c>
      <c r="H128" s="7" t="s">
        <v>752</v>
      </c>
    </row>
    <row r="129" spans="1:8" s="3" customFormat="1" hidden="1" x14ac:dyDescent="0.25">
      <c r="A129" s="7" t="s">
        <v>134</v>
      </c>
      <c r="B129" s="7" t="s">
        <v>6</v>
      </c>
      <c r="C129" s="7" t="s">
        <v>33</v>
      </c>
      <c r="D129" s="7" t="s">
        <v>750</v>
      </c>
      <c r="E129" s="34"/>
      <c r="F129" s="34"/>
      <c r="G129" s="7" t="s">
        <v>751</v>
      </c>
      <c r="H129" s="7" t="s">
        <v>752</v>
      </c>
    </row>
    <row r="130" spans="1:8" s="3" customFormat="1" hidden="1" x14ac:dyDescent="0.25">
      <c r="A130" s="7" t="s">
        <v>135</v>
      </c>
      <c r="B130" s="7" t="s">
        <v>6</v>
      </c>
      <c r="C130" s="7" t="s">
        <v>102</v>
      </c>
      <c r="D130" s="7" t="s">
        <v>750</v>
      </c>
      <c r="E130" s="34"/>
      <c r="F130" s="34"/>
      <c r="G130" s="7" t="s">
        <v>751</v>
      </c>
      <c r="H130" s="7" t="s">
        <v>752</v>
      </c>
    </row>
    <row r="131" spans="1:8" s="3" customFormat="1" hidden="1" x14ac:dyDescent="0.25">
      <c r="A131" s="7" t="s">
        <v>136</v>
      </c>
      <c r="B131" s="7" t="s">
        <v>56</v>
      </c>
      <c r="C131" s="7" t="s">
        <v>21</v>
      </c>
      <c r="D131" s="7" t="s">
        <v>750</v>
      </c>
      <c r="E131" s="34"/>
      <c r="F131" s="34"/>
      <c r="G131" s="7" t="s">
        <v>751</v>
      </c>
      <c r="H131" s="7" t="s">
        <v>752</v>
      </c>
    </row>
    <row r="132" spans="1:8" s="3" customFormat="1" hidden="1" x14ac:dyDescent="0.25">
      <c r="A132" s="7" t="s">
        <v>137</v>
      </c>
      <c r="B132" s="7" t="s">
        <v>56</v>
      </c>
      <c r="C132" s="7" t="s">
        <v>21</v>
      </c>
      <c r="D132" s="7" t="s">
        <v>750</v>
      </c>
      <c r="E132" s="34"/>
      <c r="F132" s="34"/>
      <c r="G132" s="7" t="s">
        <v>751</v>
      </c>
      <c r="H132" s="7" t="s">
        <v>752</v>
      </c>
    </row>
    <row r="133" spans="1:8" s="3" customFormat="1" hidden="1" x14ac:dyDescent="0.25">
      <c r="A133" s="7" t="s">
        <v>138</v>
      </c>
      <c r="B133" s="7" t="s">
        <v>6</v>
      </c>
      <c r="C133" s="7" t="s">
        <v>139</v>
      </c>
      <c r="D133" s="7" t="s">
        <v>750</v>
      </c>
      <c r="E133" s="34"/>
      <c r="F133" s="34"/>
      <c r="G133" s="7" t="s">
        <v>751</v>
      </c>
      <c r="H133" s="7" t="s">
        <v>753</v>
      </c>
    </row>
    <row r="134" spans="1:8" s="3" customFormat="1" hidden="1" x14ac:dyDescent="0.25">
      <c r="A134" s="7" t="s">
        <v>140</v>
      </c>
      <c r="B134" s="7" t="s">
        <v>6</v>
      </c>
      <c r="C134" s="7" t="s">
        <v>141</v>
      </c>
      <c r="D134" s="7" t="s">
        <v>750</v>
      </c>
      <c r="E134" s="34"/>
      <c r="F134" s="34"/>
      <c r="G134" s="7" t="s">
        <v>751</v>
      </c>
      <c r="H134" s="7" t="s">
        <v>752</v>
      </c>
    </row>
    <row r="135" spans="1:8" s="3" customFormat="1" hidden="1" x14ac:dyDescent="0.25">
      <c r="A135" s="7" t="s">
        <v>142</v>
      </c>
      <c r="B135" s="7" t="s">
        <v>6</v>
      </c>
      <c r="C135" s="7" t="s">
        <v>42</v>
      </c>
      <c r="D135" s="7" t="s">
        <v>750</v>
      </c>
      <c r="E135" s="34"/>
      <c r="F135" s="34"/>
      <c r="G135" s="7" t="s">
        <v>751</v>
      </c>
      <c r="H135" s="7" t="s">
        <v>752</v>
      </c>
    </row>
    <row r="136" spans="1:8" s="3" customFormat="1" hidden="1" x14ac:dyDescent="0.25">
      <c r="A136" s="7" t="s">
        <v>143</v>
      </c>
      <c r="B136" s="7" t="s">
        <v>106</v>
      </c>
      <c r="C136" s="7" t="s">
        <v>33</v>
      </c>
      <c r="D136" s="7" t="s">
        <v>750</v>
      </c>
      <c r="E136" s="34"/>
      <c r="F136" s="34"/>
      <c r="G136" s="7" t="s">
        <v>751</v>
      </c>
      <c r="H136" s="7" t="s">
        <v>752</v>
      </c>
    </row>
    <row r="137" spans="1:8" s="3" customFormat="1" hidden="1" x14ac:dyDescent="0.25">
      <c r="A137" s="7" t="s">
        <v>144</v>
      </c>
      <c r="B137" s="7" t="s">
        <v>56</v>
      </c>
      <c r="C137" s="7" t="s">
        <v>33</v>
      </c>
      <c r="D137" s="7" t="s">
        <v>750</v>
      </c>
      <c r="E137" s="34"/>
      <c r="F137" s="34"/>
      <c r="G137" s="7" t="s">
        <v>751</v>
      </c>
      <c r="H137" s="7" t="s">
        <v>752</v>
      </c>
    </row>
    <row r="138" spans="1:8" s="3" customFormat="1" hidden="1" x14ac:dyDescent="0.25">
      <c r="A138" s="7" t="s">
        <v>145</v>
      </c>
      <c r="B138" s="7" t="s">
        <v>56</v>
      </c>
      <c r="C138" s="7" t="s">
        <v>146</v>
      </c>
      <c r="D138" s="7" t="s">
        <v>750</v>
      </c>
      <c r="E138" s="34"/>
      <c r="F138" s="34"/>
      <c r="G138" s="7" t="s">
        <v>751</v>
      </c>
      <c r="H138" s="7" t="s">
        <v>752</v>
      </c>
    </row>
    <row r="139" spans="1:8" s="3" customFormat="1" hidden="1" x14ac:dyDescent="0.25">
      <c r="A139" s="7" t="s">
        <v>147</v>
      </c>
      <c r="B139" s="7" t="s">
        <v>56</v>
      </c>
      <c r="C139" s="7" t="s">
        <v>146</v>
      </c>
      <c r="D139" s="7" t="s">
        <v>750</v>
      </c>
      <c r="E139" s="34"/>
      <c r="F139" s="34"/>
      <c r="G139" s="7" t="s">
        <v>751</v>
      </c>
      <c r="H139" s="7" t="s">
        <v>752</v>
      </c>
    </row>
    <row r="140" spans="1:8" s="3" customFormat="1" hidden="1" x14ac:dyDescent="0.25">
      <c r="A140" s="7" t="s">
        <v>148</v>
      </c>
      <c r="B140" s="7" t="s">
        <v>6</v>
      </c>
      <c r="C140" s="7" t="s">
        <v>16</v>
      </c>
      <c r="D140" s="7" t="s">
        <v>750</v>
      </c>
      <c r="E140" s="34"/>
      <c r="F140" s="34"/>
      <c r="G140" s="7" t="s">
        <v>751</v>
      </c>
      <c r="H140" s="7" t="s">
        <v>753</v>
      </c>
    </row>
    <row r="141" spans="1:8" s="3" customFormat="1" x14ac:dyDescent="0.25">
      <c r="A141" s="7" t="s">
        <v>149</v>
      </c>
      <c r="B141" s="7" t="s">
        <v>6</v>
      </c>
      <c r="C141" s="7" t="s">
        <v>16</v>
      </c>
      <c r="D141" s="7" t="s">
        <v>750</v>
      </c>
      <c r="E141" s="34">
        <v>109</v>
      </c>
      <c r="F141" s="34">
        <v>109</v>
      </c>
      <c r="G141" s="7" t="s">
        <v>751</v>
      </c>
      <c r="H141" s="7" t="s">
        <v>753</v>
      </c>
    </row>
    <row r="142" spans="1:8" s="3" customFormat="1" hidden="1" x14ac:dyDescent="0.25">
      <c r="A142" s="7" t="s">
        <v>150</v>
      </c>
      <c r="B142" s="7" t="s">
        <v>6</v>
      </c>
      <c r="C142" s="7" t="s">
        <v>16</v>
      </c>
      <c r="D142" s="7" t="s">
        <v>750</v>
      </c>
      <c r="E142" s="34"/>
      <c r="F142" s="34"/>
      <c r="G142" s="7" t="s">
        <v>751</v>
      </c>
      <c r="H142" s="7" t="s">
        <v>753</v>
      </c>
    </row>
    <row r="143" spans="1:8" s="3" customFormat="1" hidden="1" x14ac:dyDescent="0.25">
      <c r="A143" s="7" t="s">
        <v>782</v>
      </c>
      <c r="B143" s="7" t="s">
        <v>6</v>
      </c>
      <c r="C143" s="7" t="s">
        <v>16</v>
      </c>
      <c r="D143" s="7" t="s">
        <v>750</v>
      </c>
      <c r="E143" s="34"/>
      <c r="F143" s="34"/>
      <c r="G143" s="7" t="s">
        <v>751</v>
      </c>
      <c r="H143" s="7" t="s">
        <v>753</v>
      </c>
    </row>
    <row r="144" spans="1:8" s="3" customFormat="1" hidden="1" x14ac:dyDescent="0.25">
      <c r="A144" s="7" t="s">
        <v>151</v>
      </c>
      <c r="B144" s="7" t="s">
        <v>6</v>
      </c>
      <c r="C144" s="7" t="s">
        <v>16</v>
      </c>
      <c r="D144" s="7" t="s">
        <v>750</v>
      </c>
      <c r="E144" s="34"/>
      <c r="F144" s="34"/>
      <c r="G144" s="7" t="s">
        <v>751</v>
      </c>
      <c r="H144" s="7" t="s">
        <v>753</v>
      </c>
    </row>
    <row r="145" spans="1:8" s="3" customFormat="1" hidden="1" x14ac:dyDescent="0.25">
      <c r="A145" s="7" t="s">
        <v>783</v>
      </c>
      <c r="B145" s="7" t="s">
        <v>6</v>
      </c>
      <c r="C145" s="7" t="s">
        <v>19</v>
      </c>
      <c r="D145" s="7" t="s">
        <v>750</v>
      </c>
      <c r="E145" s="34"/>
      <c r="F145" s="34"/>
      <c r="G145" s="7" t="s">
        <v>751</v>
      </c>
      <c r="H145" s="7" t="s">
        <v>753</v>
      </c>
    </row>
    <row r="146" spans="1:8" s="3" customFormat="1" hidden="1" x14ac:dyDescent="0.25">
      <c r="A146" s="7" t="s">
        <v>784</v>
      </c>
      <c r="B146" s="7" t="s">
        <v>6</v>
      </c>
      <c r="C146" s="7" t="s">
        <v>19</v>
      </c>
      <c r="D146" s="7" t="s">
        <v>750</v>
      </c>
      <c r="E146" s="34"/>
      <c r="F146" s="34"/>
      <c r="G146" s="7" t="s">
        <v>751</v>
      </c>
      <c r="H146" s="7" t="s">
        <v>753</v>
      </c>
    </row>
    <row r="147" spans="1:8" s="3" customFormat="1" hidden="1" x14ac:dyDescent="0.25">
      <c r="A147" s="7" t="s">
        <v>152</v>
      </c>
      <c r="B147" s="7" t="s">
        <v>6</v>
      </c>
      <c r="C147" s="7" t="s">
        <v>19</v>
      </c>
      <c r="D147" s="7" t="s">
        <v>750</v>
      </c>
      <c r="E147" s="34"/>
      <c r="F147" s="34"/>
      <c r="G147" s="7" t="s">
        <v>751</v>
      </c>
      <c r="H147" s="7" t="s">
        <v>753</v>
      </c>
    </row>
    <row r="148" spans="1:8" s="3" customFormat="1" hidden="1" x14ac:dyDescent="0.25">
      <c r="A148" s="7" t="s">
        <v>153</v>
      </c>
      <c r="B148" s="7" t="s">
        <v>56</v>
      </c>
      <c r="C148" s="7" t="s">
        <v>154</v>
      </c>
      <c r="D148" s="7" t="s">
        <v>750</v>
      </c>
      <c r="E148" s="34"/>
      <c r="F148" s="34"/>
      <c r="G148" s="7" t="s">
        <v>751</v>
      </c>
      <c r="H148" s="7" t="s">
        <v>753</v>
      </c>
    </row>
    <row r="149" spans="1:8" s="3" customFormat="1" hidden="1" x14ac:dyDescent="0.25">
      <c r="A149" s="7" t="s">
        <v>155</v>
      </c>
      <c r="B149" s="7" t="s">
        <v>6</v>
      </c>
      <c r="C149" s="7" t="s">
        <v>156</v>
      </c>
      <c r="D149" s="7" t="s">
        <v>750</v>
      </c>
      <c r="E149" s="34"/>
      <c r="F149" s="34"/>
      <c r="G149" s="7" t="s">
        <v>751</v>
      </c>
      <c r="H149" s="7" t="s">
        <v>752</v>
      </c>
    </row>
    <row r="150" spans="1:8" s="3" customFormat="1" hidden="1" x14ac:dyDescent="0.25">
      <c r="A150" s="7" t="s">
        <v>157</v>
      </c>
      <c r="B150" s="7" t="s">
        <v>6</v>
      </c>
      <c r="C150" s="7" t="s">
        <v>156</v>
      </c>
      <c r="D150" s="7" t="s">
        <v>750</v>
      </c>
      <c r="E150" s="34"/>
      <c r="F150" s="34"/>
      <c r="G150" s="7" t="s">
        <v>751</v>
      </c>
      <c r="H150" s="7" t="s">
        <v>752</v>
      </c>
    </row>
    <row r="151" spans="1:8" s="3" customFormat="1" hidden="1" x14ac:dyDescent="0.25">
      <c r="A151" s="7" t="s">
        <v>158</v>
      </c>
      <c r="B151" s="7" t="s">
        <v>56</v>
      </c>
      <c r="C151" s="7" t="s">
        <v>156</v>
      </c>
      <c r="D151" s="7" t="s">
        <v>750</v>
      </c>
      <c r="E151" s="34"/>
      <c r="F151" s="34"/>
      <c r="G151" s="7" t="s">
        <v>751</v>
      </c>
      <c r="H151" s="7" t="s">
        <v>753</v>
      </c>
    </row>
    <row r="152" spans="1:8" s="3" customFormat="1" hidden="1" x14ac:dyDescent="0.25">
      <c r="A152" s="7" t="s">
        <v>842</v>
      </c>
      <c r="B152" s="7" t="s">
        <v>56</v>
      </c>
      <c r="C152" s="7" t="s">
        <v>156</v>
      </c>
      <c r="D152" s="7" t="s">
        <v>750</v>
      </c>
      <c r="E152" s="34"/>
      <c r="F152" s="34"/>
      <c r="G152" s="7" t="s">
        <v>751</v>
      </c>
      <c r="H152" s="7" t="s">
        <v>753</v>
      </c>
    </row>
    <row r="153" spans="1:8" s="3" customFormat="1" hidden="1" x14ac:dyDescent="0.25">
      <c r="A153" s="7" t="s">
        <v>159</v>
      </c>
      <c r="B153" s="7" t="s">
        <v>56</v>
      </c>
      <c r="C153" s="7" t="s">
        <v>156</v>
      </c>
      <c r="D153" s="7" t="s">
        <v>750</v>
      </c>
      <c r="E153" s="34"/>
      <c r="F153" s="34"/>
      <c r="G153" s="7" t="s">
        <v>751</v>
      </c>
      <c r="H153" s="7" t="s">
        <v>753</v>
      </c>
    </row>
    <row r="154" spans="1:8" s="3" customFormat="1" hidden="1" x14ac:dyDescent="0.25">
      <c r="A154" s="7" t="s">
        <v>160</v>
      </c>
      <c r="B154" s="7" t="s">
        <v>56</v>
      </c>
      <c r="C154" s="7" t="s">
        <v>156</v>
      </c>
      <c r="D154" s="7" t="s">
        <v>750</v>
      </c>
      <c r="E154" s="34"/>
      <c r="F154" s="34"/>
      <c r="G154" s="7" t="s">
        <v>751</v>
      </c>
      <c r="H154" s="7" t="s">
        <v>752</v>
      </c>
    </row>
    <row r="155" spans="1:8" s="3" customFormat="1" hidden="1" x14ac:dyDescent="0.25">
      <c r="A155" s="7" t="s">
        <v>161</v>
      </c>
      <c r="B155" s="7" t="s">
        <v>6</v>
      </c>
      <c r="C155" s="7" t="s">
        <v>9</v>
      </c>
      <c r="D155" s="7" t="s">
        <v>750</v>
      </c>
      <c r="E155" s="34"/>
      <c r="F155" s="34"/>
      <c r="G155" s="7" t="s">
        <v>751</v>
      </c>
      <c r="H155" s="7" t="s">
        <v>752</v>
      </c>
    </row>
    <row r="156" spans="1:8" s="3" customFormat="1" hidden="1" x14ac:dyDescent="0.25">
      <c r="A156" s="7" t="s">
        <v>843</v>
      </c>
      <c r="B156" s="7" t="s">
        <v>6</v>
      </c>
      <c r="C156" s="7" t="s">
        <v>163</v>
      </c>
      <c r="D156" s="7" t="s">
        <v>750</v>
      </c>
      <c r="E156" s="34"/>
      <c r="F156" s="34"/>
      <c r="G156" s="7" t="s">
        <v>751</v>
      </c>
      <c r="H156" s="7" t="s">
        <v>753</v>
      </c>
    </row>
    <row r="157" spans="1:8" s="3" customFormat="1" hidden="1" x14ac:dyDescent="0.25">
      <c r="A157" s="7" t="s">
        <v>162</v>
      </c>
      <c r="B157" s="7" t="s">
        <v>6</v>
      </c>
      <c r="C157" s="7" t="s">
        <v>163</v>
      </c>
      <c r="D157" s="7" t="s">
        <v>750</v>
      </c>
      <c r="E157" s="34"/>
      <c r="F157" s="34"/>
      <c r="G157" s="7" t="s">
        <v>751</v>
      </c>
      <c r="H157" s="7" t="s">
        <v>753</v>
      </c>
    </row>
    <row r="158" spans="1:8" s="3" customFormat="1" hidden="1" x14ac:dyDescent="0.25">
      <c r="A158" s="7" t="s">
        <v>164</v>
      </c>
      <c r="B158" s="7" t="s">
        <v>6</v>
      </c>
      <c r="C158" s="7" t="s">
        <v>52</v>
      </c>
      <c r="D158" s="7" t="s">
        <v>750</v>
      </c>
      <c r="E158" s="34"/>
      <c r="F158" s="34"/>
      <c r="G158" s="7" t="s">
        <v>751</v>
      </c>
      <c r="H158" s="7" t="s">
        <v>753</v>
      </c>
    </row>
    <row r="159" spans="1:8" s="3" customFormat="1" hidden="1" x14ac:dyDescent="0.25">
      <c r="A159" s="7" t="s">
        <v>785</v>
      </c>
      <c r="B159" s="7" t="s">
        <v>56</v>
      </c>
      <c r="C159" s="7" t="s">
        <v>166</v>
      </c>
      <c r="D159" s="7" t="s">
        <v>750</v>
      </c>
      <c r="E159" s="34"/>
      <c r="F159" s="34"/>
      <c r="G159" s="7" t="s">
        <v>751</v>
      </c>
      <c r="H159" s="7" t="s">
        <v>752</v>
      </c>
    </row>
    <row r="160" spans="1:8" s="3" customFormat="1" hidden="1" x14ac:dyDescent="0.25">
      <c r="A160" s="7" t="s">
        <v>165</v>
      </c>
      <c r="B160" s="7" t="s">
        <v>56</v>
      </c>
      <c r="C160" s="7" t="s">
        <v>166</v>
      </c>
      <c r="D160" s="7" t="s">
        <v>750</v>
      </c>
      <c r="E160" s="34"/>
      <c r="F160" s="34"/>
      <c r="G160" s="7" t="s">
        <v>751</v>
      </c>
      <c r="H160" s="7" t="s">
        <v>752</v>
      </c>
    </row>
    <row r="161" spans="1:8" s="3" customFormat="1" hidden="1" x14ac:dyDescent="0.25">
      <c r="A161" s="7" t="s">
        <v>167</v>
      </c>
      <c r="B161" s="7" t="s">
        <v>6</v>
      </c>
      <c r="C161" s="7" t="s">
        <v>168</v>
      </c>
      <c r="D161" s="7" t="s">
        <v>750</v>
      </c>
      <c r="E161" s="34"/>
      <c r="F161" s="34"/>
      <c r="G161" s="7" t="s">
        <v>751</v>
      </c>
      <c r="H161" s="7" t="s">
        <v>753</v>
      </c>
    </row>
    <row r="162" spans="1:8" s="3" customFormat="1" hidden="1" x14ac:dyDescent="0.25">
      <c r="A162" s="7" t="s">
        <v>169</v>
      </c>
      <c r="B162" s="7" t="s">
        <v>6</v>
      </c>
      <c r="C162" s="7" t="s">
        <v>170</v>
      </c>
      <c r="D162" s="7" t="s">
        <v>750</v>
      </c>
      <c r="E162" s="34"/>
      <c r="F162" s="34"/>
      <c r="G162" s="7" t="s">
        <v>751</v>
      </c>
      <c r="H162" s="7" t="s">
        <v>752</v>
      </c>
    </row>
    <row r="163" spans="1:8" s="3" customFormat="1" hidden="1" x14ac:dyDescent="0.25">
      <c r="A163" s="7" t="s">
        <v>878</v>
      </c>
      <c r="B163" s="7" t="s">
        <v>56</v>
      </c>
      <c r="C163" s="7" t="s">
        <v>879</v>
      </c>
      <c r="D163" s="7" t="s">
        <v>750</v>
      </c>
      <c r="E163" s="34"/>
      <c r="F163" s="34"/>
      <c r="G163" s="7" t="s">
        <v>751</v>
      </c>
      <c r="H163" s="7" t="s">
        <v>752</v>
      </c>
    </row>
    <row r="164" spans="1:8" s="3" customFormat="1" hidden="1" x14ac:dyDescent="0.25">
      <c r="A164" s="7" t="s">
        <v>171</v>
      </c>
      <c r="B164" s="7" t="s">
        <v>56</v>
      </c>
      <c r="C164" s="7" t="s">
        <v>16</v>
      </c>
      <c r="D164" s="7" t="s">
        <v>750</v>
      </c>
      <c r="E164" s="34"/>
      <c r="F164" s="34"/>
      <c r="G164" s="7" t="s">
        <v>751</v>
      </c>
      <c r="H164" s="7" t="s">
        <v>752</v>
      </c>
    </row>
    <row r="165" spans="1:8" s="3" customFormat="1" hidden="1" x14ac:dyDescent="0.25">
      <c r="A165" s="7" t="s">
        <v>172</v>
      </c>
      <c r="B165" s="7" t="s">
        <v>6</v>
      </c>
      <c r="C165" s="7" t="s">
        <v>170</v>
      </c>
      <c r="D165" s="7" t="s">
        <v>750</v>
      </c>
      <c r="E165" s="34"/>
      <c r="F165" s="34"/>
      <c r="G165" s="7" t="s">
        <v>751</v>
      </c>
      <c r="H165" s="7" t="s">
        <v>752</v>
      </c>
    </row>
    <row r="166" spans="1:8" s="3" customFormat="1" hidden="1" x14ac:dyDescent="0.25">
      <c r="A166" s="7" t="s">
        <v>173</v>
      </c>
      <c r="B166" s="7" t="s">
        <v>30</v>
      </c>
      <c r="C166" s="7" t="s">
        <v>174</v>
      </c>
      <c r="D166" s="7" t="s">
        <v>750</v>
      </c>
      <c r="E166" s="34"/>
      <c r="F166" s="34"/>
      <c r="G166" s="7" t="s">
        <v>751</v>
      </c>
      <c r="H166" s="7" t="s">
        <v>753</v>
      </c>
    </row>
    <row r="167" spans="1:8" s="3" customFormat="1" hidden="1" x14ac:dyDescent="0.25">
      <c r="A167" s="7" t="s">
        <v>175</v>
      </c>
      <c r="B167" s="7" t="s">
        <v>30</v>
      </c>
      <c r="C167" s="7" t="s">
        <v>174</v>
      </c>
      <c r="D167" s="7" t="s">
        <v>750</v>
      </c>
      <c r="E167" s="34"/>
      <c r="F167" s="34"/>
      <c r="G167" s="7" t="s">
        <v>751</v>
      </c>
      <c r="H167" s="7" t="s">
        <v>753</v>
      </c>
    </row>
    <row r="168" spans="1:8" s="3" customFormat="1" hidden="1" x14ac:dyDescent="0.25">
      <c r="A168" s="7" t="s">
        <v>176</v>
      </c>
      <c r="B168" s="7" t="s">
        <v>6</v>
      </c>
      <c r="C168" s="7" t="s">
        <v>21</v>
      </c>
      <c r="D168" s="7" t="s">
        <v>750</v>
      </c>
      <c r="E168" s="34"/>
      <c r="F168" s="34"/>
      <c r="G168" s="7" t="s">
        <v>751</v>
      </c>
      <c r="H168" s="7" t="s">
        <v>753</v>
      </c>
    </row>
    <row r="169" spans="1:8" s="3" customFormat="1" hidden="1" x14ac:dyDescent="0.25">
      <c r="A169" s="7" t="s">
        <v>177</v>
      </c>
      <c r="B169" s="7" t="s">
        <v>6</v>
      </c>
      <c r="C169" s="7" t="s">
        <v>21</v>
      </c>
      <c r="D169" s="7" t="s">
        <v>750</v>
      </c>
      <c r="E169" s="34"/>
      <c r="F169" s="34"/>
      <c r="G169" s="7" t="s">
        <v>751</v>
      </c>
      <c r="H169" s="7" t="s">
        <v>753</v>
      </c>
    </row>
    <row r="170" spans="1:8" s="3" customFormat="1" hidden="1" x14ac:dyDescent="0.25">
      <c r="A170" s="7" t="s">
        <v>178</v>
      </c>
      <c r="B170" s="7" t="s">
        <v>56</v>
      </c>
      <c r="C170" s="7" t="s">
        <v>179</v>
      </c>
      <c r="D170" s="7" t="s">
        <v>750</v>
      </c>
      <c r="E170" s="34"/>
      <c r="F170" s="34"/>
      <c r="G170" s="7" t="s">
        <v>751</v>
      </c>
      <c r="H170" s="7" t="s">
        <v>752</v>
      </c>
    </row>
    <row r="171" spans="1:8" s="3" customFormat="1" hidden="1" x14ac:dyDescent="0.25">
      <c r="A171" s="7" t="s">
        <v>180</v>
      </c>
      <c r="B171" s="7" t="s">
        <v>56</v>
      </c>
      <c r="C171" s="7" t="s">
        <v>154</v>
      </c>
      <c r="D171" s="7" t="s">
        <v>750</v>
      </c>
      <c r="E171" s="34"/>
      <c r="F171" s="34"/>
      <c r="G171" s="7" t="s">
        <v>751</v>
      </c>
      <c r="H171" s="7" t="s">
        <v>753</v>
      </c>
    </row>
    <row r="172" spans="1:8" s="3" customFormat="1" hidden="1" x14ac:dyDescent="0.25">
      <c r="A172" s="7" t="s">
        <v>181</v>
      </c>
      <c r="B172" s="7" t="s">
        <v>30</v>
      </c>
      <c r="C172" s="7" t="s">
        <v>174</v>
      </c>
      <c r="D172" s="7" t="s">
        <v>750</v>
      </c>
      <c r="E172" s="34"/>
      <c r="F172" s="34"/>
      <c r="G172" s="7" t="s">
        <v>751</v>
      </c>
      <c r="H172" s="7" t="s">
        <v>753</v>
      </c>
    </row>
    <row r="173" spans="1:8" s="3" customFormat="1" hidden="1" x14ac:dyDescent="0.25">
      <c r="A173" s="7" t="s">
        <v>182</v>
      </c>
      <c r="B173" s="7" t="s">
        <v>56</v>
      </c>
      <c r="C173" s="7" t="s">
        <v>183</v>
      </c>
      <c r="D173" s="7" t="s">
        <v>750</v>
      </c>
      <c r="E173" s="34"/>
      <c r="F173" s="34"/>
      <c r="G173" s="7" t="s">
        <v>751</v>
      </c>
      <c r="H173" s="7" t="s">
        <v>752</v>
      </c>
    </row>
    <row r="174" spans="1:8" s="3" customFormat="1" hidden="1" x14ac:dyDescent="0.25">
      <c r="A174" s="7" t="s">
        <v>184</v>
      </c>
      <c r="B174" s="7" t="s">
        <v>56</v>
      </c>
      <c r="C174" s="7" t="s">
        <v>107</v>
      </c>
      <c r="D174" s="7" t="s">
        <v>750</v>
      </c>
      <c r="E174" s="34"/>
      <c r="F174" s="34"/>
      <c r="G174" s="7" t="s">
        <v>751</v>
      </c>
      <c r="H174" s="7" t="s">
        <v>753</v>
      </c>
    </row>
    <row r="175" spans="1:8" s="3" customFormat="1" hidden="1" x14ac:dyDescent="0.25">
      <c r="A175" s="7" t="s">
        <v>185</v>
      </c>
      <c r="B175" s="7" t="s">
        <v>6</v>
      </c>
      <c r="C175" s="7" t="s">
        <v>186</v>
      </c>
      <c r="D175" s="7" t="s">
        <v>750</v>
      </c>
      <c r="E175" s="34"/>
      <c r="F175" s="34"/>
      <c r="G175" s="7" t="s">
        <v>751</v>
      </c>
      <c r="H175" s="7" t="s">
        <v>753</v>
      </c>
    </row>
    <row r="176" spans="1:8" s="3" customFormat="1" hidden="1" x14ac:dyDescent="0.25">
      <c r="A176" s="7" t="s">
        <v>187</v>
      </c>
      <c r="B176" s="7" t="s">
        <v>6</v>
      </c>
      <c r="C176" s="7" t="s">
        <v>131</v>
      </c>
      <c r="D176" s="7" t="s">
        <v>750</v>
      </c>
      <c r="E176" s="34"/>
      <c r="F176" s="34"/>
      <c r="G176" s="7" t="s">
        <v>751</v>
      </c>
      <c r="H176" s="7" t="s">
        <v>752</v>
      </c>
    </row>
    <row r="177" spans="1:8" s="3" customFormat="1" hidden="1" x14ac:dyDescent="0.25">
      <c r="A177" s="7" t="s">
        <v>188</v>
      </c>
      <c r="B177" s="7" t="s">
        <v>6</v>
      </c>
      <c r="C177" s="7" t="s">
        <v>9</v>
      </c>
      <c r="D177" s="7" t="s">
        <v>750</v>
      </c>
      <c r="E177" s="34"/>
      <c r="F177" s="34"/>
      <c r="G177" s="7" t="s">
        <v>751</v>
      </c>
      <c r="H177" s="7" t="s">
        <v>753</v>
      </c>
    </row>
    <row r="178" spans="1:8" s="3" customFormat="1" x14ac:dyDescent="0.25">
      <c r="A178" s="7" t="s">
        <v>189</v>
      </c>
      <c r="B178" s="7" t="s">
        <v>6</v>
      </c>
      <c r="C178" s="7" t="s">
        <v>52</v>
      </c>
      <c r="D178" s="7" t="s">
        <v>750</v>
      </c>
      <c r="E178" s="34">
        <v>550</v>
      </c>
      <c r="F178" s="34"/>
      <c r="G178" s="7" t="s">
        <v>751</v>
      </c>
      <c r="H178" s="7" t="s">
        <v>753</v>
      </c>
    </row>
    <row r="179" spans="1:8" s="3" customFormat="1" hidden="1" x14ac:dyDescent="0.25">
      <c r="A179" s="7" t="s">
        <v>190</v>
      </c>
      <c r="B179" s="7" t="s">
        <v>6</v>
      </c>
      <c r="C179" s="7" t="s">
        <v>191</v>
      </c>
      <c r="D179" s="7" t="s">
        <v>750</v>
      </c>
      <c r="E179" s="34"/>
      <c r="F179" s="34"/>
      <c r="G179" s="7" t="s">
        <v>751</v>
      </c>
      <c r="H179" s="7" t="s">
        <v>753</v>
      </c>
    </row>
    <row r="180" spans="1:8" s="3" customFormat="1" hidden="1" x14ac:dyDescent="0.25">
      <c r="A180" s="7" t="s">
        <v>192</v>
      </c>
      <c r="B180" s="7" t="s">
        <v>56</v>
      </c>
      <c r="C180" s="7" t="s">
        <v>191</v>
      </c>
      <c r="D180" s="7" t="s">
        <v>750</v>
      </c>
      <c r="E180" s="34"/>
      <c r="F180" s="34"/>
      <c r="G180" s="7" t="s">
        <v>751</v>
      </c>
      <c r="H180" s="7" t="s">
        <v>753</v>
      </c>
    </row>
    <row r="181" spans="1:8" s="3" customFormat="1" hidden="1" x14ac:dyDescent="0.25">
      <c r="A181" s="7" t="s">
        <v>193</v>
      </c>
      <c r="B181" s="7" t="s">
        <v>6</v>
      </c>
      <c r="C181" s="7" t="s">
        <v>9</v>
      </c>
      <c r="D181" s="7" t="s">
        <v>750</v>
      </c>
      <c r="E181" s="34"/>
      <c r="F181" s="34"/>
      <c r="G181" s="7" t="s">
        <v>751</v>
      </c>
      <c r="H181" s="7" t="s">
        <v>753</v>
      </c>
    </row>
    <row r="182" spans="1:8" s="3" customFormat="1" hidden="1" x14ac:dyDescent="0.25">
      <c r="A182" s="7" t="s">
        <v>194</v>
      </c>
      <c r="B182" s="7" t="s">
        <v>6</v>
      </c>
      <c r="C182" s="7" t="s">
        <v>195</v>
      </c>
      <c r="D182" s="7" t="s">
        <v>750</v>
      </c>
      <c r="E182" s="34"/>
      <c r="F182" s="34"/>
      <c r="G182" s="7" t="s">
        <v>751</v>
      </c>
      <c r="H182" s="7" t="s">
        <v>753</v>
      </c>
    </row>
    <row r="183" spans="1:8" s="3" customFormat="1" hidden="1" x14ac:dyDescent="0.25">
      <c r="A183" s="7" t="s">
        <v>196</v>
      </c>
      <c r="B183" s="7" t="s">
        <v>6</v>
      </c>
      <c r="C183" s="7" t="s">
        <v>197</v>
      </c>
      <c r="D183" s="7" t="s">
        <v>750</v>
      </c>
      <c r="E183" s="34"/>
      <c r="F183" s="34"/>
      <c r="G183" s="7" t="s">
        <v>751</v>
      </c>
      <c r="H183" s="7" t="s">
        <v>752</v>
      </c>
    </row>
    <row r="184" spans="1:8" s="3" customFormat="1" hidden="1" x14ac:dyDescent="0.25">
      <c r="A184" s="7" t="s">
        <v>198</v>
      </c>
      <c r="B184" s="7" t="s">
        <v>6</v>
      </c>
      <c r="C184" s="7" t="s">
        <v>197</v>
      </c>
      <c r="D184" s="7" t="s">
        <v>750</v>
      </c>
      <c r="E184" s="34"/>
      <c r="F184" s="34"/>
      <c r="G184" s="7" t="s">
        <v>751</v>
      </c>
      <c r="H184" s="7" t="s">
        <v>752</v>
      </c>
    </row>
    <row r="185" spans="1:8" s="3" customFormat="1" hidden="1" x14ac:dyDescent="0.25">
      <c r="A185" s="7" t="s">
        <v>199</v>
      </c>
      <c r="B185" s="7" t="s">
        <v>56</v>
      </c>
      <c r="C185" s="7" t="s">
        <v>16</v>
      </c>
      <c r="D185" s="7" t="s">
        <v>750</v>
      </c>
      <c r="E185" s="34"/>
      <c r="F185" s="34"/>
      <c r="G185" s="7" t="s">
        <v>751</v>
      </c>
      <c r="H185" s="7" t="s">
        <v>752</v>
      </c>
    </row>
    <row r="186" spans="1:8" s="3" customFormat="1" hidden="1" x14ac:dyDescent="0.25">
      <c r="A186" s="7" t="s">
        <v>200</v>
      </c>
      <c r="B186" s="7" t="s">
        <v>56</v>
      </c>
      <c r="C186" s="7" t="s">
        <v>16</v>
      </c>
      <c r="D186" s="7" t="s">
        <v>750</v>
      </c>
      <c r="E186" s="34"/>
      <c r="F186" s="34"/>
      <c r="G186" s="7" t="s">
        <v>751</v>
      </c>
      <c r="H186" s="7" t="s">
        <v>752</v>
      </c>
    </row>
    <row r="187" spans="1:8" s="3" customFormat="1" hidden="1" x14ac:dyDescent="0.25">
      <c r="A187" s="7" t="s">
        <v>201</v>
      </c>
      <c r="B187" s="7" t="s">
        <v>56</v>
      </c>
      <c r="C187" s="7" t="s">
        <v>16</v>
      </c>
      <c r="D187" s="7" t="s">
        <v>750</v>
      </c>
      <c r="E187" s="34"/>
      <c r="F187" s="34"/>
      <c r="G187" s="7" t="s">
        <v>751</v>
      </c>
      <c r="H187" s="7" t="s">
        <v>752</v>
      </c>
    </row>
    <row r="188" spans="1:8" s="3" customFormat="1" hidden="1" x14ac:dyDescent="0.25">
      <c r="A188" s="7" t="s">
        <v>202</v>
      </c>
      <c r="B188" s="7" t="s">
        <v>56</v>
      </c>
      <c r="C188" s="7" t="s">
        <v>16</v>
      </c>
      <c r="D188" s="7" t="s">
        <v>750</v>
      </c>
      <c r="E188" s="34"/>
      <c r="F188" s="34"/>
      <c r="G188" s="7" t="s">
        <v>751</v>
      </c>
      <c r="H188" s="7" t="s">
        <v>752</v>
      </c>
    </row>
    <row r="189" spans="1:8" s="3" customFormat="1" hidden="1" x14ac:dyDescent="0.25">
      <c r="A189" s="7" t="s">
        <v>203</v>
      </c>
      <c r="B189" s="7" t="s">
        <v>56</v>
      </c>
      <c r="C189" s="7" t="s">
        <v>16</v>
      </c>
      <c r="D189" s="7" t="s">
        <v>750</v>
      </c>
      <c r="E189" s="34"/>
      <c r="F189" s="34"/>
      <c r="G189" s="7" t="s">
        <v>751</v>
      </c>
      <c r="H189" s="7" t="s">
        <v>752</v>
      </c>
    </row>
    <row r="190" spans="1:8" s="3" customFormat="1" hidden="1" x14ac:dyDescent="0.25">
      <c r="A190" s="7" t="s">
        <v>204</v>
      </c>
      <c r="B190" s="7" t="s">
        <v>56</v>
      </c>
      <c r="C190" s="7" t="s">
        <v>9</v>
      </c>
      <c r="D190" s="7" t="s">
        <v>750</v>
      </c>
      <c r="E190" s="34"/>
      <c r="F190" s="34"/>
      <c r="G190" s="7" t="s">
        <v>751</v>
      </c>
      <c r="H190" s="7" t="s">
        <v>753</v>
      </c>
    </row>
    <row r="191" spans="1:8" s="3" customFormat="1" hidden="1" x14ac:dyDescent="0.25">
      <c r="A191" s="7" t="s">
        <v>205</v>
      </c>
      <c r="B191" s="7" t="s">
        <v>6</v>
      </c>
      <c r="C191" s="7" t="s">
        <v>19</v>
      </c>
      <c r="D191" s="7" t="s">
        <v>750</v>
      </c>
      <c r="E191" s="34"/>
      <c r="F191" s="34"/>
      <c r="G191" s="7" t="s">
        <v>751</v>
      </c>
      <c r="H191" s="7" t="s">
        <v>753</v>
      </c>
    </row>
    <row r="192" spans="1:8" s="3" customFormat="1" hidden="1" x14ac:dyDescent="0.25">
      <c r="A192" s="7" t="s">
        <v>206</v>
      </c>
      <c r="B192" s="7" t="s">
        <v>6</v>
      </c>
      <c r="C192" s="7" t="s">
        <v>207</v>
      </c>
      <c r="D192" s="7" t="s">
        <v>750</v>
      </c>
      <c r="E192" s="34"/>
      <c r="F192" s="34"/>
      <c r="G192" s="7" t="s">
        <v>751</v>
      </c>
      <c r="H192" s="7" t="s">
        <v>753</v>
      </c>
    </row>
    <row r="193" spans="1:8" s="3" customFormat="1" hidden="1" x14ac:dyDescent="0.25">
      <c r="A193" s="7" t="s">
        <v>208</v>
      </c>
      <c r="B193" s="7" t="s">
        <v>6</v>
      </c>
      <c r="C193" s="7" t="s">
        <v>170</v>
      </c>
      <c r="D193" s="7" t="s">
        <v>750</v>
      </c>
      <c r="E193" s="34"/>
      <c r="F193" s="34"/>
      <c r="G193" s="7" t="s">
        <v>751</v>
      </c>
      <c r="H193" s="7" t="s">
        <v>752</v>
      </c>
    </row>
    <row r="194" spans="1:8" s="3" customFormat="1" hidden="1" x14ac:dyDescent="0.25">
      <c r="A194" s="7" t="s">
        <v>209</v>
      </c>
      <c r="B194" s="7" t="s">
        <v>6</v>
      </c>
      <c r="C194" s="7" t="s">
        <v>9</v>
      </c>
      <c r="D194" s="7" t="s">
        <v>750</v>
      </c>
      <c r="E194" s="34"/>
      <c r="F194" s="34"/>
      <c r="G194" s="7" t="s">
        <v>751</v>
      </c>
      <c r="H194" s="7" t="s">
        <v>753</v>
      </c>
    </row>
    <row r="195" spans="1:8" s="3" customFormat="1" hidden="1" x14ac:dyDescent="0.25">
      <c r="A195" s="7" t="s">
        <v>210</v>
      </c>
      <c r="B195" s="7" t="s">
        <v>6</v>
      </c>
      <c r="C195" s="7" t="s">
        <v>211</v>
      </c>
      <c r="D195" s="7" t="s">
        <v>750</v>
      </c>
      <c r="E195" s="34"/>
      <c r="F195" s="34"/>
      <c r="G195" s="7" t="s">
        <v>751</v>
      </c>
      <c r="H195" s="7" t="s">
        <v>753</v>
      </c>
    </row>
    <row r="196" spans="1:8" s="3" customFormat="1" hidden="1" x14ac:dyDescent="0.25">
      <c r="A196" s="7" t="s">
        <v>212</v>
      </c>
      <c r="B196" s="7" t="s">
        <v>6</v>
      </c>
      <c r="C196" s="7" t="s">
        <v>211</v>
      </c>
      <c r="D196" s="7" t="s">
        <v>750</v>
      </c>
      <c r="E196" s="34"/>
      <c r="F196" s="34"/>
      <c r="G196" s="7" t="s">
        <v>751</v>
      </c>
      <c r="H196" s="7" t="s">
        <v>753</v>
      </c>
    </row>
    <row r="197" spans="1:8" s="3" customFormat="1" hidden="1" x14ac:dyDescent="0.25">
      <c r="A197" s="7" t="s">
        <v>213</v>
      </c>
      <c r="B197" s="7" t="s">
        <v>56</v>
      </c>
      <c r="C197" s="7" t="s">
        <v>214</v>
      </c>
      <c r="D197" s="7" t="s">
        <v>750</v>
      </c>
      <c r="E197" s="34"/>
      <c r="F197" s="34"/>
      <c r="G197" s="7" t="s">
        <v>751</v>
      </c>
      <c r="H197" s="7" t="s">
        <v>753</v>
      </c>
    </row>
    <row r="198" spans="1:8" s="3" customFormat="1" hidden="1" x14ac:dyDescent="0.25">
      <c r="A198" s="7" t="s">
        <v>217</v>
      </c>
      <c r="B198" s="7" t="s">
        <v>6</v>
      </c>
      <c r="C198" s="7" t="s">
        <v>24</v>
      </c>
      <c r="D198" s="7" t="s">
        <v>750</v>
      </c>
      <c r="E198" s="34"/>
      <c r="F198" s="34"/>
      <c r="G198" s="7" t="s">
        <v>751</v>
      </c>
      <c r="H198" s="7" t="s">
        <v>753</v>
      </c>
    </row>
    <row r="199" spans="1:8" s="3" customFormat="1" hidden="1" x14ac:dyDescent="0.25">
      <c r="A199" s="7" t="s">
        <v>793</v>
      </c>
      <c r="B199" s="7" t="s">
        <v>6</v>
      </c>
      <c r="C199" s="7" t="s">
        <v>63</v>
      </c>
      <c r="D199" s="7" t="s">
        <v>750</v>
      </c>
      <c r="E199" s="34"/>
      <c r="F199" s="34"/>
      <c r="G199" s="7" t="s">
        <v>751</v>
      </c>
      <c r="H199" s="7" t="s">
        <v>753</v>
      </c>
    </row>
    <row r="200" spans="1:8" s="3" customFormat="1" hidden="1" x14ac:dyDescent="0.25">
      <c r="A200" s="7" t="s">
        <v>218</v>
      </c>
      <c r="B200" s="7" t="s">
        <v>6</v>
      </c>
      <c r="C200" s="7" t="s">
        <v>63</v>
      </c>
      <c r="D200" s="7" t="s">
        <v>750</v>
      </c>
      <c r="E200" s="34"/>
      <c r="F200" s="34"/>
      <c r="G200" s="7" t="s">
        <v>751</v>
      </c>
      <c r="H200" s="7" t="s">
        <v>753</v>
      </c>
    </row>
    <row r="201" spans="1:8" s="3" customFormat="1" hidden="1" x14ac:dyDescent="0.25">
      <c r="A201" s="7" t="s">
        <v>219</v>
      </c>
      <c r="B201" s="7" t="s">
        <v>30</v>
      </c>
      <c r="C201" s="7" t="s">
        <v>220</v>
      </c>
      <c r="D201" s="7" t="s">
        <v>750</v>
      </c>
      <c r="E201" s="34"/>
      <c r="F201" s="34"/>
      <c r="G201" s="7" t="s">
        <v>751</v>
      </c>
      <c r="H201" s="7" t="s">
        <v>752</v>
      </c>
    </row>
    <row r="202" spans="1:8" s="3" customFormat="1" hidden="1" x14ac:dyDescent="0.25">
      <c r="A202" s="7" t="s">
        <v>221</v>
      </c>
      <c r="B202" s="7" t="s">
        <v>6</v>
      </c>
      <c r="C202" s="7" t="s">
        <v>222</v>
      </c>
      <c r="D202" s="7" t="s">
        <v>750</v>
      </c>
      <c r="E202" s="34"/>
      <c r="F202" s="34"/>
      <c r="G202" s="7" t="s">
        <v>751</v>
      </c>
      <c r="H202" s="7" t="s">
        <v>753</v>
      </c>
    </row>
    <row r="203" spans="1:8" s="3" customFormat="1" hidden="1" x14ac:dyDescent="0.25">
      <c r="A203" s="7" t="s">
        <v>223</v>
      </c>
      <c r="B203" s="7" t="s">
        <v>56</v>
      </c>
      <c r="C203" s="7" t="s">
        <v>224</v>
      </c>
      <c r="D203" s="7" t="s">
        <v>750</v>
      </c>
      <c r="E203" s="34"/>
      <c r="F203" s="34"/>
      <c r="G203" s="7" t="s">
        <v>751</v>
      </c>
      <c r="H203" s="7" t="s">
        <v>752</v>
      </c>
    </row>
    <row r="204" spans="1:8" s="3" customFormat="1" hidden="1" x14ac:dyDescent="0.25">
      <c r="A204" s="7" t="s">
        <v>225</v>
      </c>
      <c r="B204" s="7" t="s">
        <v>6</v>
      </c>
      <c r="C204" s="7" t="s">
        <v>226</v>
      </c>
      <c r="D204" s="7" t="s">
        <v>750</v>
      </c>
      <c r="E204" s="34"/>
      <c r="F204" s="34"/>
      <c r="G204" s="7" t="s">
        <v>751</v>
      </c>
      <c r="H204" s="7" t="s">
        <v>753</v>
      </c>
    </row>
    <row r="205" spans="1:8" s="3" customFormat="1" hidden="1" x14ac:dyDescent="0.25">
      <c r="A205" s="7" t="s">
        <v>227</v>
      </c>
      <c r="B205" s="7" t="s">
        <v>6</v>
      </c>
      <c r="C205" s="7" t="s">
        <v>228</v>
      </c>
      <c r="D205" s="7" t="s">
        <v>750</v>
      </c>
      <c r="E205" s="34"/>
      <c r="F205" s="34"/>
      <c r="G205" s="7" t="s">
        <v>751</v>
      </c>
      <c r="H205" s="7" t="s">
        <v>753</v>
      </c>
    </row>
    <row r="206" spans="1:8" s="3" customFormat="1" hidden="1" x14ac:dyDescent="0.25">
      <c r="A206" s="7" t="s">
        <v>229</v>
      </c>
      <c r="B206" s="7" t="s">
        <v>6</v>
      </c>
      <c r="C206" s="7" t="s">
        <v>230</v>
      </c>
      <c r="D206" s="7" t="s">
        <v>750</v>
      </c>
      <c r="E206" s="34"/>
      <c r="F206" s="34"/>
      <c r="G206" s="7" t="s">
        <v>751</v>
      </c>
      <c r="H206" s="7" t="s">
        <v>752</v>
      </c>
    </row>
    <row r="207" spans="1:8" s="3" customFormat="1" hidden="1" x14ac:dyDescent="0.25">
      <c r="A207" s="7" t="s">
        <v>794</v>
      </c>
      <c r="B207" s="7" t="s">
        <v>6</v>
      </c>
      <c r="C207" s="7" t="s">
        <v>156</v>
      </c>
      <c r="D207" s="7" t="s">
        <v>750</v>
      </c>
      <c r="E207" s="34"/>
      <c r="F207" s="34"/>
      <c r="G207" s="7" t="s">
        <v>751</v>
      </c>
      <c r="H207" s="7" t="s">
        <v>753</v>
      </c>
    </row>
    <row r="208" spans="1:8" s="3" customFormat="1" hidden="1" x14ac:dyDescent="0.25">
      <c r="A208" s="7" t="s">
        <v>231</v>
      </c>
      <c r="B208" s="7" t="s">
        <v>6</v>
      </c>
      <c r="C208" s="7" t="s">
        <v>156</v>
      </c>
      <c r="D208" s="7" t="s">
        <v>750</v>
      </c>
      <c r="E208" s="34"/>
      <c r="F208" s="34"/>
      <c r="G208" s="7" t="s">
        <v>751</v>
      </c>
      <c r="H208" s="7" t="s">
        <v>753</v>
      </c>
    </row>
    <row r="209" spans="1:8" s="3" customFormat="1" hidden="1" x14ac:dyDescent="0.25">
      <c r="A209" s="7" t="s">
        <v>232</v>
      </c>
      <c r="B209" s="7" t="s">
        <v>6</v>
      </c>
      <c r="C209" s="7" t="s">
        <v>233</v>
      </c>
      <c r="D209" s="7" t="s">
        <v>750</v>
      </c>
      <c r="E209" s="34"/>
      <c r="F209" s="34"/>
      <c r="G209" s="7" t="s">
        <v>751</v>
      </c>
      <c r="H209" s="7" t="s">
        <v>753</v>
      </c>
    </row>
    <row r="210" spans="1:8" s="3" customFormat="1" hidden="1" x14ac:dyDescent="0.25">
      <c r="A210" s="7" t="s">
        <v>234</v>
      </c>
      <c r="B210" s="7" t="s">
        <v>30</v>
      </c>
      <c r="C210" s="7" t="s">
        <v>131</v>
      </c>
      <c r="D210" s="7" t="s">
        <v>750</v>
      </c>
      <c r="E210" s="34"/>
      <c r="F210" s="34"/>
      <c r="G210" s="7" t="s">
        <v>751</v>
      </c>
      <c r="H210" s="7" t="s">
        <v>753</v>
      </c>
    </row>
    <row r="211" spans="1:8" s="3" customFormat="1" hidden="1" x14ac:dyDescent="0.25">
      <c r="A211" s="7" t="s">
        <v>235</v>
      </c>
      <c r="B211" s="7" t="s">
        <v>6</v>
      </c>
      <c r="C211" s="7" t="s">
        <v>236</v>
      </c>
      <c r="D211" s="7" t="s">
        <v>750</v>
      </c>
      <c r="E211" s="34"/>
      <c r="F211" s="34"/>
      <c r="G211" s="7" t="s">
        <v>751</v>
      </c>
      <c r="H211" s="7" t="s">
        <v>753</v>
      </c>
    </row>
    <row r="212" spans="1:8" s="3" customFormat="1" hidden="1" x14ac:dyDescent="0.25">
      <c r="A212" s="7" t="s">
        <v>237</v>
      </c>
      <c r="B212" s="7" t="s">
        <v>30</v>
      </c>
      <c r="C212" s="7" t="s">
        <v>238</v>
      </c>
      <c r="D212" s="7" t="s">
        <v>750</v>
      </c>
      <c r="E212" s="34"/>
      <c r="F212" s="34"/>
      <c r="G212" s="7" t="s">
        <v>751</v>
      </c>
      <c r="H212" s="7" t="s">
        <v>753</v>
      </c>
    </row>
    <row r="213" spans="1:8" s="3" customFormat="1" hidden="1" x14ac:dyDescent="0.25">
      <c r="A213" s="7" t="s">
        <v>239</v>
      </c>
      <c r="B213" s="7" t="s">
        <v>56</v>
      </c>
      <c r="C213" s="7" t="s">
        <v>156</v>
      </c>
      <c r="D213" s="7" t="s">
        <v>750</v>
      </c>
      <c r="E213" s="34"/>
      <c r="F213" s="34"/>
      <c r="G213" s="7" t="s">
        <v>751</v>
      </c>
      <c r="H213" s="7" t="s">
        <v>753</v>
      </c>
    </row>
    <row r="214" spans="1:8" s="3" customFormat="1" hidden="1" x14ac:dyDescent="0.25">
      <c r="A214" s="7" t="s">
        <v>240</v>
      </c>
      <c r="B214" s="7" t="s">
        <v>56</v>
      </c>
      <c r="C214" s="7" t="s">
        <v>241</v>
      </c>
      <c r="D214" s="7" t="s">
        <v>750</v>
      </c>
      <c r="E214" s="34"/>
      <c r="F214" s="34"/>
      <c r="G214" s="7" t="s">
        <v>751</v>
      </c>
      <c r="H214" s="7" t="s">
        <v>753</v>
      </c>
    </row>
    <row r="215" spans="1:8" s="3" customFormat="1" hidden="1" x14ac:dyDescent="0.25">
      <c r="A215" s="7" t="s">
        <v>844</v>
      </c>
      <c r="B215" s="7" t="s">
        <v>56</v>
      </c>
      <c r="C215" s="7" t="s">
        <v>24</v>
      </c>
      <c r="D215" s="7" t="s">
        <v>750</v>
      </c>
      <c r="E215" s="34"/>
      <c r="F215" s="34"/>
      <c r="G215" s="7" t="s">
        <v>751</v>
      </c>
      <c r="H215" s="7" t="s">
        <v>753</v>
      </c>
    </row>
    <row r="216" spans="1:8" s="3" customFormat="1" hidden="1" x14ac:dyDescent="0.25">
      <c r="A216" s="7" t="s">
        <v>242</v>
      </c>
      <c r="B216" s="7" t="s">
        <v>56</v>
      </c>
      <c r="C216" s="7" t="s">
        <v>24</v>
      </c>
      <c r="D216" s="7" t="s">
        <v>750</v>
      </c>
      <c r="E216" s="34"/>
      <c r="F216" s="34"/>
      <c r="G216" s="7" t="s">
        <v>751</v>
      </c>
      <c r="H216" s="7" t="s">
        <v>753</v>
      </c>
    </row>
    <row r="217" spans="1:8" s="3" customFormat="1" hidden="1" x14ac:dyDescent="0.25">
      <c r="A217" s="7" t="s">
        <v>845</v>
      </c>
      <c r="B217" s="7" t="s">
        <v>56</v>
      </c>
      <c r="C217" s="7" t="s">
        <v>24</v>
      </c>
      <c r="D217" s="7" t="s">
        <v>750</v>
      </c>
      <c r="E217" s="34"/>
      <c r="F217" s="34"/>
      <c r="G217" s="7" t="s">
        <v>751</v>
      </c>
      <c r="H217" s="7" t="s">
        <v>753</v>
      </c>
    </row>
    <row r="218" spans="1:8" s="3" customFormat="1" hidden="1" x14ac:dyDescent="0.25">
      <c r="A218" s="7" t="s">
        <v>243</v>
      </c>
      <c r="B218" s="7" t="s">
        <v>56</v>
      </c>
      <c r="C218" s="7" t="s">
        <v>24</v>
      </c>
      <c r="D218" s="7" t="s">
        <v>750</v>
      </c>
      <c r="E218" s="34"/>
      <c r="F218" s="34"/>
      <c r="G218" s="7" t="s">
        <v>751</v>
      </c>
      <c r="H218" s="7" t="s">
        <v>753</v>
      </c>
    </row>
    <row r="219" spans="1:8" s="3" customFormat="1" hidden="1" x14ac:dyDescent="0.25">
      <c r="A219" s="7" t="s">
        <v>846</v>
      </c>
      <c r="B219" s="7" t="s">
        <v>56</v>
      </c>
      <c r="C219" s="7" t="s">
        <v>24</v>
      </c>
      <c r="D219" s="7" t="s">
        <v>750</v>
      </c>
      <c r="E219" s="34"/>
      <c r="F219" s="34"/>
      <c r="G219" s="7" t="s">
        <v>751</v>
      </c>
      <c r="H219" s="7" t="s">
        <v>753</v>
      </c>
    </row>
    <row r="220" spans="1:8" s="3" customFormat="1" hidden="1" x14ac:dyDescent="0.25">
      <c r="A220" s="7" t="s">
        <v>244</v>
      </c>
      <c r="B220" s="7" t="s">
        <v>56</v>
      </c>
      <c r="C220" s="7" t="s">
        <v>24</v>
      </c>
      <c r="D220" s="7" t="s">
        <v>750</v>
      </c>
      <c r="E220" s="34"/>
      <c r="F220" s="34"/>
      <c r="G220" s="7" t="s">
        <v>751</v>
      </c>
      <c r="H220" s="7" t="s">
        <v>753</v>
      </c>
    </row>
    <row r="221" spans="1:8" s="3" customFormat="1" hidden="1" x14ac:dyDescent="0.25">
      <c r="A221" s="7" t="s">
        <v>245</v>
      </c>
      <c r="B221" s="7" t="s">
        <v>56</v>
      </c>
      <c r="C221" s="7" t="s">
        <v>110</v>
      </c>
      <c r="D221" s="7" t="s">
        <v>750</v>
      </c>
      <c r="E221" s="34"/>
      <c r="F221" s="34"/>
      <c r="G221" s="7" t="s">
        <v>751</v>
      </c>
      <c r="H221" s="7" t="s">
        <v>753</v>
      </c>
    </row>
    <row r="222" spans="1:8" s="3" customFormat="1" hidden="1" x14ac:dyDescent="0.25">
      <c r="A222" s="7" t="s">
        <v>246</v>
      </c>
      <c r="B222" s="7" t="s">
        <v>56</v>
      </c>
      <c r="C222" s="7" t="s">
        <v>110</v>
      </c>
      <c r="D222" s="7" t="s">
        <v>750</v>
      </c>
      <c r="E222" s="34"/>
      <c r="F222" s="34"/>
      <c r="G222" s="7" t="s">
        <v>751</v>
      </c>
      <c r="H222" s="7" t="s">
        <v>753</v>
      </c>
    </row>
    <row r="223" spans="1:8" s="3" customFormat="1" hidden="1" x14ac:dyDescent="0.25">
      <c r="A223" s="7" t="s">
        <v>247</v>
      </c>
      <c r="B223" s="7" t="s">
        <v>6</v>
      </c>
      <c r="C223" s="7" t="s">
        <v>195</v>
      </c>
      <c r="D223" s="7" t="s">
        <v>750</v>
      </c>
      <c r="E223" s="34"/>
      <c r="F223" s="34"/>
      <c r="G223" s="7" t="s">
        <v>751</v>
      </c>
      <c r="H223" s="7" t="s">
        <v>753</v>
      </c>
    </row>
    <row r="224" spans="1:8" s="3" customFormat="1" hidden="1" x14ac:dyDescent="0.25">
      <c r="A224" s="7" t="s">
        <v>795</v>
      </c>
      <c r="B224" s="7" t="s">
        <v>6</v>
      </c>
      <c r="C224" s="7" t="s">
        <v>110</v>
      </c>
      <c r="D224" s="7" t="s">
        <v>750</v>
      </c>
      <c r="E224" s="34"/>
      <c r="F224" s="34"/>
      <c r="G224" s="7" t="s">
        <v>751</v>
      </c>
      <c r="H224" s="7" t="s">
        <v>753</v>
      </c>
    </row>
    <row r="225" spans="1:8" s="3" customFormat="1" hidden="1" x14ac:dyDescent="0.25">
      <c r="A225" s="7" t="s">
        <v>248</v>
      </c>
      <c r="B225" s="7" t="s">
        <v>6</v>
      </c>
      <c r="C225" s="7" t="s">
        <v>110</v>
      </c>
      <c r="D225" s="7" t="s">
        <v>750</v>
      </c>
      <c r="E225" s="34"/>
      <c r="F225" s="34"/>
      <c r="G225" s="7" t="s">
        <v>751</v>
      </c>
      <c r="H225" s="7" t="s">
        <v>753</v>
      </c>
    </row>
    <row r="226" spans="1:8" s="3" customFormat="1" hidden="1" x14ac:dyDescent="0.25">
      <c r="A226" s="7" t="s">
        <v>249</v>
      </c>
      <c r="B226" s="7" t="s">
        <v>56</v>
      </c>
      <c r="C226" s="7" t="s">
        <v>250</v>
      </c>
      <c r="D226" s="7" t="s">
        <v>750</v>
      </c>
      <c r="E226" s="34"/>
      <c r="F226" s="34"/>
      <c r="G226" s="7" t="s">
        <v>751</v>
      </c>
      <c r="H226" s="7" t="s">
        <v>753</v>
      </c>
    </row>
    <row r="227" spans="1:8" s="3" customFormat="1" hidden="1" x14ac:dyDescent="0.25">
      <c r="A227" s="7" t="s">
        <v>796</v>
      </c>
      <c r="B227" s="7" t="s">
        <v>6</v>
      </c>
      <c r="C227" s="7" t="s">
        <v>252</v>
      </c>
      <c r="D227" s="7" t="s">
        <v>750</v>
      </c>
      <c r="E227" s="34"/>
      <c r="F227" s="34"/>
      <c r="G227" s="7" t="s">
        <v>751</v>
      </c>
      <c r="H227" s="7" t="s">
        <v>753</v>
      </c>
    </row>
    <row r="228" spans="1:8" s="3" customFormat="1" hidden="1" x14ac:dyDescent="0.25">
      <c r="A228" s="7" t="s">
        <v>251</v>
      </c>
      <c r="B228" s="7" t="s">
        <v>6</v>
      </c>
      <c r="C228" s="7" t="s">
        <v>252</v>
      </c>
      <c r="D228" s="7" t="s">
        <v>750</v>
      </c>
      <c r="E228" s="34"/>
      <c r="F228" s="34"/>
      <c r="G228" s="7" t="s">
        <v>751</v>
      </c>
      <c r="H228" s="7" t="s">
        <v>753</v>
      </c>
    </row>
    <row r="229" spans="1:8" s="3" customFormat="1" hidden="1" x14ac:dyDescent="0.25">
      <c r="A229" s="7" t="s">
        <v>253</v>
      </c>
      <c r="B229" s="7" t="s">
        <v>6</v>
      </c>
      <c r="C229" s="7" t="s">
        <v>233</v>
      </c>
      <c r="D229" s="7" t="s">
        <v>750</v>
      </c>
      <c r="E229" s="34"/>
      <c r="F229" s="34"/>
      <c r="G229" s="7" t="s">
        <v>751</v>
      </c>
      <c r="H229" s="7" t="s">
        <v>753</v>
      </c>
    </row>
    <row r="230" spans="1:8" s="3" customFormat="1" x14ac:dyDescent="0.25">
      <c r="A230" s="7" t="s">
        <v>254</v>
      </c>
      <c r="B230" s="7" t="s">
        <v>56</v>
      </c>
      <c r="C230" s="7" t="s">
        <v>255</v>
      </c>
      <c r="D230" s="7" t="s">
        <v>750</v>
      </c>
      <c r="E230" s="34">
        <v>7944.4</v>
      </c>
      <c r="F230" s="34"/>
      <c r="G230" s="7" t="s">
        <v>751</v>
      </c>
      <c r="H230" s="7" t="s">
        <v>753</v>
      </c>
    </row>
    <row r="231" spans="1:8" s="3" customFormat="1" hidden="1" x14ac:dyDescent="0.25">
      <c r="A231" s="7" t="s">
        <v>256</v>
      </c>
      <c r="B231" s="7" t="s">
        <v>56</v>
      </c>
      <c r="C231" s="7" t="s">
        <v>255</v>
      </c>
      <c r="D231" s="7" t="s">
        <v>750</v>
      </c>
      <c r="E231" s="34"/>
      <c r="F231" s="34">
        <v>2906.7</v>
      </c>
      <c r="G231" s="7" t="s">
        <v>751</v>
      </c>
      <c r="H231" s="7" t="s">
        <v>753</v>
      </c>
    </row>
    <row r="232" spans="1:8" s="3" customFormat="1" hidden="1" x14ac:dyDescent="0.25">
      <c r="A232" s="7" t="s">
        <v>257</v>
      </c>
      <c r="B232" s="7" t="s">
        <v>56</v>
      </c>
      <c r="C232" s="7" t="s">
        <v>255</v>
      </c>
      <c r="D232" s="7" t="s">
        <v>750</v>
      </c>
      <c r="E232" s="34"/>
      <c r="F232" s="34"/>
      <c r="G232" s="7" t="s">
        <v>751</v>
      </c>
      <c r="H232" s="7" t="s">
        <v>752</v>
      </c>
    </row>
    <row r="233" spans="1:8" s="3" customFormat="1" hidden="1" x14ac:dyDescent="0.25">
      <c r="A233" s="7" t="s">
        <v>797</v>
      </c>
      <c r="B233" s="7" t="s">
        <v>56</v>
      </c>
      <c r="C233" s="7" t="s">
        <v>259</v>
      </c>
      <c r="D233" s="7" t="s">
        <v>750</v>
      </c>
      <c r="E233" s="34"/>
      <c r="F233" s="34"/>
      <c r="G233" s="7" t="s">
        <v>751</v>
      </c>
      <c r="H233" s="7" t="s">
        <v>753</v>
      </c>
    </row>
    <row r="234" spans="1:8" s="3" customFormat="1" hidden="1" x14ac:dyDescent="0.25">
      <c r="A234" s="7" t="s">
        <v>258</v>
      </c>
      <c r="B234" s="7" t="s">
        <v>56</v>
      </c>
      <c r="C234" s="7" t="s">
        <v>259</v>
      </c>
      <c r="D234" s="7" t="s">
        <v>750</v>
      </c>
      <c r="E234" s="34"/>
      <c r="F234" s="34"/>
      <c r="G234" s="7" t="s">
        <v>751</v>
      </c>
      <c r="H234" s="7" t="s">
        <v>753</v>
      </c>
    </row>
    <row r="235" spans="1:8" s="3" customFormat="1" hidden="1" x14ac:dyDescent="0.25">
      <c r="A235" s="7" t="s">
        <v>260</v>
      </c>
      <c r="B235" s="7" t="s">
        <v>6</v>
      </c>
      <c r="C235" s="7" t="s">
        <v>211</v>
      </c>
      <c r="D235" s="7" t="s">
        <v>750</v>
      </c>
      <c r="E235" s="34"/>
      <c r="F235" s="34"/>
      <c r="G235" s="7" t="s">
        <v>751</v>
      </c>
      <c r="H235" s="7" t="s">
        <v>752</v>
      </c>
    </row>
    <row r="236" spans="1:8" s="3" customFormat="1" hidden="1" x14ac:dyDescent="0.25">
      <c r="A236" s="7" t="s">
        <v>261</v>
      </c>
      <c r="B236" s="7" t="s">
        <v>6</v>
      </c>
      <c r="C236" s="7" t="s">
        <v>195</v>
      </c>
      <c r="D236" s="7" t="s">
        <v>750</v>
      </c>
      <c r="E236" s="34"/>
      <c r="F236" s="34"/>
      <c r="G236" s="7" t="s">
        <v>751</v>
      </c>
      <c r="H236" s="7" t="s">
        <v>753</v>
      </c>
    </row>
    <row r="237" spans="1:8" s="3" customFormat="1" hidden="1" x14ac:dyDescent="0.25">
      <c r="A237" s="7" t="s">
        <v>262</v>
      </c>
      <c r="B237" s="7" t="s">
        <v>6</v>
      </c>
      <c r="C237" s="7" t="s">
        <v>195</v>
      </c>
      <c r="D237" s="7" t="s">
        <v>750</v>
      </c>
      <c r="E237" s="34"/>
      <c r="F237" s="34"/>
      <c r="G237" s="7" t="s">
        <v>751</v>
      </c>
      <c r="H237" s="7" t="s">
        <v>753</v>
      </c>
    </row>
    <row r="238" spans="1:8" s="3" customFormat="1" hidden="1" x14ac:dyDescent="0.25">
      <c r="A238" s="7" t="s">
        <v>798</v>
      </c>
      <c r="B238" s="7" t="s">
        <v>6</v>
      </c>
      <c r="C238" s="7" t="s">
        <v>264</v>
      </c>
      <c r="D238" s="7" t="s">
        <v>750</v>
      </c>
      <c r="E238" s="34"/>
      <c r="F238" s="34"/>
      <c r="G238" s="7" t="s">
        <v>751</v>
      </c>
      <c r="H238" s="7" t="s">
        <v>753</v>
      </c>
    </row>
    <row r="239" spans="1:8" s="3" customFormat="1" hidden="1" x14ac:dyDescent="0.25">
      <c r="A239" s="7" t="s">
        <v>263</v>
      </c>
      <c r="B239" s="7" t="s">
        <v>6</v>
      </c>
      <c r="C239" s="7" t="s">
        <v>264</v>
      </c>
      <c r="D239" s="7" t="s">
        <v>750</v>
      </c>
      <c r="E239" s="34"/>
      <c r="F239" s="34"/>
      <c r="G239" s="7" t="s">
        <v>751</v>
      </c>
      <c r="H239" s="7" t="s">
        <v>753</v>
      </c>
    </row>
    <row r="240" spans="1:8" s="3" customFormat="1" hidden="1" x14ac:dyDescent="0.25">
      <c r="A240" s="7" t="s">
        <v>799</v>
      </c>
      <c r="B240" s="7" t="s">
        <v>266</v>
      </c>
      <c r="C240" s="7" t="s">
        <v>255</v>
      </c>
      <c r="D240" s="7" t="s">
        <v>750</v>
      </c>
      <c r="E240" s="34"/>
      <c r="F240" s="34"/>
      <c r="G240" s="7" t="s">
        <v>751</v>
      </c>
      <c r="H240" s="7" t="s">
        <v>753</v>
      </c>
    </row>
    <row r="241" spans="1:8" s="3" customFormat="1" hidden="1" x14ac:dyDescent="0.25">
      <c r="A241" s="7" t="s">
        <v>265</v>
      </c>
      <c r="B241" s="7" t="s">
        <v>266</v>
      </c>
      <c r="C241" s="7" t="s">
        <v>255</v>
      </c>
      <c r="D241" s="7" t="s">
        <v>750</v>
      </c>
      <c r="E241" s="34"/>
      <c r="F241" s="34"/>
      <c r="G241" s="7" t="s">
        <v>751</v>
      </c>
      <c r="H241" s="7" t="s">
        <v>752</v>
      </c>
    </row>
    <row r="242" spans="1:8" s="3" customFormat="1" hidden="1" x14ac:dyDescent="0.25">
      <c r="A242" s="7" t="s">
        <v>267</v>
      </c>
      <c r="B242" s="7" t="s">
        <v>30</v>
      </c>
      <c r="C242" s="7" t="s">
        <v>174</v>
      </c>
      <c r="D242" s="7" t="s">
        <v>750</v>
      </c>
      <c r="E242" s="34"/>
      <c r="F242" s="34"/>
      <c r="G242" s="7" t="s">
        <v>751</v>
      </c>
      <c r="H242" s="7" t="s">
        <v>753</v>
      </c>
    </row>
    <row r="243" spans="1:8" s="3" customFormat="1" hidden="1" x14ac:dyDescent="0.25">
      <c r="A243" s="7" t="s">
        <v>268</v>
      </c>
      <c r="B243" s="7" t="s">
        <v>6</v>
      </c>
      <c r="C243" s="7" t="s">
        <v>107</v>
      </c>
      <c r="D243" s="7" t="s">
        <v>750</v>
      </c>
      <c r="E243" s="34"/>
      <c r="F243" s="34"/>
      <c r="G243" s="7" t="s">
        <v>751</v>
      </c>
      <c r="H243" s="7" t="s">
        <v>753</v>
      </c>
    </row>
    <row r="244" spans="1:8" s="3" customFormat="1" hidden="1" x14ac:dyDescent="0.25">
      <c r="A244" s="7" t="s">
        <v>269</v>
      </c>
      <c r="B244" s="7" t="s">
        <v>6</v>
      </c>
      <c r="C244" s="7" t="s">
        <v>270</v>
      </c>
      <c r="D244" s="7" t="s">
        <v>750</v>
      </c>
      <c r="E244" s="34"/>
      <c r="F244" s="34"/>
      <c r="G244" s="7" t="s">
        <v>751</v>
      </c>
      <c r="H244" s="7" t="s">
        <v>753</v>
      </c>
    </row>
    <row r="245" spans="1:8" s="3" customFormat="1" hidden="1" x14ac:dyDescent="0.25">
      <c r="A245" s="7" t="s">
        <v>801</v>
      </c>
      <c r="B245" s="7" t="s">
        <v>30</v>
      </c>
      <c r="C245" s="7" t="s">
        <v>272</v>
      </c>
      <c r="D245" s="7" t="s">
        <v>750</v>
      </c>
      <c r="E245" s="34"/>
      <c r="F245" s="34"/>
      <c r="G245" s="7" t="s">
        <v>751</v>
      </c>
      <c r="H245" s="7" t="s">
        <v>753</v>
      </c>
    </row>
    <row r="246" spans="1:8" s="3" customFormat="1" hidden="1" x14ac:dyDescent="0.25">
      <c r="A246" s="7" t="s">
        <v>271</v>
      </c>
      <c r="B246" s="7" t="s">
        <v>30</v>
      </c>
      <c r="C246" s="7" t="s">
        <v>272</v>
      </c>
      <c r="D246" s="7" t="s">
        <v>750</v>
      </c>
      <c r="E246" s="34"/>
      <c r="F246" s="34"/>
      <c r="G246" s="7" t="s">
        <v>751</v>
      </c>
      <c r="H246" s="7" t="s">
        <v>753</v>
      </c>
    </row>
    <row r="247" spans="1:8" s="3" customFormat="1" hidden="1" x14ac:dyDescent="0.25">
      <c r="A247" s="7" t="s">
        <v>273</v>
      </c>
      <c r="B247" s="7" t="s">
        <v>6</v>
      </c>
      <c r="C247" s="7" t="s">
        <v>274</v>
      </c>
      <c r="D247" s="7" t="s">
        <v>750</v>
      </c>
      <c r="E247" s="34"/>
      <c r="F247" s="34"/>
      <c r="G247" s="7" t="s">
        <v>751</v>
      </c>
      <c r="H247" s="7" t="s">
        <v>753</v>
      </c>
    </row>
    <row r="248" spans="1:8" s="3" customFormat="1" x14ac:dyDescent="0.25">
      <c r="A248" s="7" t="s">
        <v>275</v>
      </c>
      <c r="B248" s="7" t="s">
        <v>56</v>
      </c>
      <c r="C248" s="7" t="s">
        <v>52</v>
      </c>
      <c r="D248" s="7" t="s">
        <v>750</v>
      </c>
      <c r="E248" s="34">
        <v>477.7</v>
      </c>
      <c r="F248" s="34"/>
      <c r="G248" s="7" t="s">
        <v>751</v>
      </c>
      <c r="H248" s="7" t="s">
        <v>753</v>
      </c>
    </row>
    <row r="249" spans="1:8" s="3" customFormat="1" x14ac:dyDescent="0.25">
      <c r="A249" s="7" t="s">
        <v>276</v>
      </c>
      <c r="B249" s="7" t="s">
        <v>56</v>
      </c>
      <c r="C249" s="7" t="s">
        <v>52</v>
      </c>
      <c r="D249" s="7" t="s">
        <v>750</v>
      </c>
      <c r="E249" s="34">
        <v>276.39999999999998</v>
      </c>
      <c r="F249" s="34"/>
      <c r="G249" s="7" t="s">
        <v>751</v>
      </c>
      <c r="H249" s="7" t="s">
        <v>753</v>
      </c>
    </row>
    <row r="250" spans="1:8" s="3" customFormat="1" hidden="1" x14ac:dyDescent="0.25">
      <c r="A250" s="7" t="s">
        <v>277</v>
      </c>
      <c r="B250" s="7" t="s">
        <v>6</v>
      </c>
      <c r="C250" s="7" t="s">
        <v>52</v>
      </c>
      <c r="D250" s="7" t="s">
        <v>750</v>
      </c>
      <c r="E250" s="34"/>
      <c r="F250" s="34"/>
      <c r="G250" s="7" t="s">
        <v>751</v>
      </c>
      <c r="H250" s="7" t="s">
        <v>752</v>
      </c>
    </row>
    <row r="251" spans="1:8" s="3" customFormat="1" hidden="1" x14ac:dyDescent="0.25">
      <c r="A251" s="7" t="s">
        <v>278</v>
      </c>
      <c r="B251" s="7" t="s">
        <v>56</v>
      </c>
      <c r="C251" s="7" t="s">
        <v>279</v>
      </c>
      <c r="D251" s="7" t="s">
        <v>750</v>
      </c>
      <c r="E251" s="34"/>
      <c r="F251" s="34"/>
      <c r="G251" s="7" t="s">
        <v>751</v>
      </c>
      <c r="H251" s="7" t="s">
        <v>752</v>
      </c>
    </row>
    <row r="252" spans="1:8" s="3" customFormat="1" hidden="1" x14ac:dyDescent="0.25">
      <c r="A252" s="7" t="s">
        <v>280</v>
      </c>
      <c r="B252" s="7" t="s">
        <v>56</v>
      </c>
      <c r="C252" s="7" t="s">
        <v>281</v>
      </c>
      <c r="D252" s="7" t="s">
        <v>750</v>
      </c>
      <c r="E252" s="34"/>
      <c r="F252" s="34"/>
      <c r="G252" s="7" t="s">
        <v>751</v>
      </c>
      <c r="H252" s="7" t="s">
        <v>753</v>
      </c>
    </row>
    <row r="253" spans="1:8" s="3" customFormat="1" hidden="1" x14ac:dyDescent="0.25">
      <c r="A253" s="7" t="s">
        <v>282</v>
      </c>
      <c r="B253" s="7" t="s">
        <v>56</v>
      </c>
      <c r="C253" s="7" t="s">
        <v>281</v>
      </c>
      <c r="D253" s="7" t="s">
        <v>750</v>
      </c>
      <c r="E253" s="34"/>
      <c r="F253" s="34"/>
      <c r="G253" s="7" t="s">
        <v>751</v>
      </c>
      <c r="H253" s="7" t="s">
        <v>753</v>
      </c>
    </row>
    <row r="254" spans="1:8" s="3" customFormat="1" hidden="1" x14ac:dyDescent="0.25">
      <c r="A254" s="7" t="s">
        <v>283</v>
      </c>
      <c r="B254" s="7" t="s">
        <v>56</v>
      </c>
      <c r="C254" s="7" t="s">
        <v>284</v>
      </c>
      <c r="D254" s="7" t="s">
        <v>750</v>
      </c>
      <c r="E254" s="34"/>
      <c r="F254" s="34"/>
      <c r="G254" s="7" t="s">
        <v>751</v>
      </c>
      <c r="H254" s="7" t="s">
        <v>753</v>
      </c>
    </row>
    <row r="255" spans="1:8" s="3" customFormat="1" hidden="1" x14ac:dyDescent="0.25">
      <c r="A255" s="7" t="s">
        <v>285</v>
      </c>
      <c r="B255" s="7" t="s">
        <v>56</v>
      </c>
      <c r="C255" s="7" t="s">
        <v>284</v>
      </c>
      <c r="D255" s="7" t="s">
        <v>750</v>
      </c>
      <c r="E255" s="34"/>
      <c r="F255" s="34"/>
      <c r="G255" s="7" t="s">
        <v>751</v>
      </c>
      <c r="H255" s="7" t="s">
        <v>753</v>
      </c>
    </row>
    <row r="256" spans="1:8" s="3" customFormat="1" hidden="1" x14ac:dyDescent="0.25">
      <c r="A256" s="7" t="s">
        <v>286</v>
      </c>
      <c r="B256" s="7" t="s">
        <v>6</v>
      </c>
      <c r="C256" s="7" t="s">
        <v>9</v>
      </c>
      <c r="D256" s="7" t="s">
        <v>750</v>
      </c>
      <c r="E256" s="34"/>
      <c r="F256" s="34"/>
      <c r="G256" s="7" t="s">
        <v>751</v>
      </c>
      <c r="H256" s="7" t="s">
        <v>753</v>
      </c>
    </row>
    <row r="257" spans="1:8" s="3" customFormat="1" hidden="1" x14ac:dyDescent="0.25">
      <c r="A257" s="7" t="s">
        <v>287</v>
      </c>
      <c r="B257" s="7" t="s">
        <v>56</v>
      </c>
      <c r="C257" s="7" t="s">
        <v>288</v>
      </c>
      <c r="D257" s="7" t="s">
        <v>750</v>
      </c>
      <c r="E257" s="34"/>
      <c r="F257" s="34"/>
      <c r="G257" s="7" t="s">
        <v>751</v>
      </c>
      <c r="H257" s="7" t="s">
        <v>753</v>
      </c>
    </row>
    <row r="258" spans="1:8" s="3" customFormat="1" hidden="1" x14ac:dyDescent="0.25">
      <c r="A258" s="7" t="s">
        <v>289</v>
      </c>
      <c r="B258" s="7" t="s">
        <v>56</v>
      </c>
      <c r="C258" s="7" t="s">
        <v>290</v>
      </c>
      <c r="D258" s="7" t="s">
        <v>750</v>
      </c>
      <c r="E258" s="34"/>
      <c r="F258" s="34"/>
      <c r="G258" s="7" t="s">
        <v>751</v>
      </c>
      <c r="H258" s="7" t="s">
        <v>752</v>
      </c>
    </row>
    <row r="259" spans="1:8" s="3" customFormat="1" hidden="1" x14ac:dyDescent="0.25">
      <c r="A259" s="7" t="s">
        <v>291</v>
      </c>
      <c r="B259" s="7" t="s">
        <v>6</v>
      </c>
      <c r="C259" s="7" t="s">
        <v>292</v>
      </c>
      <c r="D259" s="7" t="s">
        <v>750</v>
      </c>
      <c r="E259" s="34"/>
      <c r="F259" s="34"/>
      <c r="G259" s="7" t="s">
        <v>751</v>
      </c>
      <c r="H259" s="7" t="s">
        <v>753</v>
      </c>
    </row>
    <row r="260" spans="1:8" s="3" customFormat="1" hidden="1" x14ac:dyDescent="0.25">
      <c r="A260" s="7" t="s">
        <v>293</v>
      </c>
      <c r="B260" s="7" t="s">
        <v>6</v>
      </c>
      <c r="C260" s="7" t="s">
        <v>292</v>
      </c>
      <c r="D260" s="7" t="s">
        <v>750</v>
      </c>
      <c r="E260" s="34"/>
      <c r="F260" s="34"/>
      <c r="G260" s="7" t="s">
        <v>751</v>
      </c>
      <c r="H260" s="7" t="s">
        <v>753</v>
      </c>
    </row>
    <row r="261" spans="1:8" s="3" customFormat="1" hidden="1" x14ac:dyDescent="0.25">
      <c r="A261" s="7" t="s">
        <v>294</v>
      </c>
      <c r="B261" s="7" t="s">
        <v>6</v>
      </c>
      <c r="C261" s="7" t="s">
        <v>292</v>
      </c>
      <c r="D261" s="7" t="s">
        <v>750</v>
      </c>
      <c r="E261" s="34"/>
      <c r="F261" s="34"/>
      <c r="G261" s="7" t="s">
        <v>751</v>
      </c>
      <c r="H261" s="7" t="s">
        <v>753</v>
      </c>
    </row>
    <row r="262" spans="1:8" s="3" customFormat="1" hidden="1" x14ac:dyDescent="0.25">
      <c r="A262" s="7" t="s">
        <v>295</v>
      </c>
      <c r="B262" s="7" t="s">
        <v>56</v>
      </c>
      <c r="C262" s="7" t="s">
        <v>296</v>
      </c>
      <c r="D262" s="7" t="s">
        <v>750</v>
      </c>
      <c r="E262" s="34"/>
      <c r="F262" s="34"/>
      <c r="G262" s="7" t="s">
        <v>751</v>
      </c>
      <c r="H262" s="7" t="s">
        <v>752</v>
      </c>
    </row>
    <row r="263" spans="1:8" s="3" customFormat="1" hidden="1" x14ac:dyDescent="0.25">
      <c r="A263" s="7" t="s">
        <v>297</v>
      </c>
      <c r="B263" s="7" t="s">
        <v>6</v>
      </c>
      <c r="C263" s="7" t="s">
        <v>298</v>
      </c>
      <c r="D263" s="7" t="s">
        <v>750</v>
      </c>
      <c r="E263" s="34"/>
      <c r="F263" s="34"/>
      <c r="G263" s="7" t="s">
        <v>751</v>
      </c>
      <c r="H263" s="7" t="s">
        <v>753</v>
      </c>
    </row>
    <row r="264" spans="1:8" s="3" customFormat="1" hidden="1" x14ac:dyDescent="0.25">
      <c r="A264" s="7" t="s">
        <v>299</v>
      </c>
      <c r="B264" s="7" t="s">
        <v>6</v>
      </c>
      <c r="C264" s="7" t="s">
        <v>298</v>
      </c>
      <c r="D264" s="7" t="s">
        <v>750</v>
      </c>
      <c r="E264" s="34"/>
      <c r="F264" s="34"/>
      <c r="G264" s="7" t="s">
        <v>751</v>
      </c>
      <c r="H264" s="7" t="s">
        <v>753</v>
      </c>
    </row>
    <row r="265" spans="1:8" s="3" customFormat="1" hidden="1" x14ac:dyDescent="0.25">
      <c r="A265" s="7" t="s">
        <v>300</v>
      </c>
      <c r="B265" s="7" t="s">
        <v>6</v>
      </c>
      <c r="C265" s="7" t="s">
        <v>298</v>
      </c>
      <c r="D265" s="7" t="s">
        <v>750</v>
      </c>
      <c r="E265" s="34"/>
      <c r="F265" s="34"/>
      <c r="G265" s="7" t="s">
        <v>751</v>
      </c>
      <c r="H265" s="7" t="s">
        <v>753</v>
      </c>
    </row>
    <row r="266" spans="1:8" s="3" customFormat="1" hidden="1" x14ac:dyDescent="0.25">
      <c r="A266" s="7" t="s">
        <v>301</v>
      </c>
      <c r="B266" s="7" t="s">
        <v>6</v>
      </c>
      <c r="C266" s="7" t="s">
        <v>298</v>
      </c>
      <c r="D266" s="7" t="s">
        <v>750</v>
      </c>
      <c r="E266" s="34"/>
      <c r="F266" s="34"/>
      <c r="G266" s="7" t="s">
        <v>751</v>
      </c>
      <c r="H266" s="7" t="s">
        <v>753</v>
      </c>
    </row>
    <row r="267" spans="1:8" s="3" customFormat="1" hidden="1" x14ac:dyDescent="0.25">
      <c r="A267" s="7" t="s">
        <v>302</v>
      </c>
      <c r="B267" s="7" t="s">
        <v>30</v>
      </c>
      <c r="C267" s="7" t="s">
        <v>224</v>
      </c>
      <c r="D267" s="7" t="s">
        <v>750</v>
      </c>
      <c r="E267" s="34"/>
      <c r="F267" s="34"/>
      <c r="G267" s="7" t="s">
        <v>751</v>
      </c>
      <c r="H267" s="7" t="s">
        <v>753</v>
      </c>
    </row>
    <row r="268" spans="1:8" s="3" customFormat="1" hidden="1" x14ac:dyDescent="0.25">
      <c r="A268" s="7" t="s">
        <v>303</v>
      </c>
      <c r="B268" s="7" t="s">
        <v>266</v>
      </c>
      <c r="C268" s="7" t="s">
        <v>224</v>
      </c>
      <c r="D268" s="7" t="s">
        <v>750</v>
      </c>
      <c r="E268" s="34"/>
      <c r="F268" s="34">
        <v>712.8</v>
      </c>
      <c r="G268" s="7" t="s">
        <v>751</v>
      </c>
      <c r="H268" s="7" t="s">
        <v>752</v>
      </c>
    </row>
    <row r="269" spans="1:8" s="3" customFormat="1" hidden="1" x14ac:dyDescent="0.25">
      <c r="A269" s="7" t="s">
        <v>803</v>
      </c>
      <c r="B269" s="7" t="s">
        <v>6</v>
      </c>
      <c r="C269" s="7" t="s">
        <v>305</v>
      </c>
      <c r="D269" s="7" t="s">
        <v>750</v>
      </c>
      <c r="E269" s="34"/>
      <c r="F269" s="34"/>
      <c r="G269" s="7" t="s">
        <v>751</v>
      </c>
      <c r="H269" s="7" t="s">
        <v>753</v>
      </c>
    </row>
    <row r="270" spans="1:8" s="3" customFormat="1" hidden="1" x14ac:dyDescent="0.25">
      <c r="A270" s="7" t="s">
        <v>304</v>
      </c>
      <c r="B270" s="7" t="s">
        <v>6</v>
      </c>
      <c r="C270" s="7" t="s">
        <v>305</v>
      </c>
      <c r="D270" s="7" t="s">
        <v>750</v>
      </c>
      <c r="E270" s="34"/>
      <c r="F270" s="34"/>
      <c r="G270" s="7" t="s">
        <v>751</v>
      </c>
      <c r="H270" s="7" t="s">
        <v>753</v>
      </c>
    </row>
    <row r="271" spans="1:8" s="3" customFormat="1" hidden="1" x14ac:dyDescent="0.25">
      <c r="A271" s="7" t="s">
        <v>804</v>
      </c>
      <c r="B271" s="7" t="s">
        <v>6</v>
      </c>
      <c r="C271" s="7" t="s">
        <v>305</v>
      </c>
      <c r="D271" s="7" t="s">
        <v>750</v>
      </c>
      <c r="E271" s="34"/>
      <c r="F271" s="34"/>
      <c r="G271" s="7" t="s">
        <v>751</v>
      </c>
      <c r="H271" s="7" t="s">
        <v>753</v>
      </c>
    </row>
    <row r="272" spans="1:8" s="3" customFormat="1" hidden="1" x14ac:dyDescent="0.25">
      <c r="A272" s="7" t="s">
        <v>306</v>
      </c>
      <c r="B272" s="7" t="s">
        <v>6</v>
      </c>
      <c r="C272" s="7" t="s">
        <v>305</v>
      </c>
      <c r="D272" s="7" t="s">
        <v>750</v>
      </c>
      <c r="E272" s="34"/>
      <c r="F272" s="34"/>
      <c r="G272" s="7" t="s">
        <v>751</v>
      </c>
      <c r="H272" s="7" t="s">
        <v>753</v>
      </c>
    </row>
    <row r="273" spans="1:8" s="3" customFormat="1" hidden="1" x14ac:dyDescent="0.25">
      <c r="A273" s="7" t="s">
        <v>307</v>
      </c>
      <c r="B273" s="7" t="s">
        <v>6</v>
      </c>
      <c r="C273" s="7" t="s">
        <v>308</v>
      </c>
      <c r="D273" s="7" t="s">
        <v>750</v>
      </c>
      <c r="E273" s="34"/>
      <c r="F273" s="34"/>
      <c r="G273" s="7" t="s">
        <v>751</v>
      </c>
      <c r="H273" s="7" t="s">
        <v>753</v>
      </c>
    </row>
    <row r="274" spans="1:8" s="3" customFormat="1" hidden="1" x14ac:dyDescent="0.25">
      <c r="A274" s="7" t="s">
        <v>309</v>
      </c>
      <c r="B274" s="7" t="s">
        <v>6</v>
      </c>
      <c r="C274" s="7" t="s">
        <v>274</v>
      </c>
      <c r="D274" s="7" t="s">
        <v>750</v>
      </c>
      <c r="E274" s="34"/>
      <c r="F274" s="34"/>
      <c r="G274" s="7" t="s">
        <v>751</v>
      </c>
      <c r="H274" s="7" t="s">
        <v>753</v>
      </c>
    </row>
    <row r="275" spans="1:8" s="3" customFormat="1" hidden="1" x14ac:dyDescent="0.25">
      <c r="A275" s="7" t="s">
        <v>310</v>
      </c>
      <c r="B275" s="7" t="s">
        <v>6</v>
      </c>
      <c r="C275" s="7" t="s">
        <v>274</v>
      </c>
      <c r="D275" s="7" t="s">
        <v>750</v>
      </c>
      <c r="E275" s="34"/>
      <c r="F275" s="34"/>
      <c r="G275" s="7" t="s">
        <v>751</v>
      </c>
      <c r="H275" s="7" t="s">
        <v>753</v>
      </c>
    </row>
    <row r="276" spans="1:8" s="3" customFormat="1" hidden="1" x14ac:dyDescent="0.25">
      <c r="A276" s="7" t="s">
        <v>311</v>
      </c>
      <c r="B276" s="7" t="s">
        <v>6</v>
      </c>
      <c r="C276" s="7" t="s">
        <v>270</v>
      </c>
      <c r="D276" s="7" t="s">
        <v>750</v>
      </c>
      <c r="E276" s="34"/>
      <c r="F276" s="34"/>
      <c r="G276" s="7" t="s">
        <v>751</v>
      </c>
      <c r="H276" s="7" t="s">
        <v>753</v>
      </c>
    </row>
    <row r="277" spans="1:8" s="3" customFormat="1" hidden="1" x14ac:dyDescent="0.25">
      <c r="A277" s="7" t="s">
        <v>312</v>
      </c>
      <c r="B277" s="7" t="s">
        <v>6</v>
      </c>
      <c r="C277" s="7" t="s">
        <v>274</v>
      </c>
      <c r="D277" s="7" t="s">
        <v>750</v>
      </c>
      <c r="E277" s="34"/>
      <c r="F277" s="34"/>
      <c r="G277" s="7" t="s">
        <v>751</v>
      </c>
      <c r="H277" s="7" t="s">
        <v>752</v>
      </c>
    </row>
    <row r="278" spans="1:8" s="3" customFormat="1" hidden="1" x14ac:dyDescent="0.25">
      <c r="A278" s="7" t="s">
        <v>313</v>
      </c>
      <c r="B278" s="7" t="s">
        <v>56</v>
      </c>
      <c r="C278" s="7" t="s">
        <v>11</v>
      </c>
      <c r="D278" s="7" t="s">
        <v>750</v>
      </c>
      <c r="E278" s="34"/>
      <c r="F278" s="34"/>
      <c r="G278" s="7" t="s">
        <v>751</v>
      </c>
      <c r="H278" s="7" t="s">
        <v>753</v>
      </c>
    </row>
    <row r="279" spans="1:8" s="3" customFormat="1" hidden="1" x14ac:dyDescent="0.25">
      <c r="A279" s="7" t="s">
        <v>805</v>
      </c>
      <c r="B279" s="7" t="s">
        <v>56</v>
      </c>
      <c r="C279" s="7" t="s">
        <v>183</v>
      </c>
      <c r="D279" s="7" t="s">
        <v>750</v>
      </c>
      <c r="E279" s="34"/>
      <c r="F279" s="34"/>
      <c r="G279" s="7" t="s">
        <v>751</v>
      </c>
      <c r="H279" s="7" t="s">
        <v>753</v>
      </c>
    </row>
    <row r="280" spans="1:8" s="3" customFormat="1" hidden="1" x14ac:dyDescent="0.25">
      <c r="A280" s="7" t="s">
        <v>314</v>
      </c>
      <c r="B280" s="7" t="s">
        <v>56</v>
      </c>
      <c r="C280" s="7" t="s">
        <v>183</v>
      </c>
      <c r="D280" s="7" t="s">
        <v>750</v>
      </c>
      <c r="E280" s="34"/>
      <c r="F280" s="34"/>
      <c r="G280" s="7" t="s">
        <v>751</v>
      </c>
      <c r="H280" s="7" t="s">
        <v>753</v>
      </c>
    </row>
    <row r="281" spans="1:8" s="3" customFormat="1" hidden="1" x14ac:dyDescent="0.25">
      <c r="A281" s="7" t="s">
        <v>806</v>
      </c>
      <c r="B281" s="7" t="s">
        <v>56</v>
      </c>
      <c r="C281" s="7" t="s">
        <v>183</v>
      </c>
      <c r="D281" s="7" t="s">
        <v>750</v>
      </c>
      <c r="E281" s="34"/>
      <c r="F281" s="34"/>
      <c r="G281" s="7" t="s">
        <v>751</v>
      </c>
      <c r="H281" s="7" t="s">
        <v>753</v>
      </c>
    </row>
    <row r="282" spans="1:8" s="3" customFormat="1" hidden="1" x14ac:dyDescent="0.25">
      <c r="A282" s="7" t="s">
        <v>315</v>
      </c>
      <c r="B282" s="7" t="s">
        <v>56</v>
      </c>
      <c r="C282" s="7" t="s">
        <v>183</v>
      </c>
      <c r="D282" s="7" t="s">
        <v>750</v>
      </c>
      <c r="E282" s="34"/>
      <c r="F282" s="34"/>
      <c r="G282" s="7" t="s">
        <v>751</v>
      </c>
      <c r="H282" s="7" t="s">
        <v>753</v>
      </c>
    </row>
    <row r="283" spans="1:8" s="3" customFormat="1" hidden="1" x14ac:dyDescent="0.25">
      <c r="A283" s="7" t="s">
        <v>807</v>
      </c>
      <c r="B283" s="7" t="s">
        <v>56</v>
      </c>
      <c r="C283" s="7" t="s">
        <v>183</v>
      </c>
      <c r="D283" s="7" t="s">
        <v>750</v>
      </c>
      <c r="E283" s="34"/>
      <c r="F283" s="34"/>
      <c r="G283" s="7" t="s">
        <v>751</v>
      </c>
      <c r="H283" s="7" t="s">
        <v>753</v>
      </c>
    </row>
    <row r="284" spans="1:8" s="3" customFormat="1" hidden="1" x14ac:dyDescent="0.25">
      <c r="A284" s="7" t="s">
        <v>316</v>
      </c>
      <c r="B284" s="7" t="s">
        <v>56</v>
      </c>
      <c r="C284" s="7" t="s">
        <v>183</v>
      </c>
      <c r="D284" s="7" t="s">
        <v>750</v>
      </c>
      <c r="E284" s="34"/>
      <c r="F284" s="34"/>
      <c r="G284" s="7" t="s">
        <v>751</v>
      </c>
      <c r="H284" s="7" t="s">
        <v>753</v>
      </c>
    </row>
    <row r="285" spans="1:8" s="3" customFormat="1" hidden="1" x14ac:dyDescent="0.25">
      <c r="A285" s="7" t="s">
        <v>808</v>
      </c>
      <c r="B285" s="7" t="s">
        <v>56</v>
      </c>
      <c r="C285" s="7" t="s">
        <v>183</v>
      </c>
      <c r="D285" s="7" t="s">
        <v>750</v>
      </c>
      <c r="E285" s="34"/>
      <c r="F285" s="34"/>
      <c r="G285" s="7" t="s">
        <v>751</v>
      </c>
      <c r="H285" s="7" t="s">
        <v>753</v>
      </c>
    </row>
    <row r="286" spans="1:8" s="3" customFormat="1" hidden="1" x14ac:dyDescent="0.25">
      <c r="A286" s="7" t="s">
        <v>317</v>
      </c>
      <c r="B286" s="7" t="s">
        <v>56</v>
      </c>
      <c r="C286" s="7" t="s">
        <v>183</v>
      </c>
      <c r="D286" s="7" t="s">
        <v>750</v>
      </c>
      <c r="E286" s="34"/>
      <c r="F286" s="34"/>
      <c r="G286" s="7" t="s">
        <v>751</v>
      </c>
      <c r="H286" s="7" t="s">
        <v>753</v>
      </c>
    </row>
    <row r="287" spans="1:8" s="3" customFormat="1" hidden="1" x14ac:dyDescent="0.25">
      <c r="A287" s="7" t="s">
        <v>318</v>
      </c>
      <c r="B287" s="7" t="s">
        <v>6</v>
      </c>
      <c r="C287" s="7" t="s">
        <v>191</v>
      </c>
      <c r="D287" s="7" t="s">
        <v>750</v>
      </c>
      <c r="E287" s="34"/>
      <c r="F287" s="34"/>
      <c r="G287" s="7" t="s">
        <v>751</v>
      </c>
      <c r="H287" s="7" t="s">
        <v>753</v>
      </c>
    </row>
    <row r="288" spans="1:8" s="3" customFormat="1" hidden="1" x14ac:dyDescent="0.25">
      <c r="A288" s="7" t="s">
        <v>319</v>
      </c>
      <c r="B288" s="7" t="s">
        <v>30</v>
      </c>
      <c r="C288" s="7" t="s">
        <v>19</v>
      </c>
      <c r="D288" s="7" t="s">
        <v>750</v>
      </c>
      <c r="E288" s="34"/>
      <c r="F288" s="34"/>
      <c r="G288" s="7" t="s">
        <v>751</v>
      </c>
      <c r="H288" s="7" t="s">
        <v>753</v>
      </c>
    </row>
    <row r="289" spans="1:8" s="3" customFormat="1" hidden="1" x14ac:dyDescent="0.25">
      <c r="A289" s="7" t="s">
        <v>320</v>
      </c>
      <c r="B289" s="7" t="s">
        <v>6</v>
      </c>
      <c r="C289" s="7" t="s">
        <v>321</v>
      </c>
      <c r="D289" s="7" t="s">
        <v>750</v>
      </c>
      <c r="E289" s="34"/>
      <c r="F289" s="34"/>
      <c r="G289" s="7" t="s">
        <v>751</v>
      </c>
      <c r="H289" s="7" t="s">
        <v>753</v>
      </c>
    </row>
    <row r="290" spans="1:8" s="3" customFormat="1" hidden="1" x14ac:dyDescent="0.25">
      <c r="A290" s="7" t="s">
        <v>322</v>
      </c>
      <c r="B290" s="7" t="s">
        <v>30</v>
      </c>
      <c r="C290" s="7" t="s">
        <v>272</v>
      </c>
      <c r="D290" s="7" t="s">
        <v>750</v>
      </c>
      <c r="E290" s="34"/>
      <c r="F290" s="34"/>
      <c r="G290" s="7" t="s">
        <v>751</v>
      </c>
      <c r="H290" s="7" t="s">
        <v>753</v>
      </c>
    </row>
    <row r="291" spans="1:8" s="3" customFormat="1" hidden="1" x14ac:dyDescent="0.25">
      <c r="A291" s="7" t="s">
        <v>323</v>
      </c>
      <c r="B291" s="7" t="s">
        <v>6</v>
      </c>
      <c r="C291" s="7" t="s">
        <v>324</v>
      </c>
      <c r="D291" s="7" t="s">
        <v>750</v>
      </c>
      <c r="E291" s="34"/>
      <c r="F291" s="34"/>
      <c r="G291" s="7" t="s">
        <v>751</v>
      </c>
      <c r="H291" s="7" t="s">
        <v>752</v>
      </c>
    </row>
    <row r="292" spans="1:8" s="3" customFormat="1" hidden="1" x14ac:dyDescent="0.25">
      <c r="A292" s="7" t="s">
        <v>325</v>
      </c>
      <c r="B292" s="7" t="s">
        <v>6</v>
      </c>
      <c r="C292" s="7" t="s">
        <v>324</v>
      </c>
      <c r="D292" s="7" t="s">
        <v>750</v>
      </c>
      <c r="E292" s="34"/>
      <c r="F292" s="34"/>
      <c r="G292" s="7" t="s">
        <v>751</v>
      </c>
      <c r="H292" s="7" t="s">
        <v>752</v>
      </c>
    </row>
    <row r="293" spans="1:8" s="3" customFormat="1" hidden="1" x14ac:dyDescent="0.25">
      <c r="A293" s="7" t="s">
        <v>326</v>
      </c>
      <c r="B293" s="7" t="s">
        <v>6</v>
      </c>
      <c r="C293" s="7" t="s">
        <v>324</v>
      </c>
      <c r="D293" s="7" t="s">
        <v>750</v>
      </c>
      <c r="E293" s="34"/>
      <c r="F293" s="34"/>
      <c r="G293" s="7" t="s">
        <v>751</v>
      </c>
      <c r="H293" s="7" t="s">
        <v>752</v>
      </c>
    </row>
    <row r="294" spans="1:8" s="3" customFormat="1" hidden="1" x14ac:dyDescent="0.25">
      <c r="A294" s="7" t="s">
        <v>327</v>
      </c>
      <c r="B294" s="7" t="s">
        <v>6</v>
      </c>
      <c r="C294" s="7" t="s">
        <v>328</v>
      </c>
      <c r="D294" s="7" t="s">
        <v>750</v>
      </c>
      <c r="E294" s="34"/>
      <c r="F294" s="34"/>
      <c r="G294" s="7" t="s">
        <v>751</v>
      </c>
      <c r="H294" s="7" t="s">
        <v>752</v>
      </c>
    </row>
    <row r="295" spans="1:8" s="3" customFormat="1" hidden="1" x14ac:dyDescent="0.25">
      <c r="A295" s="7" t="s">
        <v>329</v>
      </c>
      <c r="B295" s="7" t="s">
        <v>6</v>
      </c>
      <c r="C295" s="7" t="s">
        <v>328</v>
      </c>
      <c r="D295" s="7" t="s">
        <v>750</v>
      </c>
      <c r="E295" s="34"/>
      <c r="F295" s="34"/>
      <c r="G295" s="7" t="s">
        <v>751</v>
      </c>
      <c r="H295" s="7" t="s">
        <v>752</v>
      </c>
    </row>
    <row r="296" spans="1:8" s="3" customFormat="1" hidden="1" x14ac:dyDescent="0.25">
      <c r="A296" s="7" t="s">
        <v>330</v>
      </c>
      <c r="B296" s="7" t="s">
        <v>6</v>
      </c>
      <c r="C296" s="7" t="s">
        <v>328</v>
      </c>
      <c r="D296" s="7" t="s">
        <v>750</v>
      </c>
      <c r="E296" s="34"/>
      <c r="F296" s="34"/>
      <c r="G296" s="7" t="s">
        <v>751</v>
      </c>
      <c r="H296" s="7" t="s">
        <v>752</v>
      </c>
    </row>
    <row r="297" spans="1:8" s="3" customFormat="1" x14ac:dyDescent="0.25">
      <c r="A297" s="7" t="s">
        <v>331</v>
      </c>
      <c r="B297" s="7" t="s">
        <v>56</v>
      </c>
      <c r="C297" s="7" t="s">
        <v>332</v>
      </c>
      <c r="D297" s="7" t="s">
        <v>750</v>
      </c>
      <c r="E297" s="34">
        <v>296.60000000000002</v>
      </c>
      <c r="F297" s="34"/>
      <c r="G297" s="7" t="s">
        <v>751</v>
      </c>
      <c r="H297" s="7" t="s">
        <v>753</v>
      </c>
    </row>
    <row r="298" spans="1:8" s="3" customFormat="1" hidden="1" x14ac:dyDescent="0.25">
      <c r="A298" s="7" t="s">
        <v>333</v>
      </c>
      <c r="B298" s="7" t="s">
        <v>56</v>
      </c>
      <c r="C298" s="7" t="s">
        <v>16</v>
      </c>
      <c r="D298" s="7" t="s">
        <v>750</v>
      </c>
      <c r="E298" s="34"/>
      <c r="F298" s="34"/>
      <c r="G298" s="7" t="s">
        <v>751</v>
      </c>
      <c r="H298" s="7" t="s">
        <v>752</v>
      </c>
    </row>
    <row r="299" spans="1:8" s="3" customFormat="1" hidden="1" x14ac:dyDescent="0.25">
      <c r="A299" s="7" t="s">
        <v>334</v>
      </c>
      <c r="B299" s="7" t="s">
        <v>56</v>
      </c>
      <c r="C299" s="7" t="s">
        <v>24</v>
      </c>
      <c r="D299" s="7" t="s">
        <v>750</v>
      </c>
      <c r="E299" s="34"/>
      <c r="F299" s="34"/>
      <c r="G299" s="7" t="s">
        <v>751</v>
      </c>
      <c r="H299" s="7" t="s">
        <v>753</v>
      </c>
    </row>
    <row r="300" spans="1:8" s="3" customFormat="1" hidden="1" x14ac:dyDescent="0.25">
      <c r="A300" s="7" t="s">
        <v>335</v>
      </c>
      <c r="B300" s="7" t="s">
        <v>56</v>
      </c>
      <c r="C300" s="7" t="s">
        <v>250</v>
      </c>
      <c r="D300" s="7" t="s">
        <v>750</v>
      </c>
      <c r="E300" s="34"/>
      <c r="F300" s="34"/>
      <c r="G300" s="7" t="s">
        <v>751</v>
      </c>
      <c r="H300" s="7" t="s">
        <v>753</v>
      </c>
    </row>
    <row r="301" spans="1:8" s="3" customFormat="1" hidden="1" x14ac:dyDescent="0.25">
      <c r="A301" s="7" t="s">
        <v>336</v>
      </c>
      <c r="B301" s="7" t="s">
        <v>266</v>
      </c>
      <c r="C301" s="7" t="s">
        <v>337</v>
      </c>
      <c r="D301" s="7" t="s">
        <v>750</v>
      </c>
      <c r="E301" s="34"/>
      <c r="F301" s="34"/>
      <c r="G301" s="7" t="s">
        <v>751</v>
      </c>
      <c r="H301" s="7" t="s">
        <v>753</v>
      </c>
    </row>
    <row r="302" spans="1:8" s="3" customFormat="1" hidden="1" x14ac:dyDescent="0.25">
      <c r="A302" s="7" t="s">
        <v>338</v>
      </c>
      <c r="B302" s="7" t="s">
        <v>339</v>
      </c>
      <c r="C302" s="7" t="s">
        <v>292</v>
      </c>
      <c r="D302" s="7" t="s">
        <v>750</v>
      </c>
      <c r="E302" s="34"/>
      <c r="F302" s="34"/>
      <c r="G302" s="7" t="s">
        <v>751</v>
      </c>
      <c r="H302" s="7" t="s">
        <v>753</v>
      </c>
    </row>
    <row r="303" spans="1:8" s="3" customFormat="1" hidden="1" x14ac:dyDescent="0.25">
      <c r="A303" s="7" t="s">
        <v>809</v>
      </c>
      <c r="B303" s="7" t="s">
        <v>56</v>
      </c>
      <c r="C303" s="7" t="s">
        <v>16</v>
      </c>
      <c r="D303" s="7" t="s">
        <v>750</v>
      </c>
      <c r="E303" s="34"/>
      <c r="F303" s="34"/>
      <c r="G303" s="7" t="s">
        <v>751</v>
      </c>
      <c r="H303" s="7" t="s">
        <v>753</v>
      </c>
    </row>
    <row r="304" spans="1:8" s="3" customFormat="1" hidden="1" x14ac:dyDescent="0.25">
      <c r="A304" s="7" t="s">
        <v>340</v>
      </c>
      <c r="B304" s="7" t="s">
        <v>56</v>
      </c>
      <c r="C304" s="7" t="s">
        <v>16</v>
      </c>
      <c r="D304" s="7" t="s">
        <v>750</v>
      </c>
      <c r="E304" s="34"/>
      <c r="F304" s="34"/>
      <c r="G304" s="7" t="s">
        <v>751</v>
      </c>
      <c r="H304" s="7" t="s">
        <v>753</v>
      </c>
    </row>
    <row r="305" spans="1:8" s="3" customFormat="1" hidden="1" x14ac:dyDescent="0.25">
      <c r="A305" s="7" t="s">
        <v>341</v>
      </c>
      <c r="B305" s="7" t="s">
        <v>56</v>
      </c>
      <c r="C305" s="7" t="s">
        <v>342</v>
      </c>
      <c r="D305" s="7" t="s">
        <v>750</v>
      </c>
      <c r="E305" s="34"/>
      <c r="F305" s="34"/>
      <c r="G305" s="7" t="s">
        <v>751</v>
      </c>
      <c r="H305" s="7" t="s">
        <v>753</v>
      </c>
    </row>
    <row r="306" spans="1:8" s="3" customFormat="1" hidden="1" x14ac:dyDescent="0.25">
      <c r="A306" s="7" t="s">
        <v>343</v>
      </c>
      <c r="B306" s="7" t="s">
        <v>6</v>
      </c>
      <c r="C306" s="7" t="s">
        <v>156</v>
      </c>
      <c r="D306" s="7" t="s">
        <v>750</v>
      </c>
      <c r="E306" s="34"/>
      <c r="F306" s="34"/>
      <c r="G306" s="7" t="s">
        <v>751</v>
      </c>
      <c r="H306" s="7" t="s">
        <v>753</v>
      </c>
    </row>
    <row r="307" spans="1:8" s="3" customFormat="1" hidden="1" x14ac:dyDescent="0.25">
      <c r="A307" s="7" t="s">
        <v>344</v>
      </c>
      <c r="B307" s="7" t="s">
        <v>30</v>
      </c>
      <c r="C307" s="7" t="s">
        <v>24</v>
      </c>
      <c r="D307" s="7" t="s">
        <v>750</v>
      </c>
      <c r="E307" s="34"/>
      <c r="F307" s="34"/>
      <c r="G307" s="7" t="s">
        <v>751</v>
      </c>
      <c r="H307" s="7" t="s">
        <v>753</v>
      </c>
    </row>
    <row r="308" spans="1:8" s="3" customFormat="1" hidden="1" x14ac:dyDescent="0.25">
      <c r="A308" s="7" t="s">
        <v>345</v>
      </c>
      <c r="B308" s="7" t="s">
        <v>6</v>
      </c>
      <c r="C308" s="7" t="s">
        <v>305</v>
      </c>
      <c r="D308" s="7" t="s">
        <v>750</v>
      </c>
      <c r="E308" s="34"/>
      <c r="F308" s="34"/>
      <c r="G308" s="7" t="s">
        <v>751</v>
      </c>
      <c r="H308" s="7" t="s">
        <v>753</v>
      </c>
    </row>
    <row r="309" spans="1:8" s="3" customFormat="1" hidden="1" x14ac:dyDescent="0.25">
      <c r="A309" s="7" t="s">
        <v>346</v>
      </c>
      <c r="B309" s="7" t="s">
        <v>6</v>
      </c>
      <c r="C309" s="7" t="s">
        <v>305</v>
      </c>
      <c r="D309" s="7" t="s">
        <v>750</v>
      </c>
      <c r="E309" s="34"/>
      <c r="F309" s="34"/>
      <c r="G309" s="7" t="s">
        <v>751</v>
      </c>
      <c r="H309" s="7" t="s">
        <v>753</v>
      </c>
    </row>
    <row r="310" spans="1:8" s="3" customFormat="1" hidden="1" x14ac:dyDescent="0.25">
      <c r="A310" s="7" t="s">
        <v>347</v>
      </c>
      <c r="B310" s="7" t="s">
        <v>6</v>
      </c>
      <c r="C310" s="7" t="s">
        <v>324</v>
      </c>
      <c r="D310" s="7" t="s">
        <v>750</v>
      </c>
      <c r="E310" s="34"/>
      <c r="F310" s="34"/>
      <c r="G310" s="7" t="s">
        <v>751</v>
      </c>
      <c r="H310" s="7" t="s">
        <v>753</v>
      </c>
    </row>
    <row r="311" spans="1:8" s="3" customFormat="1" hidden="1" x14ac:dyDescent="0.25">
      <c r="A311" s="7" t="s">
        <v>348</v>
      </c>
      <c r="B311" s="7" t="s">
        <v>56</v>
      </c>
      <c r="C311" s="7" t="s">
        <v>259</v>
      </c>
      <c r="D311" s="7" t="s">
        <v>750</v>
      </c>
      <c r="E311" s="34"/>
      <c r="F311" s="34"/>
      <c r="G311" s="7" t="s">
        <v>751</v>
      </c>
      <c r="H311" s="7" t="s">
        <v>753</v>
      </c>
    </row>
    <row r="312" spans="1:8" s="3" customFormat="1" hidden="1" x14ac:dyDescent="0.25">
      <c r="A312" s="7" t="s">
        <v>349</v>
      </c>
      <c r="B312" s="7" t="s">
        <v>56</v>
      </c>
      <c r="C312" s="7" t="s">
        <v>224</v>
      </c>
      <c r="D312" s="7" t="s">
        <v>750</v>
      </c>
      <c r="E312" s="34"/>
      <c r="F312" s="34"/>
      <c r="G312" s="7" t="s">
        <v>751</v>
      </c>
      <c r="H312" s="7" t="s">
        <v>753</v>
      </c>
    </row>
    <row r="313" spans="1:8" s="3" customFormat="1" hidden="1" x14ac:dyDescent="0.25">
      <c r="A313" s="7" t="s">
        <v>350</v>
      </c>
      <c r="B313" s="7" t="s">
        <v>56</v>
      </c>
      <c r="C313" s="7" t="s">
        <v>351</v>
      </c>
      <c r="D313" s="7" t="s">
        <v>750</v>
      </c>
      <c r="E313" s="34"/>
      <c r="F313" s="34"/>
      <c r="G313" s="7" t="s">
        <v>751</v>
      </c>
      <c r="H313" s="7" t="s">
        <v>753</v>
      </c>
    </row>
    <row r="314" spans="1:8" s="3" customFormat="1" hidden="1" x14ac:dyDescent="0.25">
      <c r="A314" s="7" t="s">
        <v>847</v>
      </c>
      <c r="B314" s="7" t="s">
        <v>6</v>
      </c>
      <c r="C314" s="7" t="s">
        <v>342</v>
      </c>
      <c r="D314" s="7" t="s">
        <v>750</v>
      </c>
      <c r="E314" s="34"/>
      <c r="F314" s="34"/>
      <c r="G314" s="7" t="s">
        <v>751</v>
      </c>
      <c r="H314" s="7" t="s">
        <v>753</v>
      </c>
    </row>
    <row r="315" spans="1:8" s="3" customFormat="1" hidden="1" x14ac:dyDescent="0.25">
      <c r="A315" s="7" t="s">
        <v>352</v>
      </c>
      <c r="B315" s="7" t="s">
        <v>6</v>
      </c>
      <c r="C315" s="7" t="s">
        <v>342</v>
      </c>
      <c r="D315" s="7" t="s">
        <v>750</v>
      </c>
      <c r="E315" s="34"/>
      <c r="F315" s="34"/>
      <c r="G315" s="7" t="s">
        <v>751</v>
      </c>
      <c r="H315" s="7" t="s">
        <v>753</v>
      </c>
    </row>
    <row r="316" spans="1:8" s="3" customFormat="1" hidden="1" x14ac:dyDescent="0.25">
      <c r="A316" s="7" t="s">
        <v>353</v>
      </c>
      <c r="B316" s="7" t="s">
        <v>56</v>
      </c>
      <c r="C316" s="7" t="s">
        <v>342</v>
      </c>
      <c r="D316" s="7" t="s">
        <v>750</v>
      </c>
      <c r="E316" s="34"/>
      <c r="F316" s="34"/>
      <c r="G316" s="7" t="s">
        <v>751</v>
      </c>
      <c r="H316" s="7" t="s">
        <v>753</v>
      </c>
    </row>
    <row r="317" spans="1:8" s="3" customFormat="1" hidden="1" x14ac:dyDescent="0.25">
      <c r="A317" s="7" t="s">
        <v>848</v>
      </c>
      <c r="B317" s="7" t="s">
        <v>56</v>
      </c>
      <c r="C317" s="7" t="s">
        <v>355</v>
      </c>
      <c r="D317" s="7" t="s">
        <v>750</v>
      </c>
      <c r="E317" s="34"/>
      <c r="F317" s="34"/>
      <c r="G317" s="7" t="s">
        <v>751</v>
      </c>
      <c r="H317" s="7" t="s">
        <v>753</v>
      </c>
    </row>
    <row r="318" spans="1:8" s="3" customFormat="1" hidden="1" x14ac:dyDescent="0.25">
      <c r="A318" s="7" t="s">
        <v>354</v>
      </c>
      <c r="B318" s="7" t="s">
        <v>56</v>
      </c>
      <c r="C318" s="7" t="s">
        <v>355</v>
      </c>
      <c r="D318" s="7" t="s">
        <v>750</v>
      </c>
      <c r="E318" s="34"/>
      <c r="F318" s="34"/>
      <c r="G318" s="7" t="s">
        <v>751</v>
      </c>
      <c r="H318" s="7" t="s">
        <v>753</v>
      </c>
    </row>
    <row r="319" spans="1:8" s="3" customFormat="1" hidden="1" x14ac:dyDescent="0.25">
      <c r="A319" s="7" t="s">
        <v>356</v>
      </c>
      <c r="B319" s="7" t="s">
        <v>56</v>
      </c>
      <c r="C319" s="7" t="s">
        <v>156</v>
      </c>
      <c r="D319" s="7" t="s">
        <v>750</v>
      </c>
      <c r="E319" s="34"/>
      <c r="F319" s="34"/>
      <c r="G319" s="7" t="s">
        <v>751</v>
      </c>
      <c r="H319" s="7" t="s">
        <v>753</v>
      </c>
    </row>
    <row r="320" spans="1:8" s="3" customFormat="1" hidden="1" x14ac:dyDescent="0.25">
      <c r="A320" s="7" t="s">
        <v>357</v>
      </c>
      <c r="B320" s="7" t="s">
        <v>6</v>
      </c>
      <c r="C320" s="7" t="s">
        <v>358</v>
      </c>
      <c r="D320" s="7" t="s">
        <v>750</v>
      </c>
      <c r="E320" s="34"/>
      <c r="F320" s="34"/>
      <c r="G320" s="7" t="s">
        <v>751</v>
      </c>
      <c r="H320" s="7" t="s">
        <v>753</v>
      </c>
    </row>
    <row r="321" spans="1:8" s="3" customFormat="1" hidden="1" x14ac:dyDescent="0.25">
      <c r="A321" s="7" t="s">
        <v>359</v>
      </c>
      <c r="B321" s="7" t="s">
        <v>6</v>
      </c>
      <c r="C321" s="7" t="s">
        <v>9</v>
      </c>
      <c r="D321" s="7" t="s">
        <v>750</v>
      </c>
      <c r="E321" s="34"/>
      <c r="F321" s="34"/>
      <c r="G321" s="7" t="s">
        <v>751</v>
      </c>
      <c r="H321" s="7" t="s">
        <v>753</v>
      </c>
    </row>
    <row r="322" spans="1:8" s="3" customFormat="1" hidden="1" x14ac:dyDescent="0.25">
      <c r="A322" s="7" t="s">
        <v>360</v>
      </c>
      <c r="B322" s="7" t="s">
        <v>56</v>
      </c>
      <c r="C322" s="7" t="s">
        <v>90</v>
      </c>
      <c r="D322" s="7" t="s">
        <v>750</v>
      </c>
      <c r="E322" s="34"/>
      <c r="F322" s="34"/>
      <c r="G322" s="7" t="s">
        <v>751</v>
      </c>
      <c r="H322" s="7" t="s">
        <v>752</v>
      </c>
    </row>
    <row r="323" spans="1:8" s="3" customFormat="1" hidden="1" x14ac:dyDescent="0.25">
      <c r="A323" s="7" t="s">
        <v>361</v>
      </c>
      <c r="B323" s="7" t="s">
        <v>266</v>
      </c>
      <c r="C323" s="7" t="s">
        <v>9</v>
      </c>
      <c r="D323" s="7" t="s">
        <v>750</v>
      </c>
      <c r="E323" s="34"/>
      <c r="F323" s="34"/>
      <c r="G323" s="7" t="s">
        <v>751</v>
      </c>
      <c r="H323" s="7" t="s">
        <v>753</v>
      </c>
    </row>
    <row r="324" spans="1:8" s="3" customFormat="1" hidden="1" x14ac:dyDescent="0.25">
      <c r="A324" s="7" t="s">
        <v>362</v>
      </c>
      <c r="B324" s="7" t="s">
        <v>266</v>
      </c>
      <c r="C324" s="7" t="s">
        <v>9</v>
      </c>
      <c r="D324" s="7" t="s">
        <v>750</v>
      </c>
      <c r="E324" s="34"/>
      <c r="F324" s="34"/>
      <c r="G324" s="7" t="s">
        <v>751</v>
      </c>
      <c r="H324" s="7" t="s">
        <v>753</v>
      </c>
    </row>
    <row r="325" spans="1:8" s="3" customFormat="1" hidden="1" x14ac:dyDescent="0.25">
      <c r="A325" s="7" t="s">
        <v>364</v>
      </c>
      <c r="B325" s="7" t="s">
        <v>56</v>
      </c>
      <c r="C325" s="7" t="s">
        <v>21</v>
      </c>
      <c r="D325" s="7" t="s">
        <v>750</v>
      </c>
      <c r="E325" s="34"/>
      <c r="F325" s="34"/>
      <c r="G325" s="7" t="s">
        <v>751</v>
      </c>
      <c r="H325" s="7" t="s">
        <v>753</v>
      </c>
    </row>
    <row r="326" spans="1:8" s="3" customFormat="1" hidden="1" x14ac:dyDescent="0.25">
      <c r="A326" s="7" t="s">
        <v>365</v>
      </c>
      <c r="B326" s="7" t="s">
        <v>56</v>
      </c>
      <c r="C326" s="7" t="s">
        <v>366</v>
      </c>
      <c r="D326" s="7" t="s">
        <v>750</v>
      </c>
      <c r="E326" s="34"/>
      <c r="F326" s="34"/>
      <c r="G326" s="7" t="s">
        <v>751</v>
      </c>
      <c r="H326" s="7" t="s">
        <v>753</v>
      </c>
    </row>
    <row r="327" spans="1:8" s="3" customFormat="1" hidden="1" x14ac:dyDescent="0.25">
      <c r="A327" s="7" t="s">
        <v>367</v>
      </c>
      <c r="B327" s="7" t="s">
        <v>6</v>
      </c>
      <c r="C327" s="7" t="s">
        <v>368</v>
      </c>
      <c r="D327" s="7" t="s">
        <v>750</v>
      </c>
      <c r="E327" s="34"/>
      <c r="F327" s="34"/>
      <c r="G327" s="7" t="s">
        <v>751</v>
      </c>
      <c r="H327" s="7" t="s">
        <v>753</v>
      </c>
    </row>
    <row r="328" spans="1:8" s="3" customFormat="1" hidden="1" x14ac:dyDescent="0.25">
      <c r="A328" s="7" t="s">
        <v>369</v>
      </c>
      <c r="B328" s="7" t="s">
        <v>56</v>
      </c>
      <c r="C328" s="7" t="s">
        <v>59</v>
      </c>
      <c r="D328" s="7" t="s">
        <v>750</v>
      </c>
      <c r="E328" s="34"/>
      <c r="F328" s="34"/>
      <c r="G328" s="7" t="s">
        <v>751</v>
      </c>
      <c r="H328" s="7" t="s">
        <v>753</v>
      </c>
    </row>
    <row r="329" spans="1:8" s="3" customFormat="1" hidden="1" x14ac:dyDescent="0.25">
      <c r="A329" s="7" t="s">
        <v>370</v>
      </c>
      <c r="B329" s="7" t="s">
        <v>56</v>
      </c>
      <c r="C329" s="7" t="s">
        <v>59</v>
      </c>
      <c r="D329" s="7" t="s">
        <v>750</v>
      </c>
      <c r="E329" s="34"/>
      <c r="F329" s="34"/>
      <c r="G329" s="7" t="s">
        <v>751</v>
      </c>
      <c r="H329" s="7" t="s">
        <v>753</v>
      </c>
    </row>
    <row r="330" spans="1:8" s="3" customFormat="1" hidden="1" x14ac:dyDescent="0.25">
      <c r="A330" s="7" t="s">
        <v>371</v>
      </c>
      <c r="B330" s="7" t="s">
        <v>266</v>
      </c>
      <c r="C330" s="7" t="s">
        <v>241</v>
      </c>
      <c r="D330" s="7" t="s">
        <v>750</v>
      </c>
      <c r="E330" s="34"/>
      <c r="F330" s="34"/>
      <c r="G330" s="7" t="s">
        <v>751</v>
      </c>
      <c r="H330" s="7" t="s">
        <v>753</v>
      </c>
    </row>
    <row r="331" spans="1:8" s="3" customFormat="1" hidden="1" x14ac:dyDescent="0.25">
      <c r="A331" s="7" t="s">
        <v>372</v>
      </c>
      <c r="B331" s="7" t="s">
        <v>56</v>
      </c>
      <c r="C331" s="7" t="s">
        <v>90</v>
      </c>
      <c r="D331" s="7" t="s">
        <v>750</v>
      </c>
      <c r="E331" s="34"/>
      <c r="F331" s="34"/>
      <c r="G331" s="7" t="s">
        <v>751</v>
      </c>
      <c r="H331" s="7" t="s">
        <v>753</v>
      </c>
    </row>
    <row r="332" spans="1:8" s="3" customFormat="1" hidden="1" x14ac:dyDescent="0.25">
      <c r="A332" s="7" t="s">
        <v>373</v>
      </c>
      <c r="B332" s="7" t="s">
        <v>56</v>
      </c>
      <c r="C332" s="7" t="s">
        <v>374</v>
      </c>
      <c r="D332" s="7" t="s">
        <v>750</v>
      </c>
      <c r="E332" s="34"/>
      <c r="F332" s="34"/>
      <c r="G332" s="7" t="s">
        <v>751</v>
      </c>
      <c r="H332" s="7" t="s">
        <v>753</v>
      </c>
    </row>
    <row r="333" spans="1:8" s="3" customFormat="1" hidden="1" x14ac:dyDescent="0.25">
      <c r="A333" s="7" t="s">
        <v>375</v>
      </c>
      <c r="B333" s="7" t="s">
        <v>30</v>
      </c>
      <c r="C333" s="7" t="s">
        <v>24</v>
      </c>
      <c r="D333" s="7" t="s">
        <v>750</v>
      </c>
      <c r="E333" s="34"/>
      <c r="F333" s="34"/>
      <c r="G333" s="7" t="s">
        <v>751</v>
      </c>
      <c r="H333" s="7" t="s">
        <v>753</v>
      </c>
    </row>
    <row r="334" spans="1:8" s="3" customFormat="1" hidden="1" x14ac:dyDescent="0.25">
      <c r="A334" s="7" t="s">
        <v>376</v>
      </c>
      <c r="B334" s="7" t="s">
        <v>56</v>
      </c>
      <c r="C334" s="7" t="s">
        <v>377</v>
      </c>
      <c r="D334" s="7" t="s">
        <v>750</v>
      </c>
      <c r="E334" s="34"/>
      <c r="F334" s="34"/>
      <c r="G334" s="7" t="s">
        <v>751</v>
      </c>
      <c r="H334" s="7" t="s">
        <v>753</v>
      </c>
    </row>
    <row r="335" spans="1:8" s="3" customFormat="1" hidden="1" x14ac:dyDescent="0.25">
      <c r="A335" s="7" t="s">
        <v>378</v>
      </c>
      <c r="B335" s="7" t="s">
        <v>56</v>
      </c>
      <c r="C335" s="7" t="s">
        <v>377</v>
      </c>
      <c r="D335" s="7" t="s">
        <v>750</v>
      </c>
      <c r="E335" s="34"/>
      <c r="F335" s="34"/>
      <c r="G335" s="7" t="s">
        <v>751</v>
      </c>
      <c r="H335" s="7" t="s">
        <v>753</v>
      </c>
    </row>
    <row r="336" spans="1:8" s="3" customFormat="1" hidden="1" x14ac:dyDescent="0.25">
      <c r="A336" s="7" t="s">
        <v>379</v>
      </c>
      <c r="B336" s="7" t="s">
        <v>56</v>
      </c>
      <c r="C336" s="7" t="s">
        <v>90</v>
      </c>
      <c r="D336" s="7" t="s">
        <v>750</v>
      </c>
      <c r="E336" s="34"/>
      <c r="F336" s="34"/>
      <c r="G336" s="7" t="s">
        <v>751</v>
      </c>
      <c r="H336" s="7" t="s">
        <v>753</v>
      </c>
    </row>
    <row r="337" spans="1:8" s="3" customFormat="1" hidden="1" x14ac:dyDescent="0.25">
      <c r="A337" s="7" t="s">
        <v>380</v>
      </c>
      <c r="B337" s="7" t="s">
        <v>266</v>
      </c>
      <c r="C337" s="7" t="s">
        <v>381</v>
      </c>
      <c r="D337" s="7" t="s">
        <v>750</v>
      </c>
      <c r="E337" s="34"/>
      <c r="F337" s="34"/>
      <c r="G337" s="7" t="s">
        <v>751</v>
      </c>
      <c r="H337" s="7" t="s">
        <v>752</v>
      </c>
    </row>
    <row r="338" spans="1:8" s="3" customFormat="1" hidden="1" x14ac:dyDescent="0.25">
      <c r="A338" s="7" t="s">
        <v>382</v>
      </c>
      <c r="B338" s="7" t="s">
        <v>56</v>
      </c>
      <c r="C338" s="7" t="s">
        <v>383</v>
      </c>
      <c r="D338" s="7" t="s">
        <v>750</v>
      </c>
      <c r="E338" s="34"/>
      <c r="F338" s="34"/>
      <c r="G338" s="7" t="s">
        <v>751</v>
      </c>
      <c r="H338" s="7" t="s">
        <v>753</v>
      </c>
    </row>
    <row r="339" spans="1:8" s="3" customFormat="1" hidden="1" x14ac:dyDescent="0.25">
      <c r="A339" s="7" t="s">
        <v>384</v>
      </c>
      <c r="B339" s="7" t="s">
        <v>56</v>
      </c>
      <c r="C339" s="7" t="s">
        <v>383</v>
      </c>
      <c r="D339" s="7" t="s">
        <v>750</v>
      </c>
      <c r="E339" s="34"/>
      <c r="F339" s="34"/>
      <c r="G339" s="7" t="s">
        <v>751</v>
      </c>
      <c r="H339" s="7" t="s">
        <v>753</v>
      </c>
    </row>
    <row r="340" spans="1:8" s="3" customFormat="1" hidden="1" x14ac:dyDescent="0.25">
      <c r="A340" s="7" t="s">
        <v>385</v>
      </c>
      <c r="B340" s="7" t="s">
        <v>56</v>
      </c>
      <c r="C340" s="7" t="s">
        <v>386</v>
      </c>
      <c r="D340" s="7" t="s">
        <v>750</v>
      </c>
      <c r="E340" s="34"/>
      <c r="F340" s="34"/>
      <c r="G340" s="7" t="s">
        <v>751</v>
      </c>
      <c r="H340" s="7" t="s">
        <v>753</v>
      </c>
    </row>
    <row r="341" spans="1:8" s="3" customFormat="1" hidden="1" x14ac:dyDescent="0.25">
      <c r="A341" s="7" t="s">
        <v>387</v>
      </c>
      <c r="B341" s="7" t="s">
        <v>6</v>
      </c>
      <c r="C341" s="7" t="s">
        <v>388</v>
      </c>
      <c r="D341" s="7" t="s">
        <v>750</v>
      </c>
      <c r="E341" s="34"/>
      <c r="F341" s="34"/>
      <c r="G341" s="7" t="s">
        <v>751</v>
      </c>
      <c r="H341" s="7" t="s">
        <v>753</v>
      </c>
    </row>
    <row r="342" spans="1:8" s="3" customFormat="1" hidden="1" x14ac:dyDescent="0.25">
      <c r="A342" s="7" t="s">
        <v>810</v>
      </c>
      <c r="B342" s="7" t="s">
        <v>6</v>
      </c>
      <c r="C342" s="7" t="s">
        <v>388</v>
      </c>
      <c r="D342" s="7" t="s">
        <v>750</v>
      </c>
      <c r="E342" s="34"/>
      <c r="F342" s="34"/>
      <c r="G342" s="7" t="s">
        <v>751</v>
      </c>
      <c r="H342" s="7" t="s">
        <v>753</v>
      </c>
    </row>
    <row r="343" spans="1:8" s="3" customFormat="1" hidden="1" x14ac:dyDescent="0.25">
      <c r="A343" s="7" t="s">
        <v>389</v>
      </c>
      <c r="B343" s="7" t="s">
        <v>6</v>
      </c>
      <c r="C343" s="7" t="s">
        <v>388</v>
      </c>
      <c r="D343" s="7" t="s">
        <v>750</v>
      </c>
      <c r="E343" s="34"/>
      <c r="F343" s="34"/>
      <c r="G343" s="7" t="s">
        <v>751</v>
      </c>
      <c r="H343" s="7" t="s">
        <v>753</v>
      </c>
    </row>
    <row r="344" spans="1:8" s="3" customFormat="1" hidden="1" x14ac:dyDescent="0.25">
      <c r="A344" s="7" t="s">
        <v>390</v>
      </c>
      <c r="B344" s="7" t="s">
        <v>266</v>
      </c>
      <c r="C344" s="7" t="s">
        <v>90</v>
      </c>
      <c r="D344" s="7" t="s">
        <v>750</v>
      </c>
      <c r="E344" s="34"/>
      <c r="F344" s="34"/>
      <c r="G344" s="7" t="s">
        <v>751</v>
      </c>
      <c r="H344" s="7" t="s">
        <v>753</v>
      </c>
    </row>
    <row r="345" spans="1:8" s="3" customFormat="1" hidden="1" x14ac:dyDescent="0.25">
      <c r="A345" s="7" t="s">
        <v>391</v>
      </c>
      <c r="B345" s="7" t="s">
        <v>56</v>
      </c>
      <c r="C345" s="7" t="s">
        <v>9</v>
      </c>
      <c r="D345" s="7" t="s">
        <v>750</v>
      </c>
      <c r="E345" s="34"/>
      <c r="F345" s="34"/>
      <c r="G345" s="7" t="s">
        <v>751</v>
      </c>
      <c r="H345" s="7" t="s">
        <v>753</v>
      </c>
    </row>
    <row r="346" spans="1:8" s="3" customFormat="1" hidden="1" x14ac:dyDescent="0.25">
      <c r="A346" s="7" t="s">
        <v>392</v>
      </c>
      <c r="B346" s="7" t="s">
        <v>339</v>
      </c>
      <c r="C346" s="7" t="s">
        <v>292</v>
      </c>
      <c r="D346" s="7" t="s">
        <v>750</v>
      </c>
      <c r="E346" s="34"/>
      <c r="F346" s="34"/>
      <c r="G346" s="7" t="s">
        <v>751</v>
      </c>
      <c r="H346" s="7" t="s">
        <v>753</v>
      </c>
    </row>
    <row r="347" spans="1:8" s="3" customFormat="1" hidden="1" x14ac:dyDescent="0.25">
      <c r="A347" s="7" t="s">
        <v>393</v>
      </c>
      <c r="B347" s="7" t="s">
        <v>6</v>
      </c>
      <c r="C347" s="7" t="s">
        <v>388</v>
      </c>
      <c r="D347" s="7" t="s">
        <v>750</v>
      </c>
      <c r="E347" s="34"/>
      <c r="F347" s="34"/>
      <c r="G347" s="7" t="s">
        <v>751</v>
      </c>
      <c r="H347" s="7" t="s">
        <v>753</v>
      </c>
    </row>
    <row r="348" spans="1:8" s="3" customFormat="1" hidden="1" x14ac:dyDescent="0.25">
      <c r="A348" s="7" t="s">
        <v>394</v>
      </c>
      <c r="B348" s="7" t="s">
        <v>30</v>
      </c>
      <c r="C348" s="7" t="s">
        <v>395</v>
      </c>
      <c r="D348" s="7" t="s">
        <v>750</v>
      </c>
      <c r="E348" s="34"/>
      <c r="F348" s="34"/>
      <c r="G348" s="7" t="s">
        <v>751</v>
      </c>
      <c r="H348" s="7" t="s">
        <v>752</v>
      </c>
    </row>
    <row r="349" spans="1:8" s="3" customFormat="1" hidden="1" x14ac:dyDescent="0.25">
      <c r="A349" s="7" t="s">
        <v>396</v>
      </c>
      <c r="B349" s="7" t="s">
        <v>106</v>
      </c>
      <c r="C349" s="7" t="s">
        <v>395</v>
      </c>
      <c r="D349" s="7" t="s">
        <v>750</v>
      </c>
      <c r="E349" s="34"/>
      <c r="F349" s="34"/>
      <c r="G349" s="7" t="s">
        <v>751</v>
      </c>
      <c r="H349" s="7" t="s">
        <v>752</v>
      </c>
    </row>
    <row r="350" spans="1:8" s="3" customFormat="1" hidden="1" x14ac:dyDescent="0.25">
      <c r="A350" s="7" t="s">
        <v>397</v>
      </c>
      <c r="B350" s="7" t="s">
        <v>106</v>
      </c>
      <c r="C350" s="7" t="s">
        <v>395</v>
      </c>
      <c r="D350" s="7" t="s">
        <v>750</v>
      </c>
      <c r="E350" s="34"/>
      <c r="F350" s="34"/>
      <c r="G350" s="7" t="s">
        <v>751</v>
      </c>
      <c r="H350" s="7" t="s">
        <v>752</v>
      </c>
    </row>
    <row r="351" spans="1:8" s="3" customFormat="1" hidden="1" x14ac:dyDescent="0.25">
      <c r="A351" s="7" t="s">
        <v>811</v>
      </c>
      <c r="B351" s="7" t="s">
        <v>6</v>
      </c>
      <c r="C351" s="7" t="s">
        <v>399</v>
      </c>
      <c r="D351" s="7" t="s">
        <v>750</v>
      </c>
      <c r="E351" s="34"/>
      <c r="F351" s="34"/>
      <c r="G351" s="7" t="s">
        <v>751</v>
      </c>
      <c r="H351" s="7" t="s">
        <v>753</v>
      </c>
    </row>
    <row r="352" spans="1:8" s="3" customFormat="1" hidden="1" x14ac:dyDescent="0.25">
      <c r="A352" s="7" t="s">
        <v>398</v>
      </c>
      <c r="B352" s="7" t="s">
        <v>6</v>
      </c>
      <c r="C352" s="7" t="s">
        <v>399</v>
      </c>
      <c r="D352" s="7" t="s">
        <v>750</v>
      </c>
      <c r="E352" s="34"/>
      <c r="F352" s="34"/>
      <c r="G352" s="7" t="s">
        <v>751</v>
      </c>
      <c r="H352" s="7" t="s">
        <v>753</v>
      </c>
    </row>
    <row r="353" spans="1:8" s="3" customFormat="1" hidden="1" x14ac:dyDescent="0.25">
      <c r="A353" s="7" t="s">
        <v>400</v>
      </c>
      <c r="B353" s="7" t="s">
        <v>56</v>
      </c>
      <c r="C353" s="7" t="s">
        <v>401</v>
      </c>
      <c r="D353" s="7" t="s">
        <v>750</v>
      </c>
      <c r="E353" s="34"/>
      <c r="F353" s="34"/>
      <c r="G353" s="7" t="s">
        <v>751</v>
      </c>
      <c r="H353" s="7" t="s">
        <v>753</v>
      </c>
    </row>
    <row r="354" spans="1:8" s="3" customFormat="1" hidden="1" x14ac:dyDescent="0.25">
      <c r="A354" s="7" t="s">
        <v>402</v>
      </c>
      <c r="B354" s="7" t="s">
        <v>56</v>
      </c>
      <c r="C354" s="7" t="s">
        <v>401</v>
      </c>
      <c r="D354" s="7" t="s">
        <v>750</v>
      </c>
      <c r="E354" s="34"/>
      <c r="F354" s="34"/>
      <c r="G354" s="7" t="s">
        <v>751</v>
      </c>
      <c r="H354" s="7" t="s">
        <v>753</v>
      </c>
    </row>
    <row r="355" spans="1:8" s="3" customFormat="1" hidden="1" x14ac:dyDescent="0.25">
      <c r="A355" s="7" t="s">
        <v>403</v>
      </c>
      <c r="B355" s="7" t="s">
        <v>56</v>
      </c>
      <c r="C355" s="7" t="s">
        <v>401</v>
      </c>
      <c r="D355" s="7" t="s">
        <v>750</v>
      </c>
      <c r="E355" s="34"/>
      <c r="F355" s="34"/>
      <c r="G355" s="7" t="s">
        <v>751</v>
      </c>
      <c r="H355" s="7" t="s">
        <v>753</v>
      </c>
    </row>
    <row r="356" spans="1:8" s="3" customFormat="1" hidden="1" x14ac:dyDescent="0.25">
      <c r="A356" s="7" t="s">
        <v>404</v>
      </c>
      <c r="B356" s="7" t="s">
        <v>56</v>
      </c>
      <c r="C356" s="7" t="s">
        <v>90</v>
      </c>
      <c r="D356" s="7" t="s">
        <v>750</v>
      </c>
      <c r="E356" s="34"/>
      <c r="F356" s="34"/>
      <c r="G356" s="7" t="s">
        <v>751</v>
      </c>
      <c r="H356" s="7" t="s">
        <v>753</v>
      </c>
    </row>
    <row r="357" spans="1:8" s="3" customFormat="1" hidden="1" x14ac:dyDescent="0.25">
      <c r="A357" s="7" t="s">
        <v>405</v>
      </c>
      <c r="B357" s="7" t="s">
        <v>56</v>
      </c>
      <c r="C357" s="7" t="s">
        <v>90</v>
      </c>
      <c r="D357" s="7" t="s">
        <v>750</v>
      </c>
      <c r="E357" s="34"/>
      <c r="F357" s="34"/>
      <c r="G357" s="7" t="s">
        <v>751</v>
      </c>
      <c r="H357" s="7" t="s">
        <v>753</v>
      </c>
    </row>
    <row r="358" spans="1:8" s="3" customFormat="1" hidden="1" x14ac:dyDescent="0.25">
      <c r="A358" s="7" t="s">
        <v>406</v>
      </c>
      <c r="B358" s="7" t="s">
        <v>56</v>
      </c>
      <c r="C358" s="7" t="s">
        <v>24</v>
      </c>
      <c r="D358" s="7" t="s">
        <v>750</v>
      </c>
      <c r="E358" s="34"/>
      <c r="F358" s="34"/>
      <c r="G358" s="7" t="s">
        <v>751</v>
      </c>
      <c r="H358" s="7" t="s">
        <v>753</v>
      </c>
    </row>
    <row r="359" spans="1:8" s="3" customFormat="1" hidden="1" x14ac:dyDescent="0.25">
      <c r="A359" s="7" t="s">
        <v>407</v>
      </c>
      <c r="B359" s="7" t="s">
        <v>56</v>
      </c>
      <c r="C359" s="7" t="s">
        <v>250</v>
      </c>
      <c r="D359" s="7" t="s">
        <v>750</v>
      </c>
      <c r="E359" s="34"/>
      <c r="F359" s="34"/>
      <c r="G359" s="7" t="s">
        <v>751</v>
      </c>
      <c r="H359" s="7" t="s">
        <v>753</v>
      </c>
    </row>
    <row r="360" spans="1:8" s="3" customFormat="1" hidden="1" x14ac:dyDescent="0.25">
      <c r="A360" s="7" t="s">
        <v>408</v>
      </c>
      <c r="B360" s="7" t="s">
        <v>106</v>
      </c>
      <c r="C360" s="7" t="s">
        <v>409</v>
      </c>
      <c r="D360" s="7" t="s">
        <v>750</v>
      </c>
      <c r="E360" s="34"/>
      <c r="F360" s="34"/>
      <c r="G360" s="7" t="s">
        <v>751</v>
      </c>
      <c r="H360" s="7" t="s">
        <v>752</v>
      </c>
    </row>
    <row r="361" spans="1:8" s="3" customFormat="1" hidden="1" x14ac:dyDescent="0.25">
      <c r="A361" s="7" t="s">
        <v>410</v>
      </c>
      <c r="B361" s="7" t="s">
        <v>6</v>
      </c>
      <c r="C361" s="7" t="s">
        <v>11</v>
      </c>
      <c r="D361" s="7" t="s">
        <v>750</v>
      </c>
      <c r="E361" s="34"/>
      <c r="F361" s="34"/>
      <c r="G361" s="7" t="s">
        <v>751</v>
      </c>
      <c r="H361" s="7" t="s">
        <v>753</v>
      </c>
    </row>
    <row r="362" spans="1:8" s="3" customFormat="1" hidden="1" x14ac:dyDescent="0.25">
      <c r="A362" s="7" t="s">
        <v>411</v>
      </c>
      <c r="B362" s="7" t="s">
        <v>6</v>
      </c>
      <c r="C362" s="7" t="s">
        <v>11</v>
      </c>
      <c r="D362" s="7" t="s">
        <v>750</v>
      </c>
      <c r="E362" s="34"/>
      <c r="F362" s="34"/>
      <c r="G362" s="7" t="s">
        <v>751</v>
      </c>
      <c r="H362" s="7" t="s">
        <v>753</v>
      </c>
    </row>
    <row r="363" spans="1:8" s="3" customFormat="1" hidden="1" x14ac:dyDescent="0.25">
      <c r="A363" s="7" t="s">
        <v>412</v>
      </c>
      <c r="B363" s="7" t="s">
        <v>56</v>
      </c>
      <c r="C363" s="7" t="s">
        <v>413</v>
      </c>
      <c r="D363" s="7" t="s">
        <v>750</v>
      </c>
      <c r="E363" s="34"/>
      <c r="F363" s="34"/>
      <c r="G363" s="7" t="s">
        <v>751</v>
      </c>
      <c r="H363" s="7" t="s">
        <v>753</v>
      </c>
    </row>
    <row r="364" spans="1:8" s="3" customFormat="1" hidden="1" x14ac:dyDescent="0.25">
      <c r="A364" s="7" t="s">
        <v>812</v>
      </c>
      <c r="B364" s="7" t="s">
        <v>56</v>
      </c>
      <c r="C364" s="7" t="s">
        <v>59</v>
      </c>
      <c r="D364" s="7" t="s">
        <v>750</v>
      </c>
      <c r="E364" s="34"/>
      <c r="F364" s="34"/>
      <c r="G364" s="7" t="s">
        <v>751</v>
      </c>
      <c r="H364" s="7" t="s">
        <v>752</v>
      </c>
    </row>
    <row r="365" spans="1:8" s="3" customFormat="1" hidden="1" x14ac:dyDescent="0.25">
      <c r="A365" s="7" t="s">
        <v>813</v>
      </c>
      <c r="B365" s="7" t="s">
        <v>56</v>
      </c>
      <c r="C365" s="7" t="s">
        <v>59</v>
      </c>
      <c r="D365" s="7" t="s">
        <v>750</v>
      </c>
      <c r="E365" s="34"/>
      <c r="F365" s="34"/>
      <c r="G365" s="7" t="s">
        <v>751</v>
      </c>
      <c r="H365" s="7" t="s">
        <v>752</v>
      </c>
    </row>
    <row r="366" spans="1:8" s="3" customFormat="1" hidden="1" x14ac:dyDescent="0.25">
      <c r="A366" s="7" t="s">
        <v>414</v>
      </c>
      <c r="B366" s="7" t="s">
        <v>56</v>
      </c>
      <c r="C366" s="7" t="s">
        <v>59</v>
      </c>
      <c r="D366" s="7" t="s">
        <v>750</v>
      </c>
      <c r="E366" s="34"/>
      <c r="F366" s="34"/>
      <c r="G366" s="7" t="s">
        <v>751</v>
      </c>
      <c r="H366" s="7" t="s">
        <v>752</v>
      </c>
    </row>
    <row r="367" spans="1:8" s="3" customFormat="1" hidden="1" x14ac:dyDescent="0.25">
      <c r="A367" s="7" t="s">
        <v>415</v>
      </c>
      <c r="B367" s="7" t="s">
        <v>56</v>
      </c>
      <c r="C367" s="7" t="s">
        <v>416</v>
      </c>
      <c r="D367" s="7" t="s">
        <v>750</v>
      </c>
      <c r="E367" s="34"/>
      <c r="F367" s="34"/>
      <c r="G367" s="7" t="s">
        <v>751</v>
      </c>
      <c r="H367" s="7" t="s">
        <v>753</v>
      </c>
    </row>
    <row r="368" spans="1:8" s="3" customFormat="1" hidden="1" x14ac:dyDescent="0.25">
      <c r="A368" s="7" t="s">
        <v>417</v>
      </c>
      <c r="B368" s="7" t="s">
        <v>56</v>
      </c>
      <c r="C368" s="7" t="s">
        <v>418</v>
      </c>
      <c r="D368" s="7" t="s">
        <v>750</v>
      </c>
      <c r="E368" s="34"/>
      <c r="F368" s="34">
        <v>674</v>
      </c>
      <c r="G368" s="7" t="s">
        <v>751</v>
      </c>
      <c r="H368" s="7" t="s">
        <v>753</v>
      </c>
    </row>
    <row r="369" spans="1:8" s="3" customFormat="1" hidden="1" x14ac:dyDescent="0.25">
      <c r="A369" s="7" t="s">
        <v>419</v>
      </c>
      <c r="B369" s="7" t="s">
        <v>56</v>
      </c>
      <c r="C369" s="7" t="s">
        <v>418</v>
      </c>
      <c r="D369" s="7" t="s">
        <v>750</v>
      </c>
      <c r="E369" s="34"/>
      <c r="F369" s="34">
        <v>632.5</v>
      </c>
      <c r="G369" s="7" t="s">
        <v>751</v>
      </c>
      <c r="H369" s="7" t="s">
        <v>753</v>
      </c>
    </row>
    <row r="370" spans="1:8" s="3" customFormat="1" hidden="1" x14ac:dyDescent="0.25">
      <c r="A370" s="7" t="s">
        <v>816</v>
      </c>
      <c r="B370" s="7" t="s">
        <v>6</v>
      </c>
      <c r="C370" s="7" t="s">
        <v>16</v>
      </c>
      <c r="D370" s="7" t="s">
        <v>750</v>
      </c>
      <c r="E370" s="34"/>
      <c r="F370" s="34"/>
      <c r="G370" s="7" t="s">
        <v>751</v>
      </c>
      <c r="H370" s="7" t="s">
        <v>753</v>
      </c>
    </row>
    <row r="371" spans="1:8" s="3" customFormat="1" hidden="1" x14ac:dyDescent="0.25">
      <c r="A371" s="7" t="s">
        <v>420</v>
      </c>
      <c r="B371" s="7" t="s">
        <v>6</v>
      </c>
      <c r="C371" s="7" t="s">
        <v>16</v>
      </c>
      <c r="D371" s="7" t="s">
        <v>750</v>
      </c>
      <c r="E371" s="34"/>
      <c r="F371" s="34"/>
      <c r="G371" s="7" t="s">
        <v>751</v>
      </c>
      <c r="H371" s="7" t="s">
        <v>753</v>
      </c>
    </row>
    <row r="372" spans="1:8" s="3" customFormat="1" hidden="1" x14ac:dyDescent="0.25">
      <c r="A372" s="7" t="s">
        <v>817</v>
      </c>
      <c r="B372" s="7" t="s">
        <v>6</v>
      </c>
      <c r="C372" s="7" t="s">
        <v>16</v>
      </c>
      <c r="D372" s="7" t="s">
        <v>750</v>
      </c>
      <c r="E372" s="34"/>
      <c r="F372" s="34"/>
      <c r="G372" s="7" t="s">
        <v>751</v>
      </c>
      <c r="H372" s="7" t="s">
        <v>753</v>
      </c>
    </row>
    <row r="373" spans="1:8" s="3" customFormat="1" hidden="1" x14ac:dyDescent="0.25">
      <c r="A373" s="7" t="s">
        <v>421</v>
      </c>
      <c r="B373" s="7" t="s">
        <v>6</v>
      </c>
      <c r="C373" s="7" t="s">
        <v>16</v>
      </c>
      <c r="D373" s="7" t="s">
        <v>750</v>
      </c>
      <c r="E373" s="34"/>
      <c r="F373" s="34"/>
      <c r="G373" s="7" t="s">
        <v>751</v>
      </c>
      <c r="H373" s="7" t="s">
        <v>753</v>
      </c>
    </row>
    <row r="374" spans="1:8" s="3" customFormat="1" hidden="1" x14ac:dyDescent="0.25">
      <c r="A374" s="7" t="s">
        <v>422</v>
      </c>
      <c r="B374" s="7" t="s">
        <v>56</v>
      </c>
      <c r="C374" s="7" t="s">
        <v>423</v>
      </c>
      <c r="D374" s="7" t="s">
        <v>750</v>
      </c>
      <c r="E374" s="34"/>
      <c r="F374" s="34"/>
      <c r="G374" s="7" t="s">
        <v>751</v>
      </c>
      <c r="H374" s="7" t="s">
        <v>753</v>
      </c>
    </row>
    <row r="375" spans="1:8" s="3" customFormat="1" hidden="1" x14ac:dyDescent="0.25">
      <c r="A375" s="7" t="s">
        <v>424</v>
      </c>
      <c r="B375" s="7" t="s">
        <v>56</v>
      </c>
      <c r="C375" s="7" t="s">
        <v>423</v>
      </c>
      <c r="D375" s="7" t="s">
        <v>750</v>
      </c>
      <c r="E375" s="34"/>
      <c r="F375" s="34"/>
      <c r="G375" s="7" t="s">
        <v>751</v>
      </c>
      <c r="H375" s="7" t="s">
        <v>753</v>
      </c>
    </row>
    <row r="376" spans="1:8" s="3" customFormat="1" x14ac:dyDescent="0.25">
      <c r="A376" s="7" t="s">
        <v>425</v>
      </c>
      <c r="B376" s="7" t="s">
        <v>30</v>
      </c>
      <c r="C376" s="7" t="s">
        <v>174</v>
      </c>
      <c r="D376" s="7" t="s">
        <v>750</v>
      </c>
      <c r="E376" s="34">
        <v>205.2</v>
      </c>
      <c r="F376" s="34">
        <v>205.2</v>
      </c>
      <c r="G376" s="7" t="s">
        <v>751</v>
      </c>
      <c r="H376" s="7" t="s">
        <v>753</v>
      </c>
    </row>
    <row r="377" spans="1:8" s="3" customFormat="1" hidden="1" x14ac:dyDescent="0.25">
      <c r="A377" s="7" t="s">
        <v>426</v>
      </c>
      <c r="B377" s="7" t="s">
        <v>56</v>
      </c>
      <c r="C377" s="7" t="s">
        <v>427</v>
      </c>
      <c r="D377" s="7" t="s">
        <v>750</v>
      </c>
      <c r="E377" s="34"/>
      <c r="F377" s="34"/>
      <c r="G377" s="7" t="s">
        <v>751</v>
      </c>
      <c r="H377" s="7" t="s">
        <v>753</v>
      </c>
    </row>
    <row r="378" spans="1:8" s="3" customFormat="1" hidden="1" x14ac:dyDescent="0.25">
      <c r="A378" s="7" t="s">
        <v>428</v>
      </c>
      <c r="B378" s="7" t="s">
        <v>56</v>
      </c>
      <c r="C378" s="7" t="s">
        <v>427</v>
      </c>
      <c r="D378" s="7" t="s">
        <v>750</v>
      </c>
      <c r="E378" s="34"/>
      <c r="F378" s="34"/>
      <c r="G378" s="7" t="s">
        <v>751</v>
      </c>
      <c r="H378" s="7" t="s">
        <v>753</v>
      </c>
    </row>
    <row r="379" spans="1:8" s="3" customFormat="1" hidden="1" x14ac:dyDescent="0.25">
      <c r="A379" s="7" t="s">
        <v>429</v>
      </c>
      <c r="B379" s="7" t="s">
        <v>56</v>
      </c>
      <c r="C379" s="7" t="s">
        <v>90</v>
      </c>
      <c r="D379" s="7" t="s">
        <v>750</v>
      </c>
      <c r="E379" s="34"/>
      <c r="F379" s="34"/>
      <c r="G379" s="7" t="s">
        <v>751</v>
      </c>
      <c r="H379" s="7" t="s">
        <v>753</v>
      </c>
    </row>
    <row r="380" spans="1:8" s="3" customFormat="1" hidden="1" x14ac:dyDescent="0.25">
      <c r="A380" s="7" t="s">
        <v>818</v>
      </c>
      <c r="B380" s="7" t="s">
        <v>56</v>
      </c>
      <c r="C380" s="7" t="s">
        <v>431</v>
      </c>
      <c r="D380" s="7" t="s">
        <v>750</v>
      </c>
      <c r="E380" s="34"/>
      <c r="F380" s="34"/>
      <c r="G380" s="7" t="s">
        <v>751</v>
      </c>
      <c r="H380" s="7" t="s">
        <v>753</v>
      </c>
    </row>
    <row r="381" spans="1:8" s="3" customFormat="1" hidden="1" x14ac:dyDescent="0.25">
      <c r="A381" s="7" t="s">
        <v>819</v>
      </c>
      <c r="B381" s="7" t="s">
        <v>56</v>
      </c>
      <c r="C381" s="7" t="s">
        <v>431</v>
      </c>
      <c r="D381" s="7" t="s">
        <v>750</v>
      </c>
      <c r="E381" s="34"/>
      <c r="F381" s="34"/>
      <c r="G381" s="7" t="s">
        <v>751</v>
      </c>
      <c r="H381" s="7" t="s">
        <v>753</v>
      </c>
    </row>
    <row r="382" spans="1:8" s="3" customFormat="1" hidden="1" x14ac:dyDescent="0.25">
      <c r="A382" s="7" t="s">
        <v>430</v>
      </c>
      <c r="B382" s="7" t="s">
        <v>56</v>
      </c>
      <c r="C382" s="7" t="s">
        <v>431</v>
      </c>
      <c r="D382" s="7" t="s">
        <v>750</v>
      </c>
      <c r="E382" s="34"/>
      <c r="F382" s="34"/>
      <c r="G382" s="7" t="s">
        <v>751</v>
      </c>
      <c r="H382" s="7" t="s">
        <v>753</v>
      </c>
    </row>
    <row r="383" spans="1:8" s="3" customFormat="1" hidden="1" x14ac:dyDescent="0.25">
      <c r="A383" s="7" t="s">
        <v>432</v>
      </c>
      <c r="B383" s="7" t="s">
        <v>56</v>
      </c>
      <c r="C383" s="7" t="s">
        <v>383</v>
      </c>
      <c r="D383" s="7" t="s">
        <v>750</v>
      </c>
      <c r="E383" s="34"/>
      <c r="F383" s="34"/>
      <c r="G383" s="7" t="s">
        <v>751</v>
      </c>
      <c r="H383" s="7" t="s">
        <v>752</v>
      </c>
    </row>
    <row r="384" spans="1:8" s="3" customFormat="1" hidden="1" x14ac:dyDescent="0.25">
      <c r="A384" s="7" t="s">
        <v>433</v>
      </c>
      <c r="B384" s="7" t="s">
        <v>6</v>
      </c>
      <c r="C384" s="7" t="s">
        <v>388</v>
      </c>
      <c r="D384" s="7" t="s">
        <v>750</v>
      </c>
      <c r="E384" s="34"/>
      <c r="F384" s="34"/>
      <c r="G384" s="7" t="s">
        <v>751</v>
      </c>
      <c r="H384" s="7" t="s">
        <v>753</v>
      </c>
    </row>
    <row r="385" spans="1:8" s="3" customFormat="1" hidden="1" x14ac:dyDescent="0.25">
      <c r="A385" s="7" t="s">
        <v>434</v>
      </c>
      <c r="B385" s="7" t="s">
        <v>6</v>
      </c>
      <c r="C385" s="7" t="s">
        <v>328</v>
      </c>
      <c r="D385" s="7" t="s">
        <v>750</v>
      </c>
      <c r="E385" s="34"/>
      <c r="F385" s="34"/>
      <c r="G385" s="7" t="s">
        <v>751</v>
      </c>
      <c r="H385" s="7" t="s">
        <v>753</v>
      </c>
    </row>
    <row r="386" spans="1:8" s="3" customFormat="1" hidden="1" x14ac:dyDescent="0.25">
      <c r="A386" s="7" t="s">
        <v>435</v>
      </c>
      <c r="B386" s="7" t="s">
        <v>6</v>
      </c>
      <c r="C386" s="7" t="s">
        <v>436</v>
      </c>
      <c r="D386" s="7" t="s">
        <v>750</v>
      </c>
      <c r="E386" s="34"/>
      <c r="F386" s="34"/>
      <c r="G386" s="7" t="s">
        <v>751</v>
      </c>
      <c r="H386" s="7" t="s">
        <v>753</v>
      </c>
    </row>
    <row r="387" spans="1:8" s="3" customFormat="1" hidden="1" x14ac:dyDescent="0.25">
      <c r="A387" s="7" t="s">
        <v>437</v>
      </c>
      <c r="B387" s="7" t="s">
        <v>6</v>
      </c>
      <c r="C387" s="7" t="s">
        <v>328</v>
      </c>
      <c r="D387" s="7" t="s">
        <v>750</v>
      </c>
      <c r="E387" s="34"/>
      <c r="F387" s="34"/>
      <c r="G387" s="7" t="s">
        <v>751</v>
      </c>
      <c r="H387" s="7" t="s">
        <v>753</v>
      </c>
    </row>
    <row r="388" spans="1:8" s="3" customFormat="1" hidden="1" x14ac:dyDescent="0.25">
      <c r="A388" s="7" t="s">
        <v>438</v>
      </c>
      <c r="B388" s="7" t="s">
        <v>266</v>
      </c>
      <c r="C388" s="7" t="s">
        <v>9</v>
      </c>
      <c r="D388" s="7" t="s">
        <v>750</v>
      </c>
      <c r="E388" s="34"/>
      <c r="F388" s="34"/>
      <c r="G388" s="7" t="s">
        <v>751</v>
      </c>
      <c r="H388" s="7" t="s">
        <v>753</v>
      </c>
    </row>
    <row r="389" spans="1:8" s="3" customFormat="1" hidden="1" x14ac:dyDescent="0.25">
      <c r="A389" s="7" t="s">
        <v>439</v>
      </c>
      <c r="B389" s="7" t="s">
        <v>56</v>
      </c>
      <c r="C389" s="7" t="s">
        <v>71</v>
      </c>
      <c r="D389" s="7" t="s">
        <v>750</v>
      </c>
      <c r="E389" s="34"/>
      <c r="F389" s="34"/>
      <c r="G389" s="7" t="s">
        <v>751</v>
      </c>
      <c r="H389" s="7" t="s">
        <v>753</v>
      </c>
    </row>
    <row r="390" spans="1:8" s="3" customFormat="1" hidden="1" x14ac:dyDescent="0.25">
      <c r="A390" s="7" t="s">
        <v>440</v>
      </c>
      <c r="B390" s="7" t="s">
        <v>56</v>
      </c>
      <c r="C390" s="7" t="s">
        <v>174</v>
      </c>
      <c r="D390" s="7" t="s">
        <v>750</v>
      </c>
      <c r="E390" s="34"/>
      <c r="F390" s="34"/>
      <c r="G390" s="7" t="s">
        <v>751</v>
      </c>
      <c r="H390" s="7" t="s">
        <v>753</v>
      </c>
    </row>
    <row r="391" spans="1:8" s="3" customFormat="1" hidden="1" x14ac:dyDescent="0.25">
      <c r="A391" s="7" t="s">
        <v>441</v>
      </c>
      <c r="B391" s="7" t="s">
        <v>6</v>
      </c>
      <c r="C391" s="7" t="s">
        <v>156</v>
      </c>
      <c r="D391" s="7" t="s">
        <v>750</v>
      </c>
      <c r="E391" s="34"/>
      <c r="F391" s="34"/>
      <c r="G391" s="7" t="s">
        <v>751</v>
      </c>
      <c r="H391" s="7" t="s">
        <v>753</v>
      </c>
    </row>
    <row r="392" spans="1:8" s="3" customFormat="1" hidden="1" x14ac:dyDescent="0.25">
      <c r="A392" s="7" t="s">
        <v>442</v>
      </c>
      <c r="B392" s="7" t="s">
        <v>6</v>
      </c>
      <c r="C392" s="7" t="s">
        <v>156</v>
      </c>
      <c r="D392" s="7" t="s">
        <v>750</v>
      </c>
      <c r="E392" s="34"/>
      <c r="F392" s="34"/>
      <c r="G392" s="7" t="s">
        <v>751</v>
      </c>
      <c r="H392" s="7" t="s">
        <v>753</v>
      </c>
    </row>
    <row r="393" spans="1:8" s="3" customFormat="1" hidden="1" x14ac:dyDescent="0.25">
      <c r="A393" s="7" t="s">
        <v>443</v>
      </c>
      <c r="B393" s="7" t="s">
        <v>56</v>
      </c>
      <c r="C393" s="7" t="s">
        <v>183</v>
      </c>
      <c r="D393" s="7" t="s">
        <v>750</v>
      </c>
      <c r="E393" s="34"/>
      <c r="F393" s="34"/>
      <c r="G393" s="7" t="s">
        <v>751</v>
      </c>
      <c r="H393" s="7" t="s">
        <v>753</v>
      </c>
    </row>
    <row r="394" spans="1:8" s="3" customFormat="1" hidden="1" x14ac:dyDescent="0.25">
      <c r="A394" s="7" t="s">
        <v>444</v>
      </c>
      <c r="B394" s="7" t="s">
        <v>56</v>
      </c>
      <c r="C394" s="7" t="s">
        <v>59</v>
      </c>
      <c r="D394" s="7" t="s">
        <v>750</v>
      </c>
      <c r="E394" s="34"/>
      <c r="F394" s="34"/>
      <c r="G394" s="7" t="s">
        <v>751</v>
      </c>
      <c r="H394" s="7" t="s">
        <v>752</v>
      </c>
    </row>
    <row r="395" spans="1:8" s="3" customFormat="1" hidden="1" x14ac:dyDescent="0.25">
      <c r="A395" s="7" t="s">
        <v>445</v>
      </c>
      <c r="B395" s="7" t="s">
        <v>56</v>
      </c>
      <c r="C395" s="7" t="s">
        <v>259</v>
      </c>
      <c r="D395" s="7" t="s">
        <v>750</v>
      </c>
      <c r="E395" s="34"/>
      <c r="F395" s="34"/>
      <c r="G395" s="7" t="s">
        <v>751</v>
      </c>
      <c r="H395" s="7" t="s">
        <v>753</v>
      </c>
    </row>
    <row r="396" spans="1:8" s="3" customFormat="1" hidden="1" x14ac:dyDescent="0.25">
      <c r="A396" s="7" t="s">
        <v>446</v>
      </c>
      <c r="B396" s="7" t="s">
        <v>6</v>
      </c>
      <c r="C396" s="7" t="s">
        <v>447</v>
      </c>
      <c r="D396" s="7" t="s">
        <v>750</v>
      </c>
      <c r="E396" s="34"/>
      <c r="F396" s="34"/>
      <c r="G396" s="7" t="s">
        <v>751</v>
      </c>
      <c r="H396" s="7" t="s">
        <v>753</v>
      </c>
    </row>
    <row r="397" spans="1:8" s="3" customFormat="1" hidden="1" x14ac:dyDescent="0.25">
      <c r="A397" s="7" t="s">
        <v>448</v>
      </c>
      <c r="B397" s="7" t="s">
        <v>6</v>
      </c>
      <c r="C397" s="7" t="s">
        <v>230</v>
      </c>
      <c r="D397" s="7" t="s">
        <v>750</v>
      </c>
      <c r="E397" s="34"/>
      <c r="F397" s="34"/>
      <c r="G397" s="7" t="s">
        <v>751</v>
      </c>
      <c r="H397" s="7" t="s">
        <v>753</v>
      </c>
    </row>
    <row r="398" spans="1:8" s="3" customFormat="1" hidden="1" x14ac:dyDescent="0.25">
      <c r="A398" s="7" t="s">
        <v>449</v>
      </c>
      <c r="B398" s="7" t="s">
        <v>6</v>
      </c>
      <c r="C398" s="7" t="s">
        <v>19</v>
      </c>
      <c r="D398" s="7" t="s">
        <v>750</v>
      </c>
      <c r="E398" s="34"/>
      <c r="F398" s="34"/>
      <c r="G398" s="7" t="s">
        <v>751</v>
      </c>
      <c r="H398" s="7" t="s">
        <v>752</v>
      </c>
    </row>
    <row r="399" spans="1:8" s="3" customFormat="1" hidden="1" x14ac:dyDescent="0.25">
      <c r="A399" s="7" t="s">
        <v>450</v>
      </c>
      <c r="B399" s="7" t="s">
        <v>6</v>
      </c>
      <c r="C399" s="7" t="s">
        <v>19</v>
      </c>
      <c r="D399" s="7" t="s">
        <v>750</v>
      </c>
      <c r="E399" s="34"/>
      <c r="F399" s="34"/>
      <c r="G399" s="7" t="s">
        <v>751</v>
      </c>
      <c r="H399" s="7" t="s">
        <v>752</v>
      </c>
    </row>
    <row r="400" spans="1:8" s="3" customFormat="1" hidden="1" x14ac:dyDescent="0.25">
      <c r="A400" s="7" t="s">
        <v>451</v>
      </c>
      <c r="B400" s="7" t="s">
        <v>266</v>
      </c>
      <c r="C400" s="7" t="s">
        <v>452</v>
      </c>
      <c r="D400" s="7" t="s">
        <v>750</v>
      </c>
      <c r="E400" s="34"/>
      <c r="F400" s="34"/>
      <c r="G400" s="7" t="s">
        <v>751</v>
      </c>
      <c r="H400" s="7" t="s">
        <v>753</v>
      </c>
    </row>
    <row r="401" spans="1:8" s="3" customFormat="1" hidden="1" x14ac:dyDescent="0.25">
      <c r="A401" s="7" t="s">
        <v>453</v>
      </c>
      <c r="B401" s="7" t="s">
        <v>6</v>
      </c>
      <c r="C401" s="7" t="s">
        <v>454</v>
      </c>
      <c r="D401" s="7" t="s">
        <v>750</v>
      </c>
      <c r="E401" s="34"/>
      <c r="F401" s="34"/>
      <c r="G401" s="7" t="s">
        <v>751</v>
      </c>
      <c r="H401" s="7" t="s">
        <v>753</v>
      </c>
    </row>
    <row r="402" spans="1:8" s="3" customFormat="1" hidden="1" x14ac:dyDescent="0.25">
      <c r="A402" s="7" t="s">
        <v>455</v>
      </c>
      <c r="B402" s="7" t="s">
        <v>56</v>
      </c>
      <c r="C402" s="7" t="s">
        <v>456</v>
      </c>
      <c r="D402" s="7" t="s">
        <v>750</v>
      </c>
      <c r="E402" s="34"/>
      <c r="F402" s="34"/>
      <c r="G402" s="7" t="s">
        <v>751</v>
      </c>
      <c r="H402" s="7" t="s">
        <v>753</v>
      </c>
    </row>
    <row r="403" spans="1:8" s="3" customFormat="1" x14ac:dyDescent="0.25">
      <c r="A403" s="7" t="s">
        <v>457</v>
      </c>
      <c r="B403" s="7" t="s">
        <v>56</v>
      </c>
      <c r="C403" s="7" t="s">
        <v>458</v>
      </c>
      <c r="D403" s="7" t="s">
        <v>750</v>
      </c>
      <c r="E403" s="34">
        <v>223.2</v>
      </c>
      <c r="F403" s="34"/>
      <c r="G403" s="7" t="s">
        <v>751</v>
      </c>
      <c r="H403" s="7" t="s">
        <v>753</v>
      </c>
    </row>
    <row r="404" spans="1:8" s="3" customFormat="1" hidden="1" x14ac:dyDescent="0.25">
      <c r="A404" s="7" t="s">
        <v>459</v>
      </c>
      <c r="B404" s="7" t="s">
        <v>6</v>
      </c>
      <c r="C404" s="7" t="s">
        <v>9</v>
      </c>
      <c r="D404" s="7" t="s">
        <v>750</v>
      </c>
      <c r="E404" s="34"/>
      <c r="F404" s="34"/>
      <c r="G404" s="7" t="s">
        <v>751</v>
      </c>
      <c r="H404" s="7" t="s">
        <v>753</v>
      </c>
    </row>
    <row r="405" spans="1:8" s="3" customFormat="1" hidden="1" x14ac:dyDescent="0.25">
      <c r="A405" s="7" t="s">
        <v>460</v>
      </c>
      <c r="B405" s="7" t="s">
        <v>56</v>
      </c>
      <c r="C405" s="7"/>
      <c r="D405" s="7" t="s">
        <v>750</v>
      </c>
      <c r="E405" s="34"/>
      <c r="F405" s="34"/>
      <c r="G405" s="7" t="s">
        <v>751</v>
      </c>
      <c r="H405" s="7" t="s">
        <v>753</v>
      </c>
    </row>
    <row r="406" spans="1:8" s="3" customFormat="1" hidden="1" x14ac:dyDescent="0.25">
      <c r="A406" s="7" t="s">
        <v>461</v>
      </c>
      <c r="B406" s="7" t="s">
        <v>56</v>
      </c>
      <c r="C406" s="7" t="s">
        <v>107</v>
      </c>
      <c r="D406" s="7" t="s">
        <v>750</v>
      </c>
      <c r="E406" s="34"/>
      <c r="F406" s="34"/>
      <c r="G406" s="7" t="s">
        <v>751</v>
      </c>
      <c r="H406" s="7" t="s">
        <v>753</v>
      </c>
    </row>
    <row r="407" spans="1:8" s="3" customFormat="1" hidden="1" x14ac:dyDescent="0.25">
      <c r="A407" s="7" t="s">
        <v>462</v>
      </c>
      <c r="B407" s="7" t="s">
        <v>6</v>
      </c>
      <c r="C407" s="7" t="s">
        <v>463</v>
      </c>
      <c r="D407" s="7" t="s">
        <v>750</v>
      </c>
      <c r="E407" s="34"/>
      <c r="F407" s="34"/>
      <c r="G407" s="7" t="s">
        <v>751</v>
      </c>
      <c r="H407" s="7" t="s">
        <v>753</v>
      </c>
    </row>
    <row r="408" spans="1:8" s="3" customFormat="1" hidden="1" x14ac:dyDescent="0.25">
      <c r="A408" s="7" t="s">
        <v>464</v>
      </c>
      <c r="B408" s="7" t="s">
        <v>56</v>
      </c>
      <c r="C408" s="7" t="s">
        <v>255</v>
      </c>
      <c r="D408" s="7" t="s">
        <v>750</v>
      </c>
      <c r="E408" s="34"/>
      <c r="F408" s="34"/>
      <c r="G408" s="7" t="s">
        <v>751</v>
      </c>
      <c r="H408" s="7" t="s">
        <v>753</v>
      </c>
    </row>
    <row r="409" spans="1:8" s="3" customFormat="1" hidden="1" x14ac:dyDescent="0.25">
      <c r="A409" s="7" t="s">
        <v>465</v>
      </c>
      <c r="B409" s="7" t="s">
        <v>6</v>
      </c>
      <c r="C409" s="7" t="s">
        <v>466</v>
      </c>
      <c r="D409" s="7" t="s">
        <v>750</v>
      </c>
      <c r="E409" s="34"/>
      <c r="F409" s="34"/>
      <c r="G409" s="7" t="s">
        <v>751</v>
      </c>
      <c r="H409" s="7" t="s">
        <v>753</v>
      </c>
    </row>
    <row r="410" spans="1:8" s="3" customFormat="1" hidden="1" x14ac:dyDescent="0.25">
      <c r="A410" s="7" t="s">
        <v>467</v>
      </c>
      <c r="B410" s="7" t="s">
        <v>6</v>
      </c>
      <c r="C410" s="7" t="s">
        <v>466</v>
      </c>
      <c r="D410" s="7" t="s">
        <v>750</v>
      </c>
      <c r="E410" s="34"/>
      <c r="F410" s="34"/>
      <c r="G410" s="7" t="s">
        <v>751</v>
      </c>
      <c r="H410" s="7" t="s">
        <v>753</v>
      </c>
    </row>
    <row r="411" spans="1:8" s="3" customFormat="1" hidden="1" x14ac:dyDescent="0.25">
      <c r="A411" s="7" t="s">
        <v>468</v>
      </c>
      <c r="B411" s="7" t="s">
        <v>6</v>
      </c>
      <c r="C411" s="7" t="s">
        <v>466</v>
      </c>
      <c r="D411" s="7" t="s">
        <v>750</v>
      </c>
      <c r="E411" s="34"/>
      <c r="F411" s="34"/>
      <c r="G411" s="7" t="s">
        <v>751</v>
      </c>
      <c r="H411" s="7" t="s">
        <v>753</v>
      </c>
    </row>
    <row r="412" spans="1:8" s="3" customFormat="1" hidden="1" x14ac:dyDescent="0.25">
      <c r="A412" s="7" t="s">
        <v>469</v>
      </c>
      <c r="B412" s="7" t="s">
        <v>6</v>
      </c>
      <c r="C412" s="7" t="s">
        <v>26</v>
      </c>
      <c r="D412" s="7" t="s">
        <v>750</v>
      </c>
      <c r="E412" s="34"/>
      <c r="F412" s="34"/>
      <c r="G412" s="7" t="s">
        <v>751</v>
      </c>
      <c r="H412" s="7" t="s">
        <v>753</v>
      </c>
    </row>
    <row r="413" spans="1:8" s="3" customFormat="1" hidden="1" x14ac:dyDescent="0.25">
      <c r="A413" s="7" t="s">
        <v>470</v>
      </c>
      <c r="B413" s="7" t="s">
        <v>6</v>
      </c>
      <c r="C413" s="7" t="s">
        <v>26</v>
      </c>
      <c r="D413" s="7" t="s">
        <v>750</v>
      </c>
      <c r="E413" s="34"/>
      <c r="F413" s="34"/>
      <c r="G413" s="7" t="s">
        <v>751</v>
      </c>
      <c r="H413" s="7" t="s">
        <v>753</v>
      </c>
    </row>
    <row r="414" spans="1:8" s="3" customFormat="1" hidden="1" x14ac:dyDescent="0.25">
      <c r="A414" s="7" t="s">
        <v>471</v>
      </c>
      <c r="B414" s="7" t="s">
        <v>6</v>
      </c>
      <c r="C414" s="7" t="s">
        <v>26</v>
      </c>
      <c r="D414" s="7" t="s">
        <v>750</v>
      </c>
      <c r="E414" s="34"/>
      <c r="F414" s="34"/>
      <c r="G414" s="7" t="s">
        <v>751</v>
      </c>
      <c r="H414" s="7" t="s">
        <v>753</v>
      </c>
    </row>
    <row r="415" spans="1:8" s="3" customFormat="1" hidden="1" x14ac:dyDescent="0.25">
      <c r="A415" s="7" t="s">
        <v>472</v>
      </c>
      <c r="B415" s="7" t="s">
        <v>6</v>
      </c>
      <c r="C415" s="7" t="s">
        <v>26</v>
      </c>
      <c r="D415" s="7" t="s">
        <v>750</v>
      </c>
      <c r="E415" s="34"/>
      <c r="F415" s="34"/>
      <c r="G415" s="7" t="s">
        <v>751</v>
      </c>
      <c r="H415" s="7" t="s">
        <v>753</v>
      </c>
    </row>
    <row r="416" spans="1:8" s="3" customFormat="1" hidden="1" x14ac:dyDescent="0.25">
      <c r="A416" s="7" t="s">
        <v>473</v>
      </c>
      <c r="B416" s="7" t="s">
        <v>6</v>
      </c>
      <c r="C416" s="7" t="s">
        <v>26</v>
      </c>
      <c r="D416" s="7" t="s">
        <v>750</v>
      </c>
      <c r="E416" s="34"/>
      <c r="F416" s="34"/>
      <c r="G416" s="7" t="s">
        <v>751</v>
      </c>
      <c r="H416" s="7" t="s">
        <v>753</v>
      </c>
    </row>
    <row r="417" spans="1:8" s="3" customFormat="1" hidden="1" x14ac:dyDescent="0.25">
      <c r="A417" s="7" t="s">
        <v>474</v>
      </c>
      <c r="B417" s="7" t="s">
        <v>6</v>
      </c>
      <c r="C417" s="7" t="s">
        <v>26</v>
      </c>
      <c r="D417" s="7" t="s">
        <v>750</v>
      </c>
      <c r="E417" s="34"/>
      <c r="F417" s="34"/>
      <c r="G417" s="7" t="s">
        <v>751</v>
      </c>
      <c r="H417" s="7" t="s">
        <v>753</v>
      </c>
    </row>
    <row r="418" spans="1:8" s="3" customFormat="1" hidden="1" x14ac:dyDescent="0.25">
      <c r="A418" s="7" t="s">
        <v>475</v>
      </c>
      <c r="B418" s="7" t="s">
        <v>56</v>
      </c>
      <c r="C418" s="7" t="s">
        <v>26</v>
      </c>
      <c r="D418" s="7" t="s">
        <v>750</v>
      </c>
      <c r="E418" s="34"/>
      <c r="F418" s="34"/>
      <c r="G418" s="7" t="s">
        <v>751</v>
      </c>
      <c r="H418" s="7" t="s">
        <v>753</v>
      </c>
    </row>
    <row r="419" spans="1:8" s="3" customFormat="1" hidden="1" x14ac:dyDescent="0.25">
      <c r="A419" s="7" t="s">
        <v>476</v>
      </c>
      <c r="B419" s="7" t="s">
        <v>56</v>
      </c>
      <c r="C419" s="7" t="s">
        <v>416</v>
      </c>
      <c r="D419" s="7" t="s">
        <v>750</v>
      </c>
      <c r="E419" s="34"/>
      <c r="F419" s="34"/>
      <c r="G419" s="7" t="s">
        <v>751</v>
      </c>
      <c r="H419" s="7" t="s">
        <v>753</v>
      </c>
    </row>
    <row r="420" spans="1:8" s="3" customFormat="1" hidden="1" x14ac:dyDescent="0.25">
      <c r="A420" s="7" t="s">
        <v>477</v>
      </c>
      <c r="B420" s="7" t="s">
        <v>478</v>
      </c>
      <c r="C420" s="7" t="s">
        <v>272</v>
      </c>
      <c r="D420" s="7" t="s">
        <v>750</v>
      </c>
      <c r="E420" s="34"/>
      <c r="F420" s="34"/>
      <c r="G420" s="7" t="s">
        <v>751</v>
      </c>
      <c r="H420" s="7" t="s">
        <v>753</v>
      </c>
    </row>
    <row r="421" spans="1:8" s="3" customFormat="1" hidden="1" x14ac:dyDescent="0.25">
      <c r="A421" s="7" t="s">
        <v>479</v>
      </c>
      <c r="B421" s="7" t="s">
        <v>478</v>
      </c>
      <c r="C421" s="7" t="s">
        <v>272</v>
      </c>
      <c r="D421" s="7" t="s">
        <v>750</v>
      </c>
      <c r="E421" s="34"/>
      <c r="F421" s="34"/>
      <c r="G421" s="7" t="s">
        <v>751</v>
      </c>
      <c r="H421" s="7" t="s">
        <v>753</v>
      </c>
    </row>
    <row r="422" spans="1:8" s="3" customFormat="1" hidden="1" x14ac:dyDescent="0.25">
      <c r="A422" s="7" t="s">
        <v>480</v>
      </c>
      <c r="B422" s="7" t="s">
        <v>30</v>
      </c>
      <c r="C422" s="7" t="s">
        <v>272</v>
      </c>
      <c r="D422" s="7" t="s">
        <v>750</v>
      </c>
      <c r="E422" s="34"/>
      <c r="F422" s="34"/>
      <c r="G422" s="7" t="s">
        <v>751</v>
      </c>
      <c r="H422" s="7" t="s">
        <v>753</v>
      </c>
    </row>
    <row r="423" spans="1:8" s="3" customFormat="1" hidden="1" x14ac:dyDescent="0.25">
      <c r="A423" s="7" t="s">
        <v>481</v>
      </c>
      <c r="B423" s="7" t="s">
        <v>30</v>
      </c>
      <c r="C423" s="7" t="s">
        <v>272</v>
      </c>
      <c r="D423" s="7" t="s">
        <v>750</v>
      </c>
      <c r="E423" s="34"/>
      <c r="F423" s="34"/>
      <c r="G423" s="7" t="s">
        <v>751</v>
      </c>
      <c r="H423" s="7" t="s">
        <v>753</v>
      </c>
    </row>
    <row r="424" spans="1:8" s="3" customFormat="1" hidden="1" x14ac:dyDescent="0.25">
      <c r="A424" s="7" t="s">
        <v>482</v>
      </c>
      <c r="B424" s="7" t="s">
        <v>56</v>
      </c>
      <c r="C424" s="7" t="s">
        <v>483</v>
      </c>
      <c r="D424" s="7" t="s">
        <v>750</v>
      </c>
      <c r="E424" s="34"/>
      <c r="F424" s="34"/>
      <c r="G424" s="7" t="s">
        <v>751</v>
      </c>
      <c r="H424" s="7" t="s">
        <v>753</v>
      </c>
    </row>
    <row r="425" spans="1:8" s="3" customFormat="1" hidden="1" x14ac:dyDescent="0.25">
      <c r="A425" s="7" t="s">
        <v>484</v>
      </c>
      <c r="B425" s="7" t="s">
        <v>6</v>
      </c>
      <c r="C425" s="7" t="s">
        <v>274</v>
      </c>
      <c r="D425" s="7" t="s">
        <v>750</v>
      </c>
      <c r="E425" s="34"/>
      <c r="F425" s="34"/>
      <c r="G425" s="7" t="s">
        <v>751</v>
      </c>
      <c r="H425" s="7" t="s">
        <v>753</v>
      </c>
    </row>
    <row r="426" spans="1:8" s="3" customFormat="1" hidden="1" x14ac:dyDescent="0.25">
      <c r="A426" s="7" t="s">
        <v>849</v>
      </c>
      <c r="B426" s="7" t="s">
        <v>56</v>
      </c>
      <c r="C426" s="7" t="s">
        <v>486</v>
      </c>
      <c r="D426" s="7" t="s">
        <v>750</v>
      </c>
      <c r="E426" s="34"/>
      <c r="F426" s="34"/>
      <c r="G426" s="7" t="s">
        <v>751</v>
      </c>
      <c r="H426" s="7" t="s">
        <v>753</v>
      </c>
    </row>
    <row r="427" spans="1:8" s="3" customFormat="1" hidden="1" x14ac:dyDescent="0.25">
      <c r="A427" s="7" t="s">
        <v>850</v>
      </c>
      <c r="B427" s="7" t="s">
        <v>56</v>
      </c>
      <c r="C427" s="7" t="s">
        <v>486</v>
      </c>
      <c r="D427" s="7" t="s">
        <v>750</v>
      </c>
      <c r="E427" s="34"/>
      <c r="F427" s="34"/>
      <c r="G427" s="7" t="s">
        <v>751</v>
      </c>
      <c r="H427" s="7" t="s">
        <v>753</v>
      </c>
    </row>
    <row r="428" spans="1:8" s="3" customFormat="1" hidden="1" x14ac:dyDescent="0.25">
      <c r="A428" s="7" t="s">
        <v>820</v>
      </c>
      <c r="B428" s="7" t="s">
        <v>56</v>
      </c>
      <c r="C428" s="7" t="s">
        <v>486</v>
      </c>
      <c r="D428" s="7" t="s">
        <v>750</v>
      </c>
      <c r="E428" s="34"/>
      <c r="F428" s="34"/>
      <c r="G428" s="7" t="s">
        <v>751</v>
      </c>
      <c r="H428" s="7" t="s">
        <v>753</v>
      </c>
    </row>
    <row r="429" spans="1:8" s="3" customFormat="1" hidden="1" x14ac:dyDescent="0.25">
      <c r="A429" s="7" t="s">
        <v>821</v>
      </c>
      <c r="B429" s="7" t="s">
        <v>56</v>
      </c>
      <c r="C429" s="7" t="s">
        <v>486</v>
      </c>
      <c r="D429" s="7" t="s">
        <v>750</v>
      </c>
      <c r="E429" s="34"/>
      <c r="F429" s="34"/>
      <c r="G429" s="7" t="s">
        <v>751</v>
      </c>
      <c r="H429" s="7" t="s">
        <v>753</v>
      </c>
    </row>
    <row r="430" spans="1:8" s="3" customFormat="1" hidden="1" x14ac:dyDescent="0.25">
      <c r="A430" s="7" t="s">
        <v>487</v>
      </c>
      <c r="B430" s="7" t="s">
        <v>56</v>
      </c>
      <c r="C430" s="7" t="s">
        <v>486</v>
      </c>
      <c r="D430" s="7" t="s">
        <v>750</v>
      </c>
      <c r="E430" s="34"/>
      <c r="F430" s="34"/>
      <c r="G430" s="7" t="s">
        <v>751</v>
      </c>
      <c r="H430" s="7" t="s">
        <v>753</v>
      </c>
    </row>
    <row r="431" spans="1:8" s="3" customFormat="1" hidden="1" x14ac:dyDescent="0.25">
      <c r="A431" s="7" t="s">
        <v>488</v>
      </c>
      <c r="B431" s="7" t="s">
        <v>30</v>
      </c>
      <c r="C431" s="7" t="s">
        <v>452</v>
      </c>
      <c r="D431" s="7" t="s">
        <v>750</v>
      </c>
      <c r="E431" s="34"/>
      <c r="F431" s="34"/>
      <c r="G431" s="7" t="s">
        <v>751</v>
      </c>
      <c r="H431" s="7" t="s">
        <v>753</v>
      </c>
    </row>
    <row r="432" spans="1:8" s="3" customFormat="1" hidden="1" x14ac:dyDescent="0.25">
      <c r="A432" s="7" t="s">
        <v>489</v>
      </c>
      <c r="B432" s="7" t="s">
        <v>6</v>
      </c>
      <c r="C432" s="7" t="s">
        <v>463</v>
      </c>
      <c r="D432" s="7" t="s">
        <v>750</v>
      </c>
      <c r="E432" s="34"/>
      <c r="F432" s="34"/>
      <c r="G432" s="7" t="s">
        <v>751</v>
      </c>
      <c r="H432" s="7" t="s">
        <v>753</v>
      </c>
    </row>
    <row r="433" spans="1:8" s="3" customFormat="1" hidden="1" x14ac:dyDescent="0.25">
      <c r="A433" s="7" t="s">
        <v>490</v>
      </c>
      <c r="B433" s="7" t="s">
        <v>56</v>
      </c>
      <c r="C433" s="7" t="s">
        <v>491</v>
      </c>
      <c r="D433" s="7" t="s">
        <v>750</v>
      </c>
      <c r="E433" s="34"/>
      <c r="F433" s="34"/>
      <c r="G433" s="7" t="s">
        <v>751</v>
      </c>
      <c r="H433" s="7" t="s">
        <v>753</v>
      </c>
    </row>
    <row r="434" spans="1:8" s="3" customFormat="1" hidden="1" x14ac:dyDescent="0.25">
      <c r="A434" s="7" t="s">
        <v>492</v>
      </c>
      <c r="B434" s="7" t="s">
        <v>56</v>
      </c>
      <c r="C434" s="7" t="s">
        <v>107</v>
      </c>
      <c r="D434" s="7" t="s">
        <v>750</v>
      </c>
      <c r="E434" s="34"/>
      <c r="F434" s="34"/>
      <c r="G434" s="7" t="s">
        <v>751</v>
      </c>
      <c r="H434" s="7" t="s">
        <v>753</v>
      </c>
    </row>
    <row r="435" spans="1:8" s="3" customFormat="1" hidden="1" x14ac:dyDescent="0.25">
      <c r="A435" s="7" t="s">
        <v>493</v>
      </c>
      <c r="B435" s="7" t="s">
        <v>56</v>
      </c>
      <c r="C435" s="7" t="s">
        <v>174</v>
      </c>
      <c r="D435" s="7" t="s">
        <v>750</v>
      </c>
      <c r="E435" s="34"/>
      <c r="F435" s="34"/>
      <c r="G435" s="7" t="s">
        <v>751</v>
      </c>
      <c r="H435" s="7" t="s">
        <v>753</v>
      </c>
    </row>
    <row r="436" spans="1:8" s="3" customFormat="1" hidden="1" x14ac:dyDescent="0.25">
      <c r="A436" s="7" t="s">
        <v>822</v>
      </c>
      <c r="B436" s="7" t="s">
        <v>56</v>
      </c>
      <c r="C436" s="7" t="s">
        <v>174</v>
      </c>
      <c r="D436" s="7" t="s">
        <v>750</v>
      </c>
      <c r="E436" s="34"/>
      <c r="F436" s="34"/>
      <c r="G436" s="7" t="s">
        <v>751</v>
      </c>
      <c r="H436" s="7" t="s">
        <v>753</v>
      </c>
    </row>
    <row r="437" spans="1:8" s="3" customFormat="1" hidden="1" x14ac:dyDescent="0.25">
      <c r="A437" s="7" t="s">
        <v>494</v>
      </c>
      <c r="B437" s="7" t="s">
        <v>56</v>
      </c>
      <c r="C437" s="7" t="s">
        <v>174</v>
      </c>
      <c r="D437" s="7" t="s">
        <v>750</v>
      </c>
      <c r="E437" s="34"/>
      <c r="F437" s="34"/>
      <c r="G437" s="7" t="s">
        <v>751</v>
      </c>
      <c r="H437" s="7" t="s">
        <v>753</v>
      </c>
    </row>
    <row r="438" spans="1:8" s="3" customFormat="1" hidden="1" x14ac:dyDescent="0.25">
      <c r="A438" s="7" t="s">
        <v>495</v>
      </c>
      <c r="B438" s="7" t="s">
        <v>56</v>
      </c>
      <c r="C438" s="7" t="s">
        <v>71</v>
      </c>
      <c r="D438" s="7" t="s">
        <v>750</v>
      </c>
      <c r="E438" s="34"/>
      <c r="F438" s="34"/>
      <c r="G438" s="7" t="s">
        <v>751</v>
      </c>
      <c r="H438" s="7" t="s">
        <v>753</v>
      </c>
    </row>
    <row r="439" spans="1:8" s="3" customFormat="1" hidden="1" x14ac:dyDescent="0.25">
      <c r="A439" s="7" t="s">
        <v>496</v>
      </c>
      <c r="B439" s="7" t="s">
        <v>30</v>
      </c>
      <c r="C439" s="7" t="s">
        <v>102</v>
      </c>
      <c r="D439" s="7" t="s">
        <v>750</v>
      </c>
      <c r="E439" s="34"/>
      <c r="F439" s="34"/>
      <c r="G439" s="7" t="s">
        <v>751</v>
      </c>
      <c r="H439" s="7" t="s">
        <v>752</v>
      </c>
    </row>
    <row r="440" spans="1:8" s="3" customFormat="1" hidden="1" x14ac:dyDescent="0.25">
      <c r="A440" s="7" t="s">
        <v>497</v>
      </c>
      <c r="B440" s="7" t="s">
        <v>6</v>
      </c>
      <c r="C440" s="7" t="s">
        <v>388</v>
      </c>
      <c r="D440" s="7" t="s">
        <v>750</v>
      </c>
      <c r="E440" s="34"/>
      <c r="F440" s="34"/>
      <c r="G440" s="7" t="s">
        <v>751</v>
      </c>
      <c r="H440" s="7" t="s">
        <v>753</v>
      </c>
    </row>
    <row r="441" spans="1:8" s="3" customFormat="1" x14ac:dyDescent="0.25">
      <c r="A441" s="7" t="s">
        <v>498</v>
      </c>
      <c r="B441" s="7" t="s">
        <v>56</v>
      </c>
      <c r="C441" s="7" t="s">
        <v>499</v>
      </c>
      <c r="D441" s="7" t="s">
        <v>750</v>
      </c>
      <c r="E441" s="34">
        <v>294</v>
      </c>
      <c r="F441" s="34">
        <v>294</v>
      </c>
      <c r="G441" s="7" t="s">
        <v>751</v>
      </c>
      <c r="H441" s="7" t="s">
        <v>752</v>
      </c>
    </row>
    <row r="442" spans="1:8" s="3" customFormat="1" x14ac:dyDescent="0.25">
      <c r="A442" s="7" t="s">
        <v>500</v>
      </c>
      <c r="B442" s="7" t="s">
        <v>56</v>
      </c>
      <c r="C442" s="7" t="s">
        <v>499</v>
      </c>
      <c r="D442" s="7" t="s">
        <v>750</v>
      </c>
      <c r="E442" s="34">
        <v>496</v>
      </c>
      <c r="F442" s="34">
        <v>496</v>
      </c>
      <c r="G442" s="7" t="s">
        <v>751</v>
      </c>
      <c r="H442" s="7" t="s">
        <v>752</v>
      </c>
    </row>
    <row r="443" spans="1:8" s="3" customFormat="1" hidden="1" x14ac:dyDescent="0.25">
      <c r="A443" s="7" t="s">
        <v>501</v>
      </c>
      <c r="B443" s="7" t="s">
        <v>56</v>
      </c>
      <c r="C443" s="7" t="s">
        <v>33</v>
      </c>
      <c r="D443" s="7" t="s">
        <v>750</v>
      </c>
      <c r="E443" s="34"/>
      <c r="F443" s="34"/>
      <c r="G443" s="7" t="s">
        <v>751</v>
      </c>
      <c r="H443" s="7" t="s">
        <v>753</v>
      </c>
    </row>
    <row r="444" spans="1:8" s="3" customFormat="1" hidden="1" x14ac:dyDescent="0.25">
      <c r="A444" s="7" t="s">
        <v>502</v>
      </c>
      <c r="B444" s="7" t="s">
        <v>30</v>
      </c>
      <c r="C444" s="7" t="s">
        <v>483</v>
      </c>
      <c r="D444" s="7" t="s">
        <v>750</v>
      </c>
      <c r="E444" s="34"/>
      <c r="F444" s="34"/>
      <c r="G444" s="7" t="s">
        <v>751</v>
      </c>
      <c r="H444" s="7" t="s">
        <v>752</v>
      </c>
    </row>
    <row r="445" spans="1:8" s="3" customFormat="1" hidden="1" x14ac:dyDescent="0.25">
      <c r="A445" s="7" t="s">
        <v>503</v>
      </c>
      <c r="B445" s="7" t="s">
        <v>56</v>
      </c>
      <c r="C445" s="7" t="s">
        <v>332</v>
      </c>
      <c r="D445" s="7" t="s">
        <v>750</v>
      </c>
      <c r="E445" s="34"/>
      <c r="F445" s="34"/>
      <c r="G445" s="7" t="s">
        <v>751</v>
      </c>
      <c r="H445" s="7" t="s">
        <v>753</v>
      </c>
    </row>
    <row r="446" spans="1:8" s="3" customFormat="1" hidden="1" x14ac:dyDescent="0.25">
      <c r="A446" s="7" t="s">
        <v>504</v>
      </c>
      <c r="B446" s="7" t="s">
        <v>56</v>
      </c>
      <c r="C446" s="7" t="s">
        <v>505</v>
      </c>
      <c r="D446" s="7" t="s">
        <v>750</v>
      </c>
      <c r="E446" s="34"/>
      <c r="F446" s="34"/>
      <c r="G446" s="7" t="s">
        <v>751</v>
      </c>
      <c r="H446" s="7" t="s">
        <v>753</v>
      </c>
    </row>
    <row r="447" spans="1:8" s="3" customFormat="1" hidden="1" x14ac:dyDescent="0.25">
      <c r="A447" s="7" t="s">
        <v>506</v>
      </c>
      <c r="B447" s="7" t="s">
        <v>339</v>
      </c>
      <c r="C447" s="7" t="s">
        <v>26</v>
      </c>
      <c r="D447" s="7" t="s">
        <v>750</v>
      </c>
      <c r="E447" s="34"/>
      <c r="F447" s="34"/>
      <c r="G447" s="7" t="s">
        <v>751</v>
      </c>
      <c r="H447" s="7" t="s">
        <v>753</v>
      </c>
    </row>
    <row r="448" spans="1:8" s="3" customFormat="1" hidden="1" x14ac:dyDescent="0.25">
      <c r="A448" s="7" t="s">
        <v>507</v>
      </c>
      <c r="B448" s="7" t="s">
        <v>6</v>
      </c>
      <c r="C448" s="7" t="s">
        <v>508</v>
      </c>
      <c r="D448" s="7" t="s">
        <v>750</v>
      </c>
      <c r="E448" s="34"/>
      <c r="F448" s="34"/>
      <c r="G448" s="7" t="s">
        <v>751</v>
      </c>
      <c r="H448" s="7" t="s">
        <v>753</v>
      </c>
    </row>
    <row r="449" spans="1:8" s="3" customFormat="1" hidden="1" x14ac:dyDescent="0.25">
      <c r="A449" s="7" t="s">
        <v>509</v>
      </c>
      <c r="B449" s="7" t="s">
        <v>6</v>
      </c>
      <c r="C449" s="7" t="s">
        <v>508</v>
      </c>
      <c r="D449" s="7" t="s">
        <v>750</v>
      </c>
      <c r="E449" s="34"/>
      <c r="F449" s="34"/>
      <c r="G449" s="7" t="s">
        <v>751</v>
      </c>
      <c r="H449" s="7" t="s">
        <v>753</v>
      </c>
    </row>
    <row r="450" spans="1:8" s="3" customFormat="1" hidden="1" x14ac:dyDescent="0.25">
      <c r="A450" s="7" t="s">
        <v>510</v>
      </c>
      <c r="B450" s="7" t="s">
        <v>6</v>
      </c>
      <c r="C450" s="7" t="s">
        <v>508</v>
      </c>
      <c r="D450" s="7" t="s">
        <v>750</v>
      </c>
      <c r="E450" s="34"/>
      <c r="F450" s="34"/>
      <c r="G450" s="7" t="s">
        <v>751</v>
      </c>
      <c r="H450" s="7" t="s">
        <v>753</v>
      </c>
    </row>
    <row r="451" spans="1:8" s="3" customFormat="1" hidden="1" x14ac:dyDescent="0.25">
      <c r="A451" s="7" t="s">
        <v>511</v>
      </c>
      <c r="B451" s="7" t="s">
        <v>6</v>
      </c>
      <c r="C451" s="7" t="s">
        <v>508</v>
      </c>
      <c r="D451" s="7" t="s">
        <v>750</v>
      </c>
      <c r="E451" s="34"/>
      <c r="F451" s="34"/>
      <c r="G451" s="7" t="s">
        <v>751</v>
      </c>
      <c r="H451" s="7" t="s">
        <v>753</v>
      </c>
    </row>
    <row r="452" spans="1:8" s="3" customFormat="1" hidden="1" x14ac:dyDescent="0.25">
      <c r="A452" s="7" t="s">
        <v>512</v>
      </c>
      <c r="B452" s="7" t="s">
        <v>6</v>
      </c>
      <c r="C452" s="7" t="s">
        <v>513</v>
      </c>
      <c r="D452" s="7" t="s">
        <v>750</v>
      </c>
      <c r="E452" s="34"/>
      <c r="F452" s="34"/>
      <c r="G452" s="7" t="s">
        <v>751</v>
      </c>
      <c r="H452" s="7" t="s">
        <v>753</v>
      </c>
    </row>
    <row r="453" spans="1:8" s="3" customFormat="1" hidden="1" x14ac:dyDescent="0.25">
      <c r="A453" s="7" t="s">
        <v>514</v>
      </c>
      <c r="B453" s="7" t="s">
        <v>56</v>
      </c>
      <c r="C453" s="7" t="s">
        <v>174</v>
      </c>
      <c r="D453" s="7" t="s">
        <v>750</v>
      </c>
      <c r="E453" s="34"/>
      <c r="F453" s="34"/>
      <c r="G453" s="7" t="s">
        <v>751</v>
      </c>
      <c r="H453" s="7" t="s">
        <v>753</v>
      </c>
    </row>
    <row r="454" spans="1:8" s="3" customFormat="1" hidden="1" x14ac:dyDescent="0.25">
      <c r="A454" s="7" t="s">
        <v>515</v>
      </c>
      <c r="B454" s="7" t="s">
        <v>6</v>
      </c>
      <c r="C454" s="7" t="s">
        <v>274</v>
      </c>
      <c r="D454" s="7" t="s">
        <v>750</v>
      </c>
      <c r="E454" s="34"/>
      <c r="F454" s="34"/>
      <c r="G454" s="7" t="s">
        <v>751</v>
      </c>
      <c r="H454" s="7" t="s">
        <v>753</v>
      </c>
    </row>
    <row r="455" spans="1:8" s="3" customFormat="1" hidden="1" x14ac:dyDescent="0.25">
      <c r="A455" s="7" t="s">
        <v>516</v>
      </c>
      <c r="B455" s="7" t="s">
        <v>6</v>
      </c>
      <c r="C455" s="7" t="s">
        <v>517</v>
      </c>
      <c r="D455" s="7" t="s">
        <v>750</v>
      </c>
      <c r="E455" s="34"/>
      <c r="F455" s="34"/>
      <c r="G455" s="7" t="s">
        <v>751</v>
      </c>
      <c r="H455" s="7" t="s">
        <v>753</v>
      </c>
    </row>
    <row r="456" spans="1:8" s="3" customFormat="1" hidden="1" x14ac:dyDescent="0.25">
      <c r="A456" s="7" t="s">
        <v>518</v>
      </c>
      <c r="B456" s="7" t="s">
        <v>6</v>
      </c>
      <c r="C456" s="7" t="s">
        <v>517</v>
      </c>
      <c r="D456" s="7" t="s">
        <v>750</v>
      </c>
      <c r="E456" s="34"/>
      <c r="F456" s="34"/>
      <c r="G456" s="7" t="s">
        <v>751</v>
      </c>
      <c r="H456" s="7" t="s">
        <v>753</v>
      </c>
    </row>
    <row r="457" spans="1:8" s="3" customFormat="1" hidden="1" x14ac:dyDescent="0.25">
      <c r="A457" s="7" t="s">
        <v>519</v>
      </c>
      <c r="B457" s="7" t="s">
        <v>6</v>
      </c>
      <c r="C457" s="7" t="s">
        <v>520</v>
      </c>
      <c r="D457" s="7" t="s">
        <v>750</v>
      </c>
      <c r="E457" s="34"/>
      <c r="F457" s="34"/>
      <c r="G457" s="7" t="s">
        <v>751</v>
      </c>
      <c r="H457" s="7" t="s">
        <v>753</v>
      </c>
    </row>
    <row r="458" spans="1:8" s="3" customFormat="1" hidden="1" x14ac:dyDescent="0.25">
      <c r="A458" s="7" t="s">
        <v>823</v>
      </c>
      <c r="B458" s="7" t="s">
        <v>56</v>
      </c>
      <c r="C458" s="7" t="s">
        <v>522</v>
      </c>
      <c r="D458" s="7" t="s">
        <v>750</v>
      </c>
      <c r="E458" s="34"/>
      <c r="F458" s="34"/>
      <c r="G458" s="7" t="s">
        <v>751</v>
      </c>
      <c r="H458" s="7" t="s">
        <v>753</v>
      </c>
    </row>
    <row r="459" spans="1:8" s="3" customFormat="1" hidden="1" x14ac:dyDescent="0.25">
      <c r="A459" s="7" t="s">
        <v>521</v>
      </c>
      <c r="B459" s="7" t="s">
        <v>56</v>
      </c>
      <c r="C459" s="7" t="s">
        <v>522</v>
      </c>
      <c r="D459" s="7" t="s">
        <v>750</v>
      </c>
      <c r="E459" s="34"/>
      <c r="F459" s="34"/>
      <c r="G459" s="7" t="s">
        <v>751</v>
      </c>
      <c r="H459" s="7" t="s">
        <v>753</v>
      </c>
    </row>
    <row r="460" spans="1:8" s="3" customFormat="1" hidden="1" x14ac:dyDescent="0.25">
      <c r="A460" s="7" t="s">
        <v>523</v>
      </c>
      <c r="B460" s="7" t="s">
        <v>6</v>
      </c>
      <c r="C460" s="7" t="s">
        <v>524</v>
      </c>
      <c r="D460" s="7" t="s">
        <v>750</v>
      </c>
      <c r="E460" s="34"/>
      <c r="F460" s="34"/>
      <c r="G460" s="7" t="s">
        <v>751</v>
      </c>
      <c r="H460" s="7" t="s">
        <v>753</v>
      </c>
    </row>
    <row r="461" spans="1:8" s="3" customFormat="1" hidden="1" x14ac:dyDescent="0.25">
      <c r="A461" s="7" t="s">
        <v>525</v>
      </c>
      <c r="B461" s="7" t="s">
        <v>30</v>
      </c>
      <c r="C461" s="7" t="s">
        <v>11</v>
      </c>
      <c r="D461" s="7" t="s">
        <v>750</v>
      </c>
      <c r="E461" s="34"/>
      <c r="F461" s="34"/>
      <c r="G461" s="7" t="s">
        <v>751</v>
      </c>
      <c r="H461" s="7" t="s">
        <v>752</v>
      </c>
    </row>
    <row r="462" spans="1:8" s="3" customFormat="1" hidden="1" x14ac:dyDescent="0.25">
      <c r="A462" s="7" t="s">
        <v>526</v>
      </c>
      <c r="B462" s="7" t="s">
        <v>6</v>
      </c>
      <c r="C462" s="7" t="s">
        <v>527</v>
      </c>
      <c r="D462" s="7" t="s">
        <v>750</v>
      </c>
      <c r="E462" s="34"/>
      <c r="F462" s="34"/>
      <c r="G462" s="7" t="s">
        <v>751</v>
      </c>
      <c r="H462" s="7" t="s">
        <v>753</v>
      </c>
    </row>
    <row r="463" spans="1:8" s="3" customFormat="1" hidden="1" x14ac:dyDescent="0.25">
      <c r="A463" s="7" t="s">
        <v>528</v>
      </c>
      <c r="B463" s="7" t="s">
        <v>6</v>
      </c>
      <c r="C463" s="7" t="s">
        <v>529</v>
      </c>
      <c r="D463" s="7" t="s">
        <v>750</v>
      </c>
      <c r="E463" s="34"/>
      <c r="F463" s="34"/>
      <c r="G463" s="7" t="s">
        <v>751</v>
      </c>
      <c r="H463" s="7" t="s">
        <v>753</v>
      </c>
    </row>
    <row r="464" spans="1:8" s="3" customFormat="1" hidden="1" x14ac:dyDescent="0.25">
      <c r="A464" s="7" t="s">
        <v>530</v>
      </c>
      <c r="B464" s="7" t="s">
        <v>30</v>
      </c>
      <c r="C464" s="7" t="s">
        <v>9</v>
      </c>
      <c r="D464" s="7" t="s">
        <v>750</v>
      </c>
      <c r="E464" s="34"/>
      <c r="F464" s="34"/>
      <c r="G464" s="7" t="s">
        <v>751</v>
      </c>
      <c r="H464" s="7" t="s">
        <v>752</v>
      </c>
    </row>
    <row r="465" spans="1:8" s="3" customFormat="1" hidden="1" x14ac:dyDescent="0.25">
      <c r="A465" s="7" t="s">
        <v>531</v>
      </c>
      <c r="B465" s="7" t="s">
        <v>56</v>
      </c>
      <c r="C465" s="7" t="s">
        <v>532</v>
      </c>
      <c r="D465" s="7" t="s">
        <v>750</v>
      </c>
      <c r="E465" s="34"/>
      <c r="F465" s="34"/>
      <c r="G465" s="7" t="s">
        <v>751</v>
      </c>
      <c r="H465" s="7" t="s">
        <v>753</v>
      </c>
    </row>
    <row r="466" spans="1:8" s="3" customFormat="1" hidden="1" x14ac:dyDescent="0.25">
      <c r="A466" s="7" t="s">
        <v>533</v>
      </c>
      <c r="B466" s="7" t="s">
        <v>6</v>
      </c>
      <c r="C466" s="7" t="s">
        <v>342</v>
      </c>
      <c r="D466" s="7" t="s">
        <v>750</v>
      </c>
      <c r="E466" s="34"/>
      <c r="F466" s="34"/>
      <c r="G466" s="7" t="s">
        <v>751</v>
      </c>
      <c r="H466" s="7" t="s">
        <v>753</v>
      </c>
    </row>
    <row r="467" spans="1:8" s="3" customFormat="1" hidden="1" x14ac:dyDescent="0.25">
      <c r="A467" s="7" t="s">
        <v>534</v>
      </c>
      <c r="B467" s="7" t="s">
        <v>56</v>
      </c>
      <c r="C467" s="7" t="s">
        <v>535</v>
      </c>
      <c r="D467" s="7" t="s">
        <v>750</v>
      </c>
      <c r="E467" s="34"/>
      <c r="F467" s="34"/>
      <c r="G467" s="7" t="s">
        <v>751</v>
      </c>
      <c r="H467" s="7" t="s">
        <v>753</v>
      </c>
    </row>
    <row r="468" spans="1:8" s="3" customFormat="1" hidden="1" x14ac:dyDescent="0.25">
      <c r="A468" s="7" t="s">
        <v>536</v>
      </c>
      <c r="B468" s="7" t="s">
        <v>6</v>
      </c>
      <c r="C468" s="7" t="s">
        <v>42</v>
      </c>
      <c r="D468" s="7" t="s">
        <v>750</v>
      </c>
      <c r="E468" s="34"/>
      <c r="F468" s="34"/>
      <c r="G468" s="7" t="s">
        <v>751</v>
      </c>
      <c r="H468" s="7" t="s">
        <v>753</v>
      </c>
    </row>
    <row r="469" spans="1:8" s="3" customFormat="1" hidden="1" x14ac:dyDescent="0.25">
      <c r="A469" s="7" t="s">
        <v>537</v>
      </c>
      <c r="B469" s="7" t="s">
        <v>266</v>
      </c>
      <c r="C469" s="7" t="s">
        <v>224</v>
      </c>
      <c r="D469" s="7" t="s">
        <v>750</v>
      </c>
      <c r="E469" s="34"/>
      <c r="F469" s="34"/>
      <c r="G469" s="7" t="s">
        <v>751</v>
      </c>
      <c r="H469" s="7" t="s">
        <v>753</v>
      </c>
    </row>
    <row r="470" spans="1:8" s="3" customFormat="1" hidden="1" x14ac:dyDescent="0.25">
      <c r="A470" s="7" t="s">
        <v>538</v>
      </c>
      <c r="B470" s="7" t="s">
        <v>56</v>
      </c>
      <c r="C470" s="7" t="s">
        <v>377</v>
      </c>
      <c r="D470" s="7" t="s">
        <v>750</v>
      </c>
      <c r="E470" s="34"/>
      <c r="F470" s="34"/>
      <c r="G470" s="7" t="s">
        <v>751</v>
      </c>
      <c r="H470" s="7" t="s">
        <v>753</v>
      </c>
    </row>
    <row r="471" spans="1:8" s="3" customFormat="1" hidden="1" x14ac:dyDescent="0.25">
      <c r="A471" s="7" t="s">
        <v>539</v>
      </c>
      <c r="B471" s="7" t="s">
        <v>6</v>
      </c>
      <c r="C471" s="7" t="s">
        <v>342</v>
      </c>
      <c r="D471" s="7" t="s">
        <v>750</v>
      </c>
      <c r="E471" s="34"/>
      <c r="F471" s="34"/>
      <c r="G471" s="7" t="s">
        <v>751</v>
      </c>
      <c r="H471" s="7" t="s">
        <v>753</v>
      </c>
    </row>
    <row r="472" spans="1:8" s="3" customFormat="1" hidden="1" x14ac:dyDescent="0.25">
      <c r="A472" s="7" t="s">
        <v>540</v>
      </c>
      <c r="B472" s="7" t="s">
        <v>6</v>
      </c>
      <c r="C472" s="7" t="s">
        <v>342</v>
      </c>
      <c r="D472" s="7" t="s">
        <v>750</v>
      </c>
      <c r="E472" s="34"/>
      <c r="F472" s="34"/>
      <c r="G472" s="7" t="s">
        <v>751</v>
      </c>
      <c r="H472" s="7" t="s">
        <v>753</v>
      </c>
    </row>
    <row r="473" spans="1:8" s="3" customFormat="1" hidden="1" x14ac:dyDescent="0.25">
      <c r="A473" s="7" t="s">
        <v>541</v>
      </c>
      <c r="B473" s="7" t="s">
        <v>56</v>
      </c>
      <c r="C473" s="7" t="s">
        <v>542</v>
      </c>
      <c r="D473" s="7" t="s">
        <v>750</v>
      </c>
      <c r="E473" s="34"/>
      <c r="F473" s="34"/>
      <c r="G473" s="7" t="s">
        <v>751</v>
      </c>
      <c r="H473" s="7" t="s">
        <v>753</v>
      </c>
    </row>
    <row r="474" spans="1:8" s="3" customFormat="1" hidden="1" x14ac:dyDescent="0.25">
      <c r="A474" s="7" t="s">
        <v>543</v>
      </c>
      <c r="B474" s="7" t="s">
        <v>56</v>
      </c>
      <c r="C474" s="7" t="s">
        <v>544</v>
      </c>
      <c r="D474" s="7" t="s">
        <v>750</v>
      </c>
      <c r="E474" s="34"/>
      <c r="F474" s="34"/>
      <c r="G474" s="7" t="s">
        <v>751</v>
      </c>
      <c r="H474" s="7" t="s">
        <v>753</v>
      </c>
    </row>
    <row r="475" spans="1:8" s="3" customFormat="1" hidden="1" x14ac:dyDescent="0.25">
      <c r="A475" s="7" t="s">
        <v>545</v>
      </c>
      <c r="B475" s="7" t="s">
        <v>56</v>
      </c>
      <c r="C475" s="7" t="s">
        <v>71</v>
      </c>
      <c r="D475" s="7" t="s">
        <v>750</v>
      </c>
      <c r="E475" s="34"/>
      <c r="F475" s="34"/>
      <c r="G475" s="7" t="s">
        <v>751</v>
      </c>
      <c r="H475" s="7" t="s">
        <v>753</v>
      </c>
    </row>
    <row r="476" spans="1:8" s="3" customFormat="1" hidden="1" x14ac:dyDescent="0.25">
      <c r="A476" s="7" t="s">
        <v>546</v>
      </c>
      <c r="B476" s="7" t="s">
        <v>56</v>
      </c>
      <c r="C476" s="7" t="s">
        <v>71</v>
      </c>
      <c r="D476" s="7" t="s">
        <v>750</v>
      </c>
      <c r="E476" s="34"/>
      <c r="F476" s="34"/>
      <c r="G476" s="7" t="s">
        <v>751</v>
      </c>
      <c r="H476" s="7" t="s">
        <v>753</v>
      </c>
    </row>
    <row r="477" spans="1:8" s="3" customFormat="1" hidden="1" x14ac:dyDescent="0.25">
      <c r="A477" s="7" t="s">
        <v>824</v>
      </c>
      <c r="B477" s="7" t="s">
        <v>56</v>
      </c>
      <c r="C477" s="7" t="s">
        <v>486</v>
      </c>
      <c r="D477" s="7" t="s">
        <v>750</v>
      </c>
      <c r="E477" s="34"/>
      <c r="F477" s="34"/>
      <c r="G477" s="7" t="s">
        <v>751</v>
      </c>
      <c r="H477" s="7" t="s">
        <v>753</v>
      </c>
    </row>
    <row r="478" spans="1:8" s="3" customFormat="1" hidden="1" x14ac:dyDescent="0.25">
      <c r="A478" s="7" t="s">
        <v>547</v>
      </c>
      <c r="B478" s="7" t="s">
        <v>56</v>
      </c>
      <c r="C478" s="7" t="s">
        <v>486</v>
      </c>
      <c r="D478" s="7" t="s">
        <v>750</v>
      </c>
      <c r="E478" s="34"/>
      <c r="F478" s="34"/>
      <c r="G478" s="7" t="s">
        <v>751</v>
      </c>
      <c r="H478" s="7" t="s">
        <v>753</v>
      </c>
    </row>
    <row r="479" spans="1:8" s="3" customFormat="1" hidden="1" x14ac:dyDescent="0.25">
      <c r="A479" s="7" t="s">
        <v>548</v>
      </c>
      <c r="B479" s="7" t="s">
        <v>56</v>
      </c>
      <c r="C479" s="7" t="s">
        <v>535</v>
      </c>
      <c r="D479" s="7" t="s">
        <v>750</v>
      </c>
      <c r="E479" s="34"/>
      <c r="F479" s="34"/>
      <c r="G479" s="7" t="s">
        <v>751</v>
      </c>
      <c r="H479" s="7" t="s">
        <v>753</v>
      </c>
    </row>
    <row r="480" spans="1:8" s="3" customFormat="1" hidden="1" x14ac:dyDescent="0.25">
      <c r="A480" s="7" t="s">
        <v>549</v>
      </c>
      <c r="B480" s="7" t="s">
        <v>56</v>
      </c>
      <c r="C480" s="7" t="s">
        <v>550</v>
      </c>
      <c r="D480" s="7" t="s">
        <v>750</v>
      </c>
      <c r="E480" s="34"/>
      <c r="F480" s="34"/>
      <c r="G480" s="7" t="s">
        <v>751</v>
      </c>
      <c r="H480" s="7" t="s">
        <v>753</v>
      </c>
    </row>
    <row r="481" spans="1:8" s="3" customFormat="1" hidden="1" x14ac:dyDescent="0.25">
      <c r="A481" s="7" t="s">
        <v>551</v>
      </c>
      <c r="B481" s="7" t="s">
        <v>56</v>
      </c>
      <c r="C481" s="7" t="s">
        <v>399</v>
      </c>
      <c r="D481" s="7" t="s">
        <v>750</v>
      </c>
      <c r="E481" s="34"/>
      <c r="F481" s="34"/>
      <c r="G481" s="7" t="s">
        <v>751</v>
      </c>
      <c r="H481" s="7" t="s">
        <v>753</v>
      </c>
    </row>
    <row r="482" spans="1:8" s="3" customFormat="1" hidden="1" x14ac:dyDescent="0.25">
      <c r="A482" s="7" t="s">
        <v>552</v>
      </c>
      <c r="B482" s="7" t="s">
        <v>56</v>
      </c>
      <c r="C482" s="7" t="s">
        <v>431</v>
      </c>
      <c r="D482" s="7" t="s">
        <v>750</v>
      </c>
      <c r="E482" s="34"/>
      <c r="F482" s="34"/>
      <c r="G482" s="7" t="s">
        <v>751</v>
      </c>
      <c r="H482" s="7" t="s">
        <v>753</v>
      </c>
    </row>
    <row r="483" spans="1:8" s="3" customFormat="1" hidden="1" x14ac:dyDescent="0.25">
      <c r="A483" s="7" t="s">
        <v>553</v>
      </c>
      <c r="B483" s="7" t="s">
        <v>6</v>
      </c>
      <c r="C483" s="7" t="s">
        <v>274</v>
      </c>
      <c r="D483" s="7" t="s">
        <v>750</v>
      </c>
      <c r="E483" s="34"/>
      <c r="F483" s="34"/>
      <c r="G483" s="7" t="s">
        <v>751</v>
      </c>
      <c r="H483" s="7" t="s">
        <v>753</v>
      </c>
    </row>
    <row r="484" spans="1:8" s="3" customFormat="1" hidden="1" x14ac:dyDescent="0.25">
      <c r="A484" s="7" t="s">
        <v>554</v>
      </c>
      <c r="B484" s="7" t="s">
        <v>56</v>
      </c>
      <c r="C484" s="7" t="s">
        <v>71</v>
      </c>
      <c r="D484" s="7" t="s">
        <v>750</v>
      </c>
      <c r="E484" s="34"/>
      <c r="F484" s="34"/>
      <c r="G484" s="7" t="s">
        <v>751</v>
      </c>
      <c r="H484" s="7" t="s">
        <v>753</v>
      </c>
    </row>
    <row r="485" spans="1:8" s="3" customFormat="1" hidden="1" x14ac:dyDescent="0.25">
      <c r="A485" s="7" t="s">
        <v>555</v>
      </c>
      <c r="B485" s="7" t="s">
        <v>56</v>
      </c>
      <c r="C485" s="7" t="s">
        <v>556</v>
      </c>
      <c r="D485" s="7" t="s">
        <v>750</v>
      </c>
      <c r="E485" s="34"/>
      <c r="F485" s="34"/>
      <c r="G485" s="7" t="s">
        <v>751</v>
      </c>
      <c r="H485" s="7" t="s">
        <v>753</v>
      </c>
    </row>
    <row r="486" spans="1:8" s="3" customFormat="1" hidden="1" x14ac:dyDescent="0.25">
      <c r="A486" s="7" t="s">
        <v>557</v>
      </c>
      <c r="B486" s="7" t="s">
        <v>56</v>
      </c>
      <c r="C486" s="7" t="s">
        <v>556</v>
      </c>
      <c r="D486" s="7" t="s">
        <v>750</v>
      </c>
      <c r="E486" s="34"/>
      <c r="F486" s="34"/>
      <c r="G486" s="7" t="s">
        <v>751</v>
      </c>
      <c r="H486" s="7" t="s">
        <v>753</v>
      </c>
    </row>
    <row r="487" spans="1:8" s="3" customFormat="1" hidden="1" x14ac:dyDescent="0.25">
      <c r="A487" s="7" t="s">
        <v>558</v>
      </c>
      <c r="B487" s="7" t="s">
        <v>56</v>
      </c>
      <c r="C487" s="7" t="s">
        <v>559</v>
      </c>
      <c r="D487" s="7" t="s">
        <v>750</v>
      </c>
      <c r="E487" s="34"/>
      <c r="F487" s="34"/>
      <c r="G487" s="7" t="s">
        <v>751</v>
      </c>
      <c r="H487" s="7" t="s">
        <v>753</v>
      </c>
    </row>
    <row r="488" spans="1:8" s="3" customFormat="1" hidden="1" x14ac:dyDescent="0.25">
      <c r="A488" s="7" t="s">
        <v>560</v>
      </c>
      <c r="B488" s="7" t="s">
        <v>56</v>
      </c>
      <c r="C488" s="7" t="s">
        <v>431</v>
      </c>
      <c r="D488" s="7" t="s">
        <v>750</v>
      </c>
      <c r="E488" s="34"/>
      <c r="F488" s="34"/>
      <c r="G488" s="7" t="s">
        <v>751</v>
      </c>
      <c r="H488" s="7" t="s">
        <v>753</v>
      </c>
    </row>
    <row r="489" spans="1:8" s="3" customFormat="1" hidden="1" x14ac:dyDescent="0.25">
      <c r="A489" s="7" t="s">
        <v>561</v>
      </c>
      <c r="B489" s="7" t="s">
        <v>56</v>
      </c>
      <c r="C489" s="7" t="s">
        <v>431</v>
      </c>
      <c r="D489" s="7" t="s">
        <v>750</v>
      </c>
      <c r="E489" s="34"/>
      <c r="F489" s="34"/>
      <c r="G489" s="7" t="s">
        <v>751</v>
      </c>
      <c r="H489" s="7" t="s">
        <v>753</v>
      </c>
    </row>
    <row r="490" spans="1:8" s="3" customFormat="1" hidden="1" x14ac:dyDescent="0.25">
      <c r="A490" s="7" t="s">
        <v>562</v>
      </c>
      <c r="B490" s="7" t="s">
        <v>56</v>
      </c>
      <c r="C490" s="7" t="s">
        <v>342</v>
      </c>
      <c r="D490" s="7" t="s">
        <v>750</v>
      </c>
      <c r="E490" s="34"/>
      <c r="F490" s="34"/>
      <c r="G490" s="7" t="s">
        <v>751</v>
      </c>
      <c r="H490" s="7" t="s">
        <v>753</v>
      </c>
    </row>
    <row r="491" spans="1:8" s="3" customFormat="1" hidden="1" x14ac:dyDescent="0.25">
      <c r="A491" s="7" t="s">
        <v>825</v>
      </c>
      <c r="B491" s="7" t="s">
        <v>6</v>
      </c>
      <c r="C491" s="7" t="s">
        <v>236</v>
      </c>
      <c r="D491" s="7" t="s">
        <v>750</v>
      </c>
      <c r="E491" s="34"/>
      <c r="F491" s="34"/>
      <c r="G491" s="7" t="s">
        <v>751</v>
      </c>
      <c r="H491" s="7" t="s">
        <v>753</v>
      </c>
    </row>
    <row r="492" spans="1:8" s="3" customFormat="1" hidden="1" x14ac:dyDescent="0.25">
      <c r="A492" s="7" t="s">
        <v>563</v>
      </c>
      <c r="B492" s="7" t="s">
        <v>6</v>
      </c>
      <c r="C492" s="7" t="s">
        <v>236</v>
      </c>
      <c r="D492" s="7" t="s">
        <v>750</v>
      </c>
      <c r="E492" s="34"/>
      <c r="F492" s="34"/>
      <c r="G492" s="7" t="s">
        <v>751</v>
      </c>
      <c r="H492" s="7" t="s">
        <v>753</v>
      </c>
    </row>
    <row r="493" spans="1:8" s="3" customFormat="1" hidden="1" x14ac:dyDescent="0.25">
      <c r="A493" s="7" t="s">
        <v>564</v>
      </c>
      <c r="B493" s="7" t="s">
        <v>56</v>
      </c>
      <c r="C493" s="7" t="s">
        <v>565</v>
      </c>
      <c r="D493" s="7" t="s">
        <v>750</v>
      </c>
      <c r="E493" s="34"/>
      <c r="F493" s="34"/>
      <c r="G493" s="7" t="s">
        <v>751</v>
      </c>
      <c r="H493" s="7" t="s">
        <v>753</v>
      </c>
    </row>
    <row r="494" spans="1:8" s="3" customFormat="1" hidden="1" x14ac:dyDescent="0.25">
      <c r="A494" s="7" t="s">
        <v>566</v>
      </c>
      <c r="B494" s="7" t="s">
        <v>56</v>
      </c>
      <c r="C494" s="7" t="s">
        <v>565</v>
      </c>
      <c r="D494" s="7" t="s">
        <v>750</v>
      </c>
      <c r="E494" s="34"/>
      <c r="F494" s="34"/>
      <c r="G494" s="7" t="s">
        <v>751</v>
      </c>
      <c r="H494" s="7" t="s">
        <v>753</v>
      </c>
    </row>
    <row r="495" spans="1:8" s="3" customFormat="1" hidden="1" x14ac:dyDescent="0.25">
      <c r="A495" s="7" t="s">
        <v>567</v>
      </c>
      <c r="B495" s="7" t="s">
        <v>56</v>
      </c>
      <c r="C495" s="7" t="s">
        <v>565</v>
      </c>
      <c r="D495" s="7" t="s">
        <v>750</v>
      </c>
      <c r="E495" s="34"/>
      <c r="F495" s="34"/>
      <c r="G495" s="7" t="s">
        <v>751</v>
      </c>
      <c r="H495" s="7" t="s">
        <v>753</v>
      </c>
    </row>
    <row r="496" spans="1:8" s="3" customFormat="1" hidden="1" x14ac:dyDescent="0.25">
      <c r="A496" s="7" t="s">
        <v>568</v>
      </c>
      <c r="B496" s="7" t="s">
        <v>56</v>
      </c>
      <c r="C496" s="7" t="s">
        <v>565</v>
      </c>
      <c r="D496" s="7" t="s">
        <v>750</v>
      </c>
      <c r="E496" s="34"/>
      <c r="F496" s="34"/>
      <c r="G496" s="7" t="s">
        <v>751</v>
      </c>
      <c r="H496" s="7" t="s">
        <v>753</v>
      </c>
    </row>
    <row r="497" spans="1:8" s="3" customFormat="1" hidden="1" x14ac:dyDescent="0.25">
      <c r="A497" s="7" t="s">
        <v>569</v>
      </c>
      <c r="B497" s="7" t="s">
        <v>6</v>
      </c>
      <c r="C497" s="7" t="s">
        <v>565</v>
      </c>
      <c r="D497" s="7" t="s">
        <v>750</v>
      </c>
      <c r="E497" s="34"/>
      <c r="F497" s="34"/>
      <c r="G497" s="7" t="s">
        <v>751</v>
      </c>
      <c r="H497" s="7" t="s">
        <v>753</v>
      </c>
    </row>
    <row r="498" spans="1:8" s="3" customFormat="1" hidden="1" x14ac:dyDescent="0.25">
      <c r="A498" s="7" t="s">
        <v>570</v>
      </c>
      <c r="B498" s="7" t="s">
        <v>56</v>
      </c>
      <c r="C498" s="7" t="s">
        <v>571</v>
      </c>
      <c r="D498" s="7" t="s">
        <v>750</v>
      </c>
      <c r="E498" s="34"/>
      <c r="F498" s="34"/>
      <c r="G498" s="7" t="s">
        <v>751</v>
      </c>
      <c r="H498" s="7" t="s">
        <v>753</v>
      </c>
    </row>
    <row r="499" spans="1:8" s="3" customFormat="1" hidden="1" x14ac:dyDescent="0.25">
      <c r="A499" s="7" t="s">
        <v>572</v>
      </c>
      <c r="B499" s="7" t="s">
        <v>56</v>
      </c>
      <c r="C499" s="7" t="s">
        <v>16</v>
      </c>
      <c r="D499" s="7" t="s">
        <v>750</v>
      </c>
      <c r="E499" s="34"/>
      <c r="F499" s="34"/>
      <c r="G499" s="7" t="s">
        <v>751</v>
      </c>
      <c r="H499" s="7" t="s">
        <v>753</v>
      </c>
    </row>
    <row r="500" spans="1:8" s="3" customFormat="1" hidden="1" x14ac:dyDescent="0.25">
      <c r="A500" s="7" t="s">
        <v>573</v>
      </c>
      <c r="B500" s="7" t="s">
        <v>56</v>
      </c>
      <c r="C500" s="7" t="s">
        <v>156</v>
      </c>
      <c r="D500" s="7" t="s">
        <v>750</v>
      </c>
      <c r="E500" s="34"/>
      <c r="F500" s="34"/>
      <c r="G500" s="7" t="s">
        <v>751</v>
      </c>
      <c r="H500" s="7" t="s">
        <v>753</v>
      </c>
    </row>
    <row r="501" spans="1:8" s="3" customFormat="1" hidden="1" x14ac:dyDescent="0.25">
      <c r="A501" s="7" t="s">
        <v>574</v>
      </c>
      <c r="B501" s="7" t="s">
        <v>6</v>
      </c>
      <c r="C501" s="7" t="s">
        <v>575</v>
      </c>
      <c r="D501" s="7" t="s">
        <v>750</v>
      </c>
      <c r="E501" s="34"/>
      <c r="F501" s="34"/>
      <c r="G501" s="7" t="s">
        <v>751</v>
      </c>
      <c r="H501" s="7" t="s">
        <v>753</v>
      </c>
    </row>
    <row r="502" spans="1:8" s="3" customFormat="1" hidden="1" x14ac:dyDescent="0.25">
      <c r="A502" s="7" t="s">
        <v>576</v>
      </c>
      <c r="B502" s="7" t="s">
        <v>30</v>
      </c>
      <c r="C502" s="7" t="s">
        <v>577</v>
      </c>
      <c r="D502" s="7" t="s">
        <v>750</v>
      </c>
      <c r="E502" s="34"/>
      <c r="F502" s="34"/>
      <c r="G502" s="7" t="s">
        <v>751</v>
      </c>
      <c r="H502" s="7" t="s">
        <v>752</v>
      </c>
    </row>
    <row r="503" spans="1:8" s="3" customFormat="1" hidden="1" x14ac:dyDescent="0.25">
      <c r="A503" s="7" t="s">
        <v>578</v>
      </c>
      <c r="B503" s="7" t="s">
        <v>30</v>
      </c>
      <c r="C503" s="7" t="s">
        <v>577</v>
      </c>
      <c r="D503" s="7" t="s">
        <v>750</v>
      </c>
      <c r="E503" s="34"/>
      <c r="F503" s="34"/>
      <c r="G503" s="7" t="s">
        <v>751</v>
      </c>
      <c r="H503" s="7" t="s">
        <v>752</v>
      </c>
    </row>
    <row r="504" spans="1:8" s="3" customFormat="1" hidden="1" x14ac:dyDescent="0.25">
      <c r="A504" s="7" t="s">
        <v>579</v>
      </c>
      <c r="B504" s="7" t="s">
        <v>56</v>
      </c>
      <c r="C504" s="7" t="s">
        <v>399</v>
      </c>
      <c r="D504" s="7" t="s">
        <v>750</v>
      </c>
      <c r="E504" s="34"/>
      <c r="F504" s="34"/>
      <c r="G504" s="7" t="s">
        <v>751</v>
      </c>
      <c r="H504" s="7" t="s">
        <v>753</v>
      </c>
    </row>
    <row r="505" spans="1:8" s="3" customFormat="1" hidden="1" x14ac:dyDescent="0.25">
      <c r="A505" s="7" t="s">
        <v>826</v>
      </c>
      <c r="B505" s="7" t="s">
        <v>56</v>
      </c>
      <c r="C505" s="7" t="s">
        <v>377</v>
      </c>
      <c r="D505" s="7" t="s">
        <v>750</v>
      </c>
      <c r="E505" s="34"/>
      <c r="F505" s="34"/>
      <c r="G505" s="7" t="s">
        <v>751</v>
      </c>
      <c r="H505" s="7" t="s">
        <v>753</v>
      </c>
    </row>
    <row r="506" spans="1:8" s="3" customFormat="1" hidden="1" x14ac:dyDescent="0.25">
      <c r="A506" s="7" t="s">
        <v>580</v>
      </c>
      <c r="B506" s="7" t="s">
        <v>56</v>
      </c>
      <c r="C506" s="7" t="s">
        <v>377</v>
      </c>
      <c r="D506" s="7" t="s">
        <v>750</v>
      </c>
      <c r="E506" s="34"/>
      <c r="F506" s="34"/>
      <c r="G506" s="7" t="s">
        <v>751</v>
      </c>
      <c r="H506" s="7" t="s">
        <v>753</v>
      </c>
    </row>
    <row r="507" spans="1:8" s="3" customFormat="1" hidden="1" x14ac:dyDescent="0.25">
      <c r="A507" s="7" t="s">
        <v>827</v>
      </c>
      <c r="B507" s="7" t="s">
        <v>56</v>
      </c>
      <c r="C507" s="7" t="s">
        <v>377</v>
      </c>
      <c r="D507" s="7" t="s">
        <v>750</v>
      </c>
      <c r="E507" s="34"/>
      <c r="F507" s="34"/>
      <c r="G507" s="7" t="s">
        <v>751</v>
      </c>
      <c r="H507" s="7" t="s">
        <v>753</v>
      </c>
    </row>
    <row r="508" spans="1:8" s="3" customFormat="1" hidden="1" x14ac:dyDescent="0.25">
      <c r="A508" s="7" t="s">
        <v>581</v>
      </c>
      <c r="B508" s="7" t="s">
        <v>56</v>
      </c>
      <c r="C508" s="7" t="s">
        <v>377</v>
      </c>
      <c r="D508" s="7" t="s">
        <v>750</v>
      </c>
      <c r="E508" s="34"/>
      <c r="F508" s="34"/>
      <c r="G508" s="7" t="s">
        <v>751</v>
      </c>
      <c r="H508" s="7" t="s">
        <v>753</v>
      </c>
    </row>
    <row r="509" spans="1:8" s="3" customFormat="1" hidden="1" x14ac:dyDescent="0.25">
      <c r="A509" s="7" t="s">
        <v>828</v>
      </c>
      <c r="B509" s="7" t="s">
        <v>6</v>
      </c>
      <c r="C509" s="7" t="s">
        <v>583</v>
      </c>
      <c r="D509" s="7" t="s">
        <v>750</v>
      </c>
      <c r="E509" s="34"/>
      <c r="F509" s="34"/>
      <c r="G509" s="7" t="s">
        <v>751</v>
      </c>
      <c r="H509" s="7" t="s">
        <v>753</v>
      </c>
    </row>
    <row r="510" spans="1:8" s="3" customFormat="1" hidden="1" x14ac:dyDescent="0.25">
      <c r="A510" s="7" t="s">
        <v>829</v>
      </c>
      <c r="B510" s="7" t="s">
        <v>6</v>
      </c>
      <c r="C510" s="7" t="s">
        <v>583</v>
      </c>
      <c r="D510" s="7" t="s">
        <v>750</v>
      </c>
      <c r="E510" s="34"/>
      <c r="F510" s="34"/>
      <c r="G510" s="7" t="s">
        <v>751</v>
      </c>
      <c r="H510" s="7" t="s">
        <v>753</v>
      </c>
    </row>
    <row r="511" spans="1:8" s="3" customFormat="1" hidden="1" x14ac:dyDescent="0.25">
      <c r="A511" s="7" t="s">
        <v>830</v>
      </c>
      <c r="B511" s="7" t="s">
        <v>6</v>
      </c>
      <c r="C511" s="7" t="s">
        <v>583</v>
      </c>
      <c r="D511" s="7" t="s">
        <v>750</v>
      </c>
      <c r="E511" s="34"/>
      <c r="F511" s="34"/>
      <c r="G511" s="7" t="s">
        <v>751</v>
      </c>
      <c r="H511" s="7" t="s">
        <v>753</v>
      </c>
    </row>
    <row r="512" spans="1:8" s="3" customFormat="1" hidden="1" x14ac:dyDescent="0.25">
      <c r="A512" s="7" t="s">
        <v>584</v>
      </c>
      <c r="B512" s="7" t="s">
        <v>6</v>
      </c>
      <c r="C512" s="7" t="s">
        <v>583</v>
      </c>
      <c r="D512" s="7" t="s">
        <v>750</v>
      </c>
      <c r="E512" s="34"/>
      <c r="F512" s="34"/>
      <c r="G512" s="7" t="s">
        <v>751</v>
      </c>
      <c r="H512" s="7" t="s">
        <v>753</v>
      </c>
    </row>
    <row r="513" spans="1:8" s="3" customFormat="1" hidden="1" x14ac:dyDescent="0.25">
      <c r="A513" s="7" t="s">
        <v>585</v>
      </c>
      <c r="B513" s="7" t="s">
        <v>6</v>
      </c>
      <c r="C513" s="7" t="s">
        <v>583</v>
      </c>
      <c r="D513" s="7" t="s">
        <v>750</v>
      </c>
      <c r="E513" s="34"/>
      <c r="F513" s="34"/>
      <c r="G513" s="7" t="s">
        <v>751</v>
      </c>
      <c r="H513" s="7" t="s">
        <v>753</v>
      </c>
    </row>
    <row r="514" spans="1:8" s="3" customFormat="1" hidden="1" x14ac:dyDescent="0.25">
      <c r="A514" s="7" t="s">
        <v>586</v>
      </c>
      <c r="B514" s="7" t="s">
        <v>56</v>
      </c>
      <c r="C514" s="7" t="s">
        <v>587</v>
      </c>
      <c r="D514" s="7" t="s">
        <v>750</v>
      </c>
      <c r="E514" s="34"/>
      <c r="F514" s="34"/>
      <c r="G514" s="7" t="s">
        <v>751</v>
      </c>
      <c r="H514" s="7" t="s">
        <v>752</v>
      </c>
    </row>
    <row r="515" spans="1:8" s="3" customFormat="1" hidden="1" x14ac:dyDescent="0.25">
      <c r="A515" s="7" t="s">
        <v>588</v>
      </c>
      <c r="B515" s="7" t="s">
        <v>56</v>
      </c>
      <c r="C515" s="7" t="s">
        <v>517</v>
      </c>
      <c r="D515" s="7" t="s">
        <v>750</v>
      </c>
      <c r="E515" s="34"/>
      <c r="F515" s="34"/>
      <c r="G515" s="7" t="s">
        <v>751</v>
      </c>
      <c r="H515" s="7" t="s">
        <v>753</v>
      </c>
    </row>
    <row r="516" spans="1:8" s="3" customFormat="1" hidden="1" x14ac:dyDescent="0.25">
      <c r="A516" s="7" t="s">
        <v>589</v>
      </c>
      <c r="B516" s="7" t="s">
        <v>56</v>
      </c>
      <c r="C516" s="7" t="s">
        <v>284</v>
      </c>
      <c r="D516" s="7" t="s">
        <v>750</v>
      </c>
      <c r="E516" s="34"/>
      <c r="F516" s="34"/>
      <c r="G516" s="7" t="s">
        <v>751</v>
      </c>
      <c r="H516" s="7" t="s">
        <v>753</v>
      </c>
    </row>
    <row r="517" spans="1:8" s="3" customFormat="1" hidden="1" x14ac:dyDescent="0.25">
      <c r="A517" s="7" t="s">
        <v>590</v>
      </c>
      <c r="B517" s="7" t="s">
        <v>56</v>
      </c>
      <c r="C517" s="7" t="s">
        <v>591</v>
      </c>
      <c r="D517" s="7" t="s">
        <v>750</v>
      </c>
      <c r="E517" s="34"/>
      <c r="F517" s="34"/>
      <c r="G517" s="7" t="s">
        <v>751</v>
      </c>
      <c r="H517" s="7" t="s">
        <v>753</v>
      </c>
    </row>
    <row r="518" spans="1:8" s="3" customFormat="1" hidden="1" x14ac:dyDescent="0.25">
      <c r="A518" s="7" t="s">
        <v>592</v>
      </c>
      <c r="B518" s="7" t="s">
        <v>56</v>
      </c>
      <c r="C518" s="7" t="s">
        <v>593</v>
      </c>
      <c r="D518" s="7" t="s">
        <v>750</v>
      </c>
      <c r="E518" s="34"/>
      <c r="F518" s="34"/>
      <c r="G518" s="7" t="s">
        <v>751</v>
      </c>
      <c r="H518" s="7" t="s">
        <v>753</v>
      </c>
    </row>
    <row r="519" spans="1:8" s="3" customFormat="1" hidden="1" x14ac:dyDescent="0.25">
      <c r="A519" s="7" t="s">
        <v>594</v>
      </c>
      <c r="B519" s="7" t="s">
        <v>56</v>
      </c>
      <c r="C519" s="7" t="s">
        <v>593</v>
      </c>
      <c r="D519" s="7" t="s">
        <v>750</v>
      </c>
      <c r="E519" s="34"/>
      <c r="F519" s="34"/>
      <c r="G519" s="7" t="s">
        <v>751</v>
      </c>
      <c r="H519" s="7" t="s">
        <v>753</v>
      </c>
    </row>
    <row r="520" spans="1:8" s="3" customFormat="1" hidden="1" x14ac:dyDescent="0.25">
      <c r="A520" s="7" t="s">
        <v>595</v>
      </c>
      <c r="B520" s="7" t="s">
        <v>56</v>
      </c>
      <c r="C520" s="7" t="s">
        <v>156</v>
      </c>
      <c r="D520" s="7" t="s">
        <v>750</v>
      </c>
      <c r="E520" s="34"/>
      <c r="F520" s="34"/>
      <c r="G520" s="7" t="s">
        <v>751</v>
      </c>
      <c r="H520" s="7" t="s">
        <v>753</v>
      </c>
    </row>
    <row r="521" spans="1:8" s="3" customFormat="1" hidden="1" x14ac:dyDescent="0.25">
      <c r="A521" s="7" t="s">
        <v>596</v>
      </c>
      <c r="B521" s="7" t="s">
        <v>56</v>
      </c>
      <c r="C521" s="7" t="s">
        <v>156</v>
      </c>
      <c r="D521" s="7" t="s">
        <v>750</v>
      </c>
      <c r="E521" s="34"/>
      <c r="F521" s="34"/>
      <c r="G521" s="7" t="s">
        <v>751</v>
      </c>
      <c r="H521" s="7" t="s">
        <v>753</v>
      </c>
    </row>
    <row r="522" spans="1:8" s="3" customFormat="1" hidden="1" x14ac:dyDescent="0.25">
      <c r="A522" s="7" t="s">
        <v>597</v>
      </c>
      <c r="B522" s="7" t="s">
        <v>56</v>
      </c>
      <c r="C522" s="7" t="s">
        <v>517</v>
      </c>
      <c r="D522" s="7" t="s">
        <v>750</v>
      </c>
      <c r="E522" s="34"/>
      <c r="F522" s="34"/>
      <c r="G522" s="7" t="s">
        <v>751</v>
      </c>
      <c r="H522" s="7" t="s">
        <v>753</v>
      </c>
    </row>
    <row r="523" spans="1:8" s="3" customFormat="1" hidden="1" x14ac:dyDescent="0.25">
      <c r="A523" s="7" t="s">
        <v>598</v>
      </c>
      <c r="B523" s="7" t="s">
        <v>6</v>
      </c>
      <c r="C523" s="7" t="s">
        <v>599</v>
      </c>
      <c r="D523" s="7" t="s">
        <v>750</v>
      </c>
      <c r="E523" s="34"/>
      <c r="F523" s="34"/>
      <c r="G523" s="7" t="s">
        <v>751</v>
      </c>
      <c r="H523" s="7" t="s">
        <v>753</v>
      </c>
    </row>
    <row r="524" spans="1:8" s="3" customFormat="1" x14ac:dyDescent="0.25">
      <c r="A524" s="7" t="s">
        <v>600</v>
      </c>
      <c r="B524" s="7" t="s">
        <v>56</v>
      </c>
      <c r="C524" s="7" t="s">
        <v>601</v>
      </c>
      <c r="D524" s="7" t="s">
        <v>750</v>
      </c>
      <c r="E524" s="34">
        <v>136.80000000000001</v>
      </c>
      <c r="F524" s="34"/>
      <c r="G524" s="7" t="s">
        <v>751</v>
      </c>
      <c r="H524" s="7" t="s">
        <v>753</v>
      </c>
    </row>
    <row r="525" spans="1:8" s="3" customFormat="1" hidden="1" x14ac:dyDescent="0.25">
      <c r="A525" s="7" t="s">
        <v>602</v>
      </c>
      <c r="B525" s="7" t="s">
        <v>30</v>
      </c>
      <c r="C525" s="7" t="s">
        <v>603</v>
      </c>
      <c r="D525" s="7" t="s">
        <v>750</v>
      </c>
      <c r="E525" s="34"/>
      <c r="F525" s="34"/>
      <c r="G525" s="7" t="s">
        <v>751</v>
      </c>
      <c r="H525" s="7" t="s">
        <v>753</v>
      </c>
    </row>
    <row r="526" spans="1:8" s="3" customFormat="1" hidden="1" x14ac:dyDescent="0.25">
      <c r="A526" s="7" t="s">
        <v>604</v>
      </c>
      <c r="B526" s="7" t="s">
        <v>56</v>
      </c>
      <c r="C526" s="7" t="s">
        <v>59</v>
      </c>
      <c r="D526" s="7" t="s">
        <v>750</v>
      </c>
      <c r="E526" s="34"/>
      <c r="F526" s="34"/>
      <c r="G526" s="7" t="s">
        <v>751</v>
      </c>
      <c r="H526" s="7" t="s">
        <v>753</v>
      </c>
    </row>
    <row r="527" spans="1:8" s="3" customFormat="1" hidden="1" x14ac:dyDescent="0.25">
      <c r="A527" s="7" t="s">
        <v>605</v>
      </c>
      <c r="B527" s="7" t="s">
        <v>56</v>
      </c>
      <c r="C527" s="7" t="s">
        <v>59</v>
      </c>
      <c r="D527" s="7" t="s">
        <v>750</v>
      </c>
      <c r="E527" s="34"/>
      <c r="F527" s="34"/>
      <c r="G527" s="7" t="s">
        <v>751</v>
      </c>
      <c r="H527" s="7" t="s">
        <v>753</v>
      </c>
    </row>
    <row r="528" spans="1:8" s="3" customFormat="1" hidden="1" x14ac:dyDescent="0.25">
      <c r="A528" s="7" t="s">
        <v>606</v>
      </c>
      <c r="B528" s="7" t="s">
        <v>30</v>
      </c>
      <c r="C528" s="7" t="s">
        <v>423</v>
      </c>
      <c r="D528" s="7" t="s">
        <v>750</v>
      </c>
      <c r="E528" s="34"/>
      <c r="F528" s="34"/>
      <c r="G528" s="7" t="s">
        <v>751</v>
      </c>
      <c r="H528" s="7" t="s">
        <v>753</v>
      </c>
    </row>
    <row r="529" spans="1:8" s="3" customFormat="1" hidden="1" x14ac:dyDescent="0.25">
      <c r="A529" s="7" t="s">
        <v>607</v>
      </c>
      <c r="B529" s="7" t="s">
        <v>6</v>
      </c>
      <c r="C529" s="7" t="s">
        <v>174</v>
      </c>
      <c r="D529" s="7" t="s">
        <v>750</v>
      </c>
      <c r="E529" s="34"/>
      <c r="F529" s="34"/>
      <c r="G529" s="7" t="s">
        <v>751</v>
      </c>
      <c r="H529" s="7" t="s">
        <v>753</v>
      </c>
    </row>
    <row r="530" spans="1:8" s="3" customFormat="1" hidden="1" x14ac:dyDescent="0.25">
      <c r="A530" s="7" t="s">
        <v>608</v>
      </c>
      <c r="B530" s="7" t="s">
        <v>6</v>
      </c>
      <c r="C530" s="7" t="s">
        <v>609</v>
      </c>
      <c r="D530" s="7" t="s">
        <v>750</v>
      </c>
      <c r="E530" s="34"/>
      <c r="F530" s="34"/>
      <c r="G530" s="7" t="s">
        <v>751</v>
      </c>
      <c r="H530" s="7" t="s">
        <v>753</v>
      </c>
    </row>
    <row r="531" spans="1:8" s="3" customFormat="1" hidden="1" x14ac:dyDescent="0.25">
      <c r="A531" s="7" t="s">
        <v>610</v>
      </c>
      <c r="B531" s="7" t="s">
        <v>6</v>
      </c>
      <c r="C531" s="7" t="s">
        <v>611</v>
      </c>
      <c r="D531" s="7" t="s">
        <v>750</v>
      </c>
      <c r="E531" s="34"/>
      <c r="F531" s="34"/>
      <c r="G531" s="7" t="s">
        <v>751</v>
      </c>
      <c r="H531" s="7" t="s">
        <v>753</v>
      </c>
    </row>
    <row r="532" spans="1:8" s="3" customFormat="1" hidden="1" x14ac:dyDescent="0.25">
      <c r="A532" s="7" t="s">
        <v>612</v>
      </c>
      <c r="B532" s="7" t="s">
        <v>478</v>
      </c>
      <c r="C532" s="7" t="s">
        <v>9</v>
      </c>
      <c r="D532" s="7" t="s">
        <v>750</v>
      </c>
      <c r="E532" s="34"/>
      <c r="F532" s="34"/>
      <c r="G532" s="7" t="s">
        <v>751</v>
      </c>
      <c r="H532" s="7" t="s">
        <v>753</v>
      </c>
    </row>
    <row r="533" spans="1:8" s="3" customFormat="1" hidden="1" x14ac:dyDescent="0.25">
      <c r="A533" s="7" t="s">
        <v>613</v>
      </c>
      <c r="B533" s="7" t="s">
        <v>56</v>
      </c>
      <c r="C533" s="7" t="s">
        <v>614</v>
      </c>
      <c r="D533" s="7" t="s">
        <v>750</v>
      </c>
      <c r="E533" s="34"/>
      <c r="F533" s="34"/>
      <c r="G533" s="7" t="s">
        <v>751</v>
      </c>
      <c r="H533" s="7" t="s">
        <v>753</v>
      </c>
    </row>
    <row r="534" spans="1:8" s="3" customFormat="1" hidden="1" x14ac:dyDescent="0.25">
      <c r="A534" s="7" t="s">
        <v>615</v>
      </c>
      <c r="B534" s="7" t="s">
        <v>56</v>
      </c>
      <c r="C534" s="7" t="s">
        <v>614</v>
      </c>
      <c r="D534" s="7" t="s">
        <v>750</v>
      </c>
      <c r="E534" s="34"/>
      <c r="F534" s="34"/>
      <c r="G534" s="7" t="s">
        <v>751</v>
      </c>
      <c r="H534" s="7" t="s">
        <v>753</v>
      </c>
    </row>
    <row r="535" spans="1:8" s="3" customFormat="1" hidden="1" x14ac:dyDescent="0.25">
      <c r="A535" s="7" t="s">
        <v>616</v>
      </c>
      <c r="B535" s="7" t="s">
        <v>6</v>
      </c>
      <c r="C535" s="7" t="s">
        <v>559</v>
      </c>
      <c r="D535" s="7" t="s">
        <v>750</v>
      </c>
      <c r="E535" s="34"/>
      <c r="F535" s="34"/>
      <c r="G535" s="7" t="s">
        <v>751</v>
      </c>
      <c r="H535" s="7" t="s">
        <v>753</v>
      </c>
    </row>
    <row r="536" spans="1:8" s="3" customFormat="1" x14ac:dyDescent="0.25">
      <c r="A536" s="7" t="s">
        <v>617</v>
      </c>
      <c r="B536" s="7" t="s">
        <v>30</v>
      </c>
      <c r="C536" s="7" t="s">
        <v>618</v>
      </c>
      <c r="D536" s="7" t="s">
        <v>750</v>
      </c>
      <c r="E536" s="34">
        <v>116.4</v>
      </c>
      <c r="F536" s="34">
        <v>116.4</v>
      </c>
      <c r="G536" s="7" t="s">
        <v>751</v>
      </c>
      <c r="H536" s="7" t="s">
        <v>752</v>
      </c>
    </row>
    <row r="537" spans="1:8" s="3" customFormat="1" hidden="1" x14ac:dyDescent="0.25">
      <c r="A537" s="7" t="s">
        <v>619</v>
      </c>
      <c r="B537" s="7" t="s">
        <v>56</v>
      </c>
      <c r="C537" s="7" t="s">
        <v>618</v>
      </c>
      <c r="D537" s="7" t="s">
        <v>750</v>
      </c>
      <c r="E537" s="34"/>
      <c r="F537" s="34"/>
      <c r="G537" s="7" t="s">
        <v>751</v>
      </c>
      <c r="H537" s="7" t="s">
        <v>752</v>
      </c>
    </row>
    <row r="538" spans="1:8" s="3" customFormat="1" hidden="1" x14ac:dyDescent="0.25">
      <c r="A538" s="7" t="s">
        <v>620</v>
      </c>
      <c r="B538" s="7" t="s">
        <v>56</v>
      </c>
      <c r="C538" s="7" t="s">
        <v>621</v>
      </c>
      <c r="D538" s="7" t="s">
        <v>750</v>
      </c>
      <c r="E538" s="34"/>
      <c r="F538" s="34"/>
      <c r="G538" s="7" t="s">
        <v>751</v>
      </c>
      <c r="H538" s="7" t="s">
        <v>753</v>
      </c>
    </row>
    <row r="539" spans="1:8" s="3" customFormat="1" hidden="1" x14ac:dyDescent="0.25">
      <c r="A539" s="7" t="s">
        <v>622</v>
      </c>
      <c r="B539" s="7" t="s">
        <v>56</v>
      </c>
      <c r="C539" s="7" t="s">
        <v>559</v>
      </c>
      <c r="D539" s="7" t="s">
        <v>750</v>
      </c>
      <c r="E539" s="34"/>
      <c r="F539" s="34"/>
      <c r="G539" s="7" t="s">
        <v>751</v>
      </c>
      <c r="H539" s="7" t="s">
        <v>753</v>
      </c>
    </row>
    <row r="540" spans="1:8" s="3" customFormat="1" hidden="1" x14ac:dyDescent="0.25">
      <c r="A540" s="7" t="s">
        <v>623</v>
      </c>
      <c r="B540" s="7" t="s">
        <v>56</v>
      </c>
      <c r="C540" s="7" t="s">
        <v>107</v>
      </c>
      <c r="D540" s="7" t="s">
        <v>750</v>
      </c>
      <c r="E540" s="34"/>
      <c r="F540" s="34"/>
      <c r="G540" s="7" t="s">
        <v>751</v>
      </c>
      <c r="H540" s="7" t="s">
        <v>753</v>
      </c>
    </row>
    <row r="541" spans="1:8" s="3" customFormat="1" hidden="1" x14ac:dyDescent="0.25">
      <c r="A541" s="7" t="s">
        <v>624</v>
      </c>
      <c r="B541" s="7" t="s">
        <v>6</v>
      </c>
      <c r="C541" s="7" t="s">
        <v>463</v>
      </c>
      <c r="D541" s="7" t="s">
        <v>750</v>
      </c>
      <c r="E541" s="34"/>
      <c r="F541" s="34"/>
      <c r="G541" s="7" t="s">
        <v>751</v>
      </c>
      <c r="H541" s="7" t="s">
        <v>753</v>
      </c>
    </row>
    <row r="542" spans="1:8" s="3" customFormat="1" hidden="1" x14ac:dyDescent="0.25">
      <c r="A542" s="7" t="s">
        <v>625</v>
      </c>
      <c r="B542" s="7" t="s">
        <v>56</v>
      </c>
      <c r="C542" s="7" t="s">
        <v>59</v>
      </c>
      <c r="D542" s="7" t="s">
        <v>750</v>
      </c>
      <c r="E542" s="34"/>
      <c r="F542" s="34"/>
      <c r="G542" s="7" t="s">
        <v>751</v>
      </c>
      <c r="H542" s="7" t="s">
        <v>753</v>
      </c>
    </row>
    <row r="543" spans="1:8" s="3" customFormat="1" hidden="1" x14ac:dyDescent="0.25">
      <c r="A543" s="7" t="s">
        <v>626</v>
      </c>
      <c r="B543" s="7" t="s">
        <v>56</v>
      </c>
      <c r="C543" s="7" t="s">
        <v>74</v>
      </c>
      <c r="D543" s="7" t="s">
        <v>750</v>
      </c>
      <c r="E543" s="34"/>
      <c r="F543" s="34"/>
      <c r="G543" s="7" t="s">
        <v>751</v>
      </c>
      <c r="H543" s="7" t="s">
        <v>753</v>
      </c>
    </row>
    <row r="544" spans="1:8" s="3" customFormat="1" hidden="1" x14ac:dyDescent="0.25">
      <c r="A544" s="7" t="s">
        <v>627</v>
      </c>
      <c r="B544" s="7" t="s">
        <v>56</v>
      </c>
      <c r="C544" s="7" t="s">
        <v>74</v>
      </c>
      <c r="D544" s="7" t="s">
        <v>750</v>
      </c>
      <c r="E544" s="34"/>
      <c r="F544" s="34"/>
      <c r="G544" s="7" t="s">
        <v>751</v>
      </c>
      <c r="H544" s="7" t="s">
        <v>753</v>
      </c>
    </row>
    <row r="545" spans="1:8" s="3" customFormat="1" hidden="1" x14ac:dyDescent="0.25">
      <c r="A545" s="7" t="s">
        <v>628</v>
      </c>
      <c r="B545" s="7" t="s">
        <v>56</v>
      </c>
      <c r="C545" s="7" t="s">
        <v>532</v>
      </c>
      <c r="D545" s="7" t="s">
        <v>750</v>
      </c>
      <c r="E545" s="34"/>
      <c r="F545" s="34"/>
      <c r="G545" s="7" t="s">
        <v>751</v>
      </c>
      <c r="H545" s="7" t="s">
        <v>753</v>
      </c>
    </row>
    <row r="546" spans="1:8" s="3" customFormat="1" hidden="1" x14ac:dyDescent="0.25">
      <c r="A546" s="7" t="s">
        <v>831</v>
      </c>
      <c r="B546" s="7" t="s">
        <v>6</v>
      </c>
      <c r="C546" s="7" t="s">
        <v>583</v>
      </c>
      <c r="D546" s="7" t="s">
        <v>750</v>
      </c>
      <c r="E546" s="34"/>
      <c r="F546" s="34"/>
      <c r="G546" s="7" t="s">
        <v>751</v>
      </c>
      <c r="H546" s="7" t="s">
        <v>753</v>
      </c>
    </row>
    <row r="547" spans="1:8" s="3" customFormat="1" hidden="1" x14ac:dyDescent="0.25">
      <c r="A547" s="7" t="s">
        <v>630</v>
      </c>
      <c r="B547" s="7" t="s">
        <v>6</v>
      </c>
      <c r="C547" s="7" t="s">
        <v>631</v>
      </c>
      <c r="D547" s="7" t="s">
        <v>750</v>
      </c>
      <c r="E547" s="34"/>
      <c r="F547" s="34"/>
      <c r="G547" s="7" t="s">
        <v>751</v>
      </c>
      <c r="H547" s="7" t="s">
        <v>753</v>
      </c>
    </row>
    <row r="548" spans="1:8" s="3" customFormat="1" hidden="1" x14ac:dyDescent="0.25">
      <c r="A548" s="7" t="s">
        <v>632</v>
      </c>
      <c r="B548" s="7" t="s">
        <v>6</v>
      </c>
      <c r="C548" s="7" t="s">
        <v>631</v>
      </c>
      <c r="D548" s="7" t="s">
        <v>750</v>
      </c>
      <c r="E548" s="34"/>
      <c r="F548" s="34"/>
      <c r="G548" s="7" t="s">
        <v>751</v>
      </c>
      <c r="H548" s="7" t="s">
        <v>753</v>
      </c>
    </row>
    <row r="549" spans="1:8" s="3" customFormat="1" hidden="1" x14ac:dyDescent="0.25">
      <c r="A549" s="7" t="s">
        <v>633</v>
      </c>
      <c r="B549" s="7" t="s">
        <v>56</v>
      </c>
      <c r="C549" s="7" t="s">
        <v>517</v>
      </c>
      <c r="D549" s="7" t="s">
        <v>750</v>
      </c>
      <c r="E549" s="34"/>
      <c r="F549" s="34"/>
      <c r="G549" s="7" t="s">
        <v>751</v>
      </c>
      <c r="H549" s="7" t="s">
        <v>753</v>
      </c>
    </row>
    <row r="550" spans="1:8" s="3" customFormat="1" hidden="1" x14ac:dyDescent="0.25">
      <c r="A550" s="7" t="s">
        <v>634</v>
      </c>
      <c r="B550" s="7" t="s">
        <v>266</v>
      </c>
      <c r="C550" s="7" t="s">
        <v>452</v>
      </c>
      <c r="D550" s="7" t="s">
        <v>750</v>
      </c>
      <c r="E550" s="34"/>
      <c r="F550" s="34"/>
      <c r="G550" s="7" t="s">
        <v>751</v>
      </c>
      <c r="H550" s="7" t="s">
        <v>753</v>
      </c>
    </row>
    <row r="551" spans="1:8" s="3" customFormat="1" hidden="1" x14ac:dyDescent="0.25">
      <c r="A551" s="7" t="s">
        <v>635</v>
      </c>
      <c r="B551" s="7" t="s">
        <v>56</v>
      </c>
      <c r="C551" s="7" t="s">
        <v>259</v>
      </c>
      <c r="D551" s="7" t="s">
        <v>750</v>
      </c>
      <c r="E551" s="34"/>
      <c r="F551" s="34"/>
      <c r="G551" s="7" t="s">
        <v>751</v>
      </c>
      <c r="H551" s="7" t="s">
        <v>753</v>
      </c>
    </row>
    <row r="552" spans="1:8" s="3" customFormat="1" hidden="1" x14ac:dyDescent="0.25">
      <c r="A552" s="7" t="s">
        <v>636</v>
      </c>
      <c r="B552" s="7" t="s">
        <v>56</v>
      </c>
      <c r="C552" s="7" t="s">
        <v>9</v>
      </c>
      <c r="D552" s="7" t="s">
        <v>750</v>
      </c>
      <c r="E552" s="34"/>
      <c r="F552" s="34"/>
      <c r="G552" s="7" t="s">
        <v>751</v>
      </c>
      <c r="H552" s="7" t="s">
        <v>753</v>
      </c>
    </row>
    <row r="553" spans="1:8" s="3" customFormat="1" hidden="1" x14ac:dyDescent="0.25">
      <c r="A553" s="7" t="s">
        <v>637</v>
      </c>
      <c r="B553" s="7" t="s">
        <v>56</v>
      </c>
      <c r="C553" s="7" t="s">
        <v>9</v>
      </c>
      <c r="D553" s="7" t="s">
        <v>750</v>
      </c>
      <c r="E553" s="34"/>
      <c r="F553" s="34"/>
      <c r="G553" s="7" t="s">
        <v>751</v>
      </c>
      <c r="H553" s="7" t="s">
        <v>753</v>
      </c>
    </row>
    <row r="554" spans="1:8" s="3" customFormat="1" hidden="1" x14ac:dyDescent="0.25">
      <c r="A554" s="7" t="s">
        <v>638</v>
      </c>
      <c r="B554" s="7" t="s">
        <v>56</v>
      </c>
      <c r="C554" s="7" t="s">
        <v>9</v>
      </c>
      <c r="D554" s="7" t="s">
        <v>750</v>
      </c>
      <c r="E554" s="34"/>
      <c r="F554" s="34"/>
      <c r="G554" s="7" t="s">
        <v>751</v>
      </c>
      <c r="H554" s="7" t="s">
        <v>753</v>
      </c>
    </row>
    <row r="555" spans="1:8" s="3" customFormat="1" hidden="1" x14ac:dyDescent="0.25">
      <c r="A555" s="7" t="s">
        <v>639</v>
      </c>
      <c r="B555" s="7" t="s">
        <v>56</v>
      </c>
      <c r="C555" s="7" t="s">
        <v>9</v>
      </c>
      <c r="D555" s="7" t="s">
        <v>750</v>
      </c>
      <c r="E555" s="34"/>
      <c r="F555" s="34"/>
      <c r="G555" s="7" t="s">
        <v>751</v>
      </c>
      <c r="H555" s="7" t="s">
        <v>753</v>
      </c>
    </row>
    <row r="556" spans="1:8" s="3" customFormat="1" hidden="1" x14ac:dyDescent="0.25">
      <c r="A556" s="7" t="s">
        <v>640</v>
      </c>
      <c r="B556" s="7" t="s">
        <v>6</v>
      </c>
      <c r="C556" s="7" t="s">
        <v>641</v>
      </c>
      <c r="D556" s="7" t="s">
        <v>750</v>
      </c>
      <c r="E556" s="34"/>
      <c r="F556" s="34"/>
      <c r="G556" s="7" t="s">
        <v>751</v>
      </c>
      <c r="H556" s="7" t="s">
        <v>753</v>
      </c>
    </row>
    <row r="557" spans="1:8" s="3" customFormat="1" hidden="1" x14ac:dyDescent="0.25">
      <c r="A557" s="7" t="s">
        <v>642</v>
      </c>
      <c r="B557" s="7" t="s">
        <v>6</v>
      </c>
      <c r="C557" s="7" t="s">
        <v>643</v>
      </c>
      <c r="D557" s="7" t="s">
        <v>750</v>
      </c>
      <c r="E557" s="34"/>
      <c r="F557" s="34"/>
      <c r="G557" s="7" t="s">
        <v>751</v>
      </c>
      <c r="H557" s="7" t="s">
        <v>753</v>
      </c>
    </row>
    <row r="558" spans="1:8" s="3" customFormat="1" hidden="1" x14ac:dyDescent="0.25">
      <c r="A558" s="7" t="s">
        <v>644</v>
      </c>
      <c r="B558" s="7" t="s">
        <v>30</v>
      </c>
      <c r="C558" s="7" t="s">
        <v>255</v>
      </c>
      <c r="D558" s="7" t="s">
        <v>750</v>
      </c>
      <c r="E558" s="34"/>
      <c r="F558" s="34"/>
      <c r="G558" s="7" t="s">
        <v>751</v>
      </c>
      <c r="H558" s="7" t="s">
        <v>753</v>
      </c>
    </row>
    <row r="559" spans="1:8" s="3" customFormat="1" hidden="1" x14ac:dyDescent="0.25">
      <c r="A559" s="7" t="s">
        <v>645</v>
      </c>
      <c r="B559" s="7" t="s">
        <v>6</v>
      </c>
      <c r="C559" s="7" t="s">
        <v>646</v>
      </c>
      <c r="D559" s="7" t="s">
        <v>750</v>
      </c>
      <c r="E559" s="34"/>
      <c r="F559" s="34"/>
      <c r="G559" s="7" t="s">
        <v>751</v>
      </c>
      <c r="H559" s="7" t="s">
        <v>753</v>
      </c>
    </row>
    <row r="560" spans="1:8" s="3" customFormat="1" hidden="1" x14ac:dyDescent="0.25">
      <c r="A560" s="7" t="s">
        <v>647</v>
      </c>
      <c r="B560" s="7" t="s">
        <v>30</v>
      </c>
      <c r="C560" s="7" t="s">
        <v>648</v>
      </c>
      <c r="D560" s="7" t="s">
        <v>750</v>
      </c>
      <c r="E560" s="34"/>
      <c r="F560" s="34"/>
      <c r="G560" s="7" t="s">
        <v>751</v>
      </c>
      <c r="H560" s="7" t="s">
        <v>753</v>
      </c>
    </row>
    <row r="561" spans="1:8" s="3" customFormat="1" hidden="1" x14ac:dyDescent="0.25">
      <c r="A561" s="7" t="s">
        <v>649</v>
      </c>
      <c r="B561" s="7" t="s">
        <v>30</v>
      </c>
      <c r="C561" s="7" t="s">
        <v>648</v>
      </c>
      <c r="D561" s="7" t="s">
        <v>750</v>
      </c>
      <c r="E561" s="34"/>
      <c r="F561" s="34"/>
      <c r="G561" s="7" t="s">
        <v>751</v>
      </c>
      <c r="H561" s="7" t="s">
        <v>753</v>
      </c>
    </row>
    <row r="562" spans="1:8" s="3" customFormat="1" hidden="1" x14ac:dyDescent="0.25">
      <c r="A562" s="7" t="s">
        <v>650</v>
      </c>
      <c r="B562" s="7" t="s">
        <v>30</v>
      </c>
      <c r="C562" s="7" t="s">
        <v>651</v>
      </c>
      <c r="D562" s="7" t="s">
        <v>750</v>
      </c>
      <c r="E562" s="34"/>
      <c r="F562" s="34"/>
      <c r="G562" s="7" t="s">
        <v>751</v>
      </c>
      <c r="H562" s="7" t="s">
        <v>753</v>
      </c>
    </row>
    <row r="563" spans="1:8" s="3" customFormat="1" hidden="1" x14ac:dyDescent="0.25">
      <c r="A563" s="7" t="s">
        <v>652</v>
      </c>
      <c r="B563" s="7" t="s">
        <v>30</v>
      </c>
      <c r="C563" s="7" t="s">
        <v>259</v>
      </c>
      <c r="D563" s="7" t="s">
        <v>750</v>
      </c>
      <c r="E563" s="34"/>
      <c r="F563" s="34"/>
      <c r="G563" s="7" t="s">
        <v>751</v>
      </c>
      <c r="H563" s="7" t="s">
        <v>753</v>
      </c>
    </row>
    <row r="564" spans="1:8" s="3" customFormat="1" hidden="1" x14ac:dyDescent="0.25">
      <c r="A564" s="7" t="s">
        <v>653</v>
      </c>
      <c r="B564" s="7" t="s">
        <v>266</v>
      </c>
      <c r="C564" s="7" t="s">
        <v>544</v>
      </c>
      <c r="D564" s="7" t="s">
        <v>750</v>
      </c>
      <c r="E564" s="34"/>
      <c r="F564" s="34"/>
      <c r="G564" s="7" t="s">
        <v>751</v>
      </c>
      <c r="H564" s="7" t="s">
        <v>753</v>
      </c>
    </row>
    <row r="565" spans="1:8" s="3" customFormat="1" hidden="1" x14ac:dyDescent="0.25">
      <c r="A565" s="7" t="s">
        <v>654</v>
      </c>
      <c r="B565" s="7" t="s">
        <v>30</v>
      </c>
      <c r="C565" s="7" t="s">
        <v>587</v>
      </c>
      <c r="D565" s="7" t="s">
        <v>750</v>
      </c>
      <c r="E565" s="34"/>
      <c r="F565" s="34"/>
      <c r="G565" s="7" t="s">
        <v>751</v>
      </c>
      <c r="H565" s="7" t="s">
        <v>753</v>
      </c>
    </row>
    <row r="566" spans="1:8" s="3" customFormat="1" hidden="1" x14ac:dyDescent="0.25">
      <c r="A566" s="7" t="s">
        <v>655</v>
      </c>
      <c r="B566" s="7" t="s">
        <v>6</v>
      </c>
      <c r="C566" s="7" t="s">
        <v>236</v>
      </c>
      <c r="D566" s="7" t="s">
        <v>750</v>
      </c>
      <c r="E566" s="34"/>
      <c r="F566" s="34"/>
      <c r="G566" s="7" t="s">
        <v>751</v>
      </c>
      <c r="H566" s="7" t="s">
        <v>753</v>
      </c>
    </row>
    <row r="567" spans="1:8" s="3" customFormat="1" hidden="1" x14ac:dyDescent="0.25">
      <c r="A567" s="7" t="s">
        <v>656</v>
      </c>
      <c r="B567" s="7" t="s">
        <v>30</v>
      </c>
      <c r="C567" s="7" t="s">
        <v>657</v>
      </c>
      <c r="D567" s="7" t="s">
        <v>750</v>
      </c>
      <c r="E567" s="34"/>
      <c r="F567" s="34"/>
      <c r="G567" s="7" t="s">
        <v>751</v>
      </c>
      <c r="H567" s="7" t="s">
        <v>753</v>
      </c>
    </row>
    <row r="568" spans="1:8" s="3" customFormat="1" hidden="1" x14ac:dyDescent="0.25">
      <c r="A568" s="7" t="s">
        <v>658</v>
      </c>
      <c r="B568" s="7" t="s">
        <v>478</v>
      </c>
      <c r="C568" s="7" t="s">
        <v>9</v>
      </c>
      <c r="D568" s="7" t="s">
        <v>750</v>
      </c>
      <c r="E568" s="34"/>
      <c r="F568" s="34"/>
      <c r="G568" s="7" t="s">
        <v>751</v>
      </c>
      <c r="H568" s="7" t="s">
        <v>753</v>
      </c>
    </row>
    <row r="569" spans="1:8" s="3" customFormat="1" hidden="1" x14ac:dyDescent="0.25">
      <c r="A569" s="7" t="s">
        <v>659</v>
      </c>
      <c r="B569" s="7" t="s">
        <v>30</v>
      </c>
      <c r="C569" s="7" t="s">
        <v>660</v>
      </c>
      <c r="D569" s="7" t="s">
        <v>750</v>
      </c>
      <c r="E569" s="34"/>
      <c r="F569" s="34"/>
      <c r="G569" s="7" t="s">
        <v>751</v>
      </c>
      <c r="H569" s="7" t="s">
        <v>753</v>
      </c>
    </row>
    <row r="570" spans="1:8" s="3" customFormat="1" hidden="1" x14ac:dyDescent="0.25">
      <c r="A570" s="7" t="s">
        <v>661</v>
      </c>
      <c r="B570" s="7" t="s">
        <v>266</v>
      </c>
      <c r="C570" s="7" t="s">
        <v>9</v>
      </c>
      <c r="D570" s="7" t="s">
        <v>750</v>
      </c>
      <c r="E570" s="34"/>
      <c r="F570" s="34"/>
      <c r="G570" s="7" t="s">
        <v>751</v>
      </c>
      <c r="H570" s="7" t="s">
        <v>753</v>
      </c>
    </row>
    <row r="571" spans="1:8" s="3" customFormat="1" hidden="1" x14ac:dyDescent="0.25">
      <c r="A571" s="7" t="s">
        <v>662</v>
      </c>
      <c r="B571" s="7" t="s">
        <v>30</v>
      </c>
      <c r="C571" s="7" t="s">
        <v>59</v>
      </c>
      <c r="D571" s="7" t="s">
        <v>750</v>
      </c>
      <c r="E571" s="34"/>
      <c r="F571" s="34"/>
      <c r="G571" s="7" t="s">
        <v>751</v>
      </c>
      <c r="H571" s="7" t="s">
        <v>753</v>
      </c>
    </row>
    <row r="572" spans="1:8" s="3" customFormat="1" hidden="1" x14ac:dyDescent="0.25">
      <c r="A572" s="7" t="s">
        <v>663</v>
      </c>
      <c r="B572" s="7" t="s">
        <v>30</v>
      </c>
      <c r="C572" s="7" t="s">
        <v>19</v>
      </c>
      <c r="D572" s="7" t="s">
        <v>750</v>
      </c>
      <c r="E572" s="34"/>
      <c r="F572" s="34"/>
      <c r="G572" s="7" t="s">
        <v>751</v>
      </c>
      <c r="H572" s="7" t="s">
        <v>753</v>
      </c>
    </row>
    <row r="573" spans="1:8" s="3" customFormat="1" hidden="1" x14ac:dyDescent="0.25">
      <c r="A573" s="7" t="s">
        <v>664</v>
      </c>
      <c r="B573" s="7" t="s">
        <v>6</v>
      </c>
      <c r="C573" s="7" t="s">
        <v>559</v>
      </c>
      <c r="D573" s="7" t="s">
        <v>750</v>
      </c>
      <c r="E573" s="34"/>
      <c r="F573" s="34"/>
      <c r="G573" s="7" t="s">
        <v>751</v>
      </c>
      <c r="H573" s="7" t="s">
        <v>753</v>
      </c>
    </row>
    <row r="574" spans="1:8" s="3" customFormat="1" hidden="1" x14ac:dyDescent="0.25">
      <c r="A574" s="7" t="s">
        <v>665</v>
      </c>
      <c r="B574" s="7" t="s">
        <v>6</v>
      </c>
      <c r="C574" s="7" t="s">
        <v>559</v>
      </c>
      <c r="D574" s="7" t="s">
        <v>750</v>
      </c>
      <c r="E574" s="34"/>
      <c r="F574" s="34"/>
      <c r="G574" s="7" t="s">
        <v>751</v>
      </c>
      <c r="H574" s="7" t="s">
        <v>753</v>
      </c>
    </row>
    <row r="575" spans="1:8" s="3" customFormat="1" hidden="1" x14ac:dyDescent="0.25">
      <c r="A575" s="7" t="s">
        <v>666</v>
      </c>
      <c r="B575" s="7" t="s">
        <v>6</v>
      </c>
      <c r="C575" s="7" t="s">
        <v>559</v>
      </c>
      <c r="D575" s="7" t="s">
        <v>750</v>
      </c>
      <c r="E575" s="34"/>
      <c r="F575" s="34"/>
      <c r="G575" s="7" t="s">
        <v>751</v>
      </c>
      <c r="H575" s="7" t="s">
        <v>753</v>
      </c>
    </row>
    <row r="576" spans="1:8" s="3" customFormat="1" hidden="1" x14ac:dyDescent="0.25">
      <c r="A576" s="7" t="s">
        <v>667</v>
      </c>
      <c r="B576" s="7" t="s">
        <v>6</v>
      </c>
      <c r="C576" s="7" t="s">
        <v>559</v>
      </c>
      <c r="D576" s="7" t="s">
        <v>750</v>
      </c>
      <c r="E576" s="34"/>
      <c r="F576" s="34"/>
      <c r="G576" s="7" t="s">
        <v>751</v>
      </c>
      <c r="H576" s="7" t="s">
        <v>753</v>
      </c>
    </row>
    <row r="577" spans="1:8" s="3" customFormat="1" hidden="1" x14ac:dyDescent="0.25">
      <c r="A577" s="7" t="s">
        <v>668</v>
      </c>
      <c r="B577" s="7" t="s">
        <v>30</v>
      </c>
      <c r="C577" s="7" t="s">
        <v>342</v>
      </c>
      <c r="D577" s="7" t="s">
        <v>750</v>
      </c>
      <c r="E577" s="34"/>
      <c r="F577" s="34"/>
      <c r="G577" s="7" t="s">
        <v>751</v>
      </c>
      <c r="H577" s="7" t="s">
        <v>753</v>
      </c>
    </row>
    <row r="578" spans="1:8" s="3" customFormat="1" hidden="1" x14ac:dyDescent="0.25">
      <c r="A578" s="7" t="s">
        <v>669</v>
      </c>
      <c r="B578" s="7" t="s">
        <v>30</v>
      </c>
      <c r="C578" s="7" t="s">
        <v>342</v>
      </c>
      <c r="D578" s="7" t="s">
        <v>750</v>
      </c>
      <c r="E578" s="34"/>
      <c r="F578" s="34"/>
      <c r="G578" s="7" t="s">
        <v>751</v>
      </c>
      <c r="H578" s="7" t="s">
        <v>753</v>
      </c>
    </row>
    <row r="579" spans="1:8" s="3" customFormat="1" hidden="1" x14ac:dyDescent="0.25">
      <c r="A579" s="7" t="s">
        <v>670</v>
      </c>
      <c r="B579" s="7" t="s">
        <v>30</v>
      </c>
      <c r="C579" s="7" t="s">
        <v>559</v>
      </c>
      <c r="D579" s="7" t="s">
        <v>750</v>
      </c>
      <c r="E579" s="34"/>
      <c r="F579" s="34"/>
      <c r="G579" s="7" t="s">
        <v>751</v>
      </c>
      <c r="H579" s="7" t="s">
        <v>753</v>
      </c>
    </row>
    <row r="580" spans="1:8" s="3" customFormat="1" hidden="1" x14ac:dyDescent="0.25">
      <c r="A580" s="7" t="s">
        <v>671</v>
      </c>
      <c r="B580" s="7" t="s">
        <v>30</v>
      </c>
      <c r="C580" s="7" t="s">
        <v>672</v>
      </c>
      <c r="D580" s="7" t="s">
        <v>750</v>
      </c>
      <c r="E580" s="34"/>
      <c r="F580" s="34"/>
      <c r="G580" s="7" t="s">
        <v>751</v>
      </c>
      <c r="H580" s="7" t="s">
        <v>753</v>
      </c>
    </row>
    <row r="581" spans="1:8" s="3" customFormat="1" hidden="1" x14ac:dyDescent="0.25">
      <c r="A581" s="13" t="s">
        <v>675</v>
      </c>
      <c r="B581" s="7" t="s">
        <v>30</v>
      </c>
      <c r="C581" s="13" t="s">
        <v>486</v>
      </c>
      <c r="D581" s="13" t="s">
        <v>750</v>
      </c>
      <c r="E581" s="37"/>
      <c r="F581" s="37"/>
      <c r="G581" s="7" t="s">
        <v>751</v>
      </c>
      <c r="H581" s="7" t="s">
        <v>753</v>
      </c>
    </row>
    <row r="582" spans="1:8" s="3" customFormat="1" hidden="1" x14ac:dyDescent="0.25">
      <c r="A582" s="7" t="s">
        <v>673</v>
      </c>
      <c r="B582" s="7" t="s">
        <v>30</v>
      </c>
      <c r="C582" s="7" t="s">
        <v>674</v>
      </c>
      <c r="D582" s="7" t="s">
        <v>750</v>
      </c>
      <c r="E582" s="34"/>
      <c r="F582" s="34"/>
      <c r="G582" s="7" t="s">
        <v>751</v>
      </c>
      <c r="H582" s="7" t="s">
        <v>753</v>
      </c>
    </row>
    <row r="583" spans="1:8" s="3" customFormat="1" hidden="1" x14ac:dyDescent="0.25">
      <c r="A583" s="7" t="s">
        <v>678</v>
      </c>
      <c r="B583" s="7" t="s">
        <v>30</v>
      </c>
      <c r="C583" s="7" t="s">
        <v>674</v>
      </c>
      <c r="D583" s="7" t="s">
        <v>750</v>
      </c>
      <c r="E583" s="34"/>
      <c r="F583" s="34"/>
      <c r="G583" s="7" t="s">
        <v>751</v>
      </c>
      <c r="H583" s="7" t="s">
        <v>753</v>
      </c>
    </row>
    <row r="584" spans="1:8" s="3" customFormat="1" hidden="1" x14ac:dyDescent="0.25">
      <c r="A584" s="7" t="s">
        <v>681</v>
      </c>
      <c r="B584" s="7" t="s">
        <v>30</v>
      </c>
      <c r="C584" s="7" t="s">
        <v>851</v>
      </c>
      <c r="D584" s="7" t="s">
        <v>750</v>
      </c>
      <c r="E584" s="34"/>
      <c r="F584" s="34"/>
      <c r="G584" s="7" t="s">
        <v>751</v>
      </c>
      <c r="H584" s="7" t="s">
        <v>753</v>
      </c>
    </row>
    <row r="585" spans="1:8" s="3" customFormat="1" hidden="1" x14ac:dyDescent="0.25">
      <c r="A585" s="7" t="s">
        <v>683</v>
      </c>
      <c r="B585" s="7" t="s">
        <v>30</v>
      </c>
      <c r="C585" s="7" t="s">
        <v>59</v>
      </c>
      <c r="D585" s="7" t="s">
        <v>750</v>
      </c>
      <c r="E585" s="34"/>
      <c r="F585" s="34"/>
      <c r="G585" s="7" t="s">
        <v>751</v>
      </c>
      <c r="H585" s="7" t="s">
        <v>753</v>
      </c>
    </row>
    <row r="586" spans="1:8" s="3" customFormat="1" hidden="1" x14ac:dyDescent="0.25">
      <c r="A586" s="7" t="s">
        <v>684</v>
      </c>
      <c r="B586" s="7" t="s">
        <v>30</v>
      </c>
      <c r="C586" s="7" t="s">
        <v>342</v>
      </c>
      <c r="D586" s="7" t="s">
        <v>750</v>
      </c>
      <c r="E586" s="34"/>
      <c r="F586" s="34"/>
      <c r="G586" s="7" t="s">
        <v>751</v>
      </c>
      <c r="H586" s="7" t="s">
        <v>753</v>
      </c>
    </row>
    <row r="587" spans="1:8" s="3" customFormat="1" hidden="1" x14ac:dyDescent="0.25">
      <c r="A587" s="7" t="s">
        <v>695</v>
      </c>
      <c r="B587" s="7" t="s">
        <v>30</v>
      </c>
      <c r="C587" s="7" t="s">
        <v>9</v>
      </c>
      <c r="D587" s="7" t="s">
        <v>750</v>
      </c>
      <c r="E587" s="34"/>
      <c r="F587" s="34"/>
      <c r="G587" s="7" t="s">
        <v>751</v>
      </c>
      <c r="H587" s="7" t="s">
        <v>753</v>
      </c>
    </row>
    <row r="588" spans="1:8" s="3" customFormat="1" x14ac:dyDescent="0.25">
      <c r="A588" s="7" t="s">
        <v>852</v>
      </c>
      <c r="B588" s="7" t="s">
        <v>30</v>
      </c>
      <c r="C588" s="7" t="s">
        <v>499</v>
      </c>
      <c r="D588" s="7" t="s">
        <v>750</v>
      </c>
      <c r="E588" s="34">
        <v>292</v>
      </c>
      <c r="F588" s="34">
        <v>292</v>
      </c>
      <c r="G588" s="7" t="s">
        <v>751</v>
      </c>
      <c r="H588" s="7" t="s">
        <v>753</v>
      </c>
    </row>
    <row r="589" spans="1:8" s="3" customFormat="1" x14ac:dyDescent="0.25">
      <c r="A589" s="7" t="s">
        <v>853</v>
      </c>
      <c r="B589" s="7" t="s">
        <v>30</v>
      </c>
      <c r="C589" s="7" t="s">
        <v>499</v>
      </c>
      <c r="D589" s="7" t="s">
        <v>750</v>
      </c>
      <c r="E589" s="34">
        <v>514</v>
      </c>
      <c r="F589" s="34">
        <v>514</v>
      </c>
      <c r="G589" s="7" t="s">
        <v>751</v>
      </c>
      <c r="H589" s="7" t="s">
        <v>753</v>
      </c>
    </row>
    <row r="590" spans="1:8" s="3" customFormat="1" hidden="1" x14ac:dyDescent="0.25">
      <c r="A590" s="7" t="s">
        <v>699</v>
      </c>
      <c r="B590" s="7" t="s">
        <v>30</v>
      </c>
      <c r="C590" s="7" t="s">
        <v>854</v>
      </c>
      <c r="D590" s="7" t="s">
        <v>750</v>
      </c>
      <c r="E590" s="34"/>
      <c r="F590" s="34"/>
      <c r="G590" s="7" t="s">
        <v>751</v>
      </c>
      <c r="H590" s="7" t="s">
        <v>753</v>
      </c>
    </row>
    <row r="591" spans="1:8" s="3" customFormat="1" hidden="1" x14ac:dyDescent="0.25">
      <c r="A591" s="7" t="s">
        <v>700</v>
      </c>
      <c r="B591" s="7" t="s">
        <v>30</v>
      </c>
      <c r="C591" s="7" t="s">
        <v>854</v>
      </c>
      <c r="D591" s="7" t="s">
        <v>750</v>
      </c>
      <c r="E591" s="34"/>
      <c r="F591" s="34"/>
      <c r="G591" s="7" t="s">
        <v>751</v>
      </c>
      <c r="H591" s="7" t="s">
        <v>753</v>
      </c>
    </row>
    <row r="592" spans="1:8" s="3" customFormat="1" hidden="1" x14ac:dyDescent="0.25">
      <c r="A592" s="7" t="s">
        <v>701</v>
      </c>
      <c r="B592" s="7" t="s">
        <v>30</v>
      </c>
      <c r="C592" s="7" t="s">
        <v>854</v>
      </c>
      <c r="D592" s="7" t="s">
        <v>750</v>
      </c>
      <c r="E592" s="34"/>
      <c r="F592" s="34"/>
      <c r="G592" s="7" t="s">
        <v>751</v>
      </c>
      <c r="H592" s="7" t="s">
        <v>753</v>
      </c>
    </row>
    <row r="593" spans="1:8" s="3" customFormat="1" hidden="1" x14ac:dyDescent="0.25">
      <c r="A593" s="13" t="s">
        <v>702</v>
      </c>
      <c r="B593" s="7" t="s">
        <v>30</v>
      </c>
      <c r="C593" s="13" t="s">
        <v>174</v>
      </c>
      <c r="D593" s="7" t="s">
        <v>750</v>
      </c>
      <c r="E593" s="37"/>
      <c r="F593" s="37"/>
      <c r="G593" s="7" t="s">
        <v>751</v>
      </c>
      <c r="H593" s="7" t="s">
        <v>753</v>
      </c>
    </row>
    <row r="594" spans="1:8" s="3" customFormat="1" hidden="1" x14ac:dyDescent="0.25">
      <c r="A594" s="7" t="s">
        <v>703</v>
      </c>
      <c r="B594" s="7" t="s">
        <v>30</v>
      </c>
      <c r="C594" s="7" t="s">
        <v>583</v>
      </c>
      <c r="D594" s="7" t="s">
        <v>750</v>
      </c>
      <c r="E594" s="34"/>
      <c r="F594" s="34"/>
      <c r="G594" s="7" t="s">
        <v>751</v>
      </c>
      <c r="H594" s="7" t="s">
        <v>753</v>
      </c>
    </row>
    <row r="595" spans="1:8" s="3" customFormat="1" hidden="1" x14ac:dyDescent="0.25">
      <c r="A595" s="7" t="s">
        <v>709</v>
      </c>
      <c r="B595" s="7" t="s">
        <v>30</v>
      </c>
      <c r="C595" s="7" t="s">
        <v>710</v>
      </c>
      <c r="D595" s="7" t="s">
        <v>750</v>
      </c>
      <c r="E595" s="34"/>
      <c r="F595" s="34"/>
      <c r="G595" s="7" t="s">
        <v>751</v>
      </c>
      <c r="H595" s="7" t="s">
        <v>753</v>
      </c>
    </row>
    <row r="596" spans="1:8" s="3" customFormat="1" hidden="1" x14ac:dyDescent="0.25">
      <c r="A596" s="7" t="s">
        <v>711</v>
      </c>
      <c r="B596" s="7" t="s">
        <v>30</v>
      </c>
      <c r="C596" s="7" t="s">
        <v>559</v>
      </c>
      <c r="D596" s="7" t="s">
        <v>750</v>
      </c>
      <c r="E596" s="34"/>
      <c r="F596" s="34"/>
      <c r="G596" s="7" t="s">
        <v>751</v>
      </c>
      <c r="H596" s="7" t="s">
        <v>753</v>
      </c>
    </row>
    <row r="597" spans="1:8" s="3" customFormat="1" hidden="1" x14ac:dyDescent="0.25">
      <c r="A597" s="7" t="s">
        <v>712</v>
      </c>
      <c r="B597" s="7" t="s">
        <v>30</v>
      </c>
      <c r="C597" s="7" t="s">
        <v>559</v>
      </c>
      <c r="D597" s="7" t="s">
        <v>750</v>
      </c>
      <c r="E597" s="34"/>
      <c r="F597" s="34"/>
      <c r="G597" s="7" t="s">
        <v>751</v>
      </c>
      <c r="H597" s="7" t="s">
        <v>753</v>
      </c>
    </row>
    <row r="598" spans="1:8" s="3" customFormat="1" hidden="1" x14ac:dyDescent="0.25">
      <c r="A598" s="7" t="s">
        <v>714</v>
      </c>
      <c r="B598" s="7" t="s">
        <v>30</v>
      </c>
      <c r="C598" s="7" t="s">
        <v>559</v>
      </c>
      <c r="D598" s="7" t="s">
        <v>750</v>
      </c>
      <c r="E598" s="34"/>
      <c r="F598" s="34"/>
      <c r="G598" s="7" t="s">
        <v>751</v>
      </c>
      <c r="H598" s="7" t="s">
        <v>753</v>
      </c>
    </row>
    <row r="599" spans="1:8" s="3" customFormat="1" hidden="1" x14ac:dyDescent="0.25">
      <c r="A599" s="7" t="s">
        <v>715</v>
      </c>
      <c r="B599" s="7" t="s">
        <v>30</v>
      </c>
      <c r="C599" s="7" t="s">
        <v>855</v>
      </c>
      <c r="D599" s="7" t="s">
        <v>750</v>
      </c>
      <c r="E599" s="34"/>
      <c r="F599" s="34"/>
      <c r="G599" s="7" t="s">
        <v>751</v>
      </c>
      <c r="H599" s="7" t="s">
        <v>753</v>
      </c>
    </row>
    <row r="600" spans="1:8" s="3" customFormat="1" hidden="1" x14ac:dyDescent="0.25">
      <c r="A600" s="7" t="s">
        <v>716</v>
      </c>
      <c r="B600" s="7" t="s">
        <v>30</v>
      </c>
      <c r="C600" s="7" t="s">
        <v>342</v>
      </c>
      <c r="D600" s="7" t="s">
        <v>750</v>
      </c>
      <c r="E600" s="34"/>
      <c r="F600" s="34"/>
      <c r="G600" s="7" t="s">
        <v>751</v>
      </c>
      <c r="H600" s="7" t="s">
        <v>753</v>
      </c>
    </row>
    <row r="601" spans="1:8" s="3" customFormat="1" hidden="1" x14ac:dyDescent="0.25">
      <c r="A601" s="7" t="s">
        <v>718</v>
      </c>
      <c r="B601" s="7" t="s">
        <v>30</v>
      </c>
      <c r="C601" s="7" t="s">
        <v>856</v>
      </c>
      <c r="D601" s="7" t="s">
        <v>750</v>
      </c>
      <c r="E601" s="34"/>
      <c r="F601" s="34"/>
      <c r="G601" s="7" t="s">
        <v>751</v>
      </c>
      <c r="H601" s="7" t="s">
        <v>753</v>
      </c>
    </row>
    <row r="602" spans="1:8" s="3" customFormat="1" hidden="1" x14ac:dyDescent="0.25">
      <c r="A602" s="7" t="s">
        <v>719</v>
      </c>
      <c r="B602" s="7" t="s">
        <v>30</v>
      </c>
      <c r="C602" s="7" t="s">
        <v>857</v>
      </c>
      <c r="D602" s="7" t="s">
        <v>750</v>
      </c>
      <c r="E602" s="34"/>
      <c r="F602" s="34"/>
      <c r="G602" s="7" t="s">
        <v>751</v>
      </c>
      <c r="H602" s="7" t="s">
        <v>753</v>
      </c>
    </row>
    <row r="603" spans="1:8" s="3" customFormat="1" hidden="1" x14ac:dyDescent="0.25">
      <c r="A603" s="13" t="s">
        <v>720</v>
      </c>
      <c r="B603" s="7" t="s">
        <v>30</v>
      </c>
      <c r="C603" s="13" t="s">
        <v>399</v>
      </c>
      <c r="D603" s="7" t="s">
        <v>750</v>
      </c>
      <c r="E603" s="37"/>
      <c r="F603" s="37">
        <v>211</v>
      </c>
      <c r="G603" s="7" t="s">
        <v>751</v>
      </c>
      <c r="H603" s="7" t="s">
        <v>753</v>
      </c>
    </row>
    <row r="604" spans="1:8" s="3" customFormat="1" hidden="1" x14ac:dyDescent="0.25">
      <c r="A604" s="13" t="s">
        <v>724</v>
      </c>
      <c r="B604" s="7" t="s">
        <v>30</v>
      </c>
      <c r="C604" s="13" t="s">
        <v>59</v>
      </c>
      <c r="D604" s="13" t="s">
        <v>750</v>
      </c>
      <c r="E604" s="37"/>
      <c r="F604" s="37"/>
      <c r="G604" s="7" t="s">
        <v>751</v>
      </c>
      <c r="H604" s="7" t="s">
        <v>753</v>
      </c>
    </row>
    <row r="605" spans="1:8" s="3" customFormat="1" hidden="1" x14ac:dyDescent="0.25">
      <c r="A605" s="7" t="s">
        <v>725</v>
      </c>
      <c r="B605" s="7" t="s">
        <v>30</v>
      </c>
      <c r="C605" s="7" t="s">
        <v>342</v>
      </c>
      <c r="D605" s="7" t="s">
        <v>750</v>
      </c>
      <c r="E605" s="34"/>
      <c r="F605" s="34"/>
      <c r="G605" s="7" t="s">
        <v>751</v>
      </c>
      <c r="H605" s="7" t="s">
        <v>753</v>
      </c>
    </row>
    <row r="606" spans="1:8" s="3" customFormat="1" hidden="1" x14ac:dyDescent="0.25">
      <c r="A606" s="7" t="s">
        <v>727</v>
      </c>
      <c r="B606" s="7" t="s">
        <v>30</v>
      </c>
      <c r="C606" s="7" t="s">
        <v>858</v>
      </c>
      <c r="D606" s="7" t="s">
        <v>750</v>
      </c>
      <c r="E606" s="34"/>
      <c r="F606" s="34"/>
      <c r="G606" s="7" t="s">
        <v>751</v>
      </c>
      <c r="H606" s="7" t="s">
        <v>753</v>
      </c>
    </row>
    <row r="607" spans="1:8" s="3" customFormat="1" hidden="1" x14ac:dyDescent="0.25">
      <c r="A607" s="7" t="s">
        <v>728</v>
      </c>
      <c r="B607" s="7" t="s">
        <v>30</v>
      </c>
      <c r="C607" s="7" t="s">
        <v>52</v>
      </c>
      <c r="D607" s="7" t="s">
        <v>750</v>
      </c>
      <c r="E607" s="34"/>
      <c r="F607" s="34"/>
      <c r="G607" s="7" t="s">
        <v>751</v>
      </c>
      <c r="H607" s="7" t="s">
        <v>753</v>
      </c>
    </row>
    <row r="608" spans="1:8" s="3" customFormat="1" x14ac:dyDescent="0.25">
      <c r="A608" s="13" t="s">
        <v>729</v>
      </c>
      <c r="B608" s="7" t="s">
        <v>30</v>
      </c>
      <c r="C608" s="13" t="s">
        <v>731</v>
      </c>
      <c r="D608" s="7" t="s">
        <v>750</v>
      </c>
      <c r="E608" s="37">
        <v>5237.3999999999996</v>
      </c>
      <c r="F608" s="37"/>
      <c r="G608" s="7" t="s">
        <v>751</v>
      </c>
      <c r="H608" s="7" t="s">
        <v>753</v>
      </c>
    </row>
    <row r="609" spans="1:8" s="3" customFormat="1" x14ac:dyDescent="0.25">
      <c r="A609" s="13" t="s">
        <v>730</v>
      </c>
      <c r="B609" s="7" t="s">
        <v>30</v>
      </c>
      <c r="C609" s="13" t="s">
        <v>731</v>
      </c>
      <c r="D609" s="7" t="s">
        <v>750</v>
      </c>
      <c r="E609" s="37">
        <v>430</v>
      </c>
      <c r="F609" s="37"/>
      <c r="G609" s="7" t="s">
        <v>751</v>
      </c>
      <c r="H609" s="7" t="s">
        <v>753</v>
      </c>
    </row>
    <row r="610" spans="1:8" s="3" customFormat="1" x14ac:dyDescent="0.25">
      <c r="A610" s="13" t="s">
        <v>732</v>
      </c>
      <c r="B610" s="7" t="s">
        <v>30</v>
      </c>
      <c r="C610" s="13" t="s">
        <v>731</v>
      </c>
      <c r="D610" s="7" t="s">
        <v>750</v>
      </c>
      <c r="E610" s="37">
        <v>657</v>
      </c>
      <c r="F610" s="37"/>
      <c r="G610" s="7" t="s">
        <v>751</v>
      </c>
      <c r="H610" s="7" t="s">
        <v>753</v>
      </c>
    </row>
    <row r="611" spans="1:8" s="3" customFormat="1" x14ac:dyDescent="0.25">
      <c r="A611" s="13" t="s">
        <v>734</v>
      </c>
      <c r="B611" s="7" t="s">
        <v>30</v>
      </c>
      <c r="C611" s="13" t="s">
        <v>731</v>
      </c>
      <c r="D611" s="7" t="s">
        <v>750</v>
      </c>
      <c r="E611" s="37">
        <v>2870.7</v>
      </c>
      <c r="F611" s="37"/>
      <c r="G611" s="7" t="s">
        <v>751</v>
      </c>
      <c r="H611" s="7" t="s">
        <v>753</v>
      </c>
    </row>
    <row r="612" spans="1:8" s="3" customFormat="1" x14ac:dyDescent="0.25">
      <c r="A612" s="13" t="s">
        <v>737</v>
      </c>
      <c r="B612" s="7" t="s">
        <v>30</v>
      </c>
      <c r="C612" s="13" t="s">
        <v>731</v>
      </c>
      <c r="D612" s="7" t="s">
        <v>750</v>
      </c>
      <c r="E612" s="37">
        <v>165</v>
      </c>
      <c r="F612" s="37"/>
      <c r="G612" s="7" t="s">
        <v>751</v>
      </c>
      <c r="H612" s="7" t="s">
        <v>753</v>
      </c>
    </row>
    <row r="613" spans="1:8" s="3" customFormat="1" x14ac:dyDescent="0.25">
      <c r="A613" s="13" t="s">
        <v>738</v>
      </c>
      <c r="B613" s="7" t="s">
        <v>30</v>
      </c>
      <c r="C613" s="13" t="s">
        <v>731</v>
      </c>
      <c r="D613" s="7" t="s">
        <v>750</v>
      </c>
      <c r="E613" s="37">
        <v>296.39999999999998</v>
      </c>
      <c r="F613" s="37"/>
      <c r="G613" s="7" t="s">
        <v>751</v>
      </c>
      <c r="H613" s="7" t="s">
        <v>753</v>
      </c>
    </row>
    <row r="614" spans="1:8" s="3" customFormat="1" ht="15.75" hidden="1" customHeight="1" x14ac:dyDescent="0.25">
      <c r="A614" s="13" t="s">
        <v>739</v>
      </c>
      <c r="B614" s="13" t="s">
        <v>30</v>
      </c>
      <c r="C614" s="13" t="s">
        <v>731</v>
      </c>
      <c r="D614" s="13" t="s">
        <v>750</v>
      </c>
      <c r="E614" s="37"/>
      <c r="F614" s="37"/>
      <c r="G614" s="7" t="s">
        <v>751</v>
      </c>
      <c r="H614" s="7" t="s">
        <v>753</v>
      </c>
    </row>
    <row r="615" spans="1:8" s="3" customFormat="1" ht="15.75" customHeight="1" x14ac:dyDescent="0.25">
      <c r="A615" s="13" t="s">
        <v>740</v>
      </c>
      <c r="B615" s="13" t="s">
        <v>30</v>
      </c>
      <c r="C615" s="13" t="s">
        <v>873</v>
      </c>
      <c r="D615" s="13" t="s">
        <v>750</v>
      </c>
      <c r="E615" s="37">
        <v>460</v>
      </c>
      <c r="F615" s="37">
        <v>460</v>
      </c>
      <c r="G615" s="7" t="s">
        <v>751</v>
      </c>
      <c r="H615" s="7" t="s">
        <v>753</v>
      </c>
    </row>
    <row r="616" spans="1:8" s="3" customFormat="1" hidden="1" x14ac:dyDescent="0.25">
      <c r="A616" s="7" t="s">
        <v>859</v>
      </c>
      <c r="B616" s="7" t="s">
        <v>30</v>
      </c>
      <c r="C616" s="7" t="s">
        <v>860</v>
      </c>
      <c r="D616" s="7" t="s">
        <v>750</v>
      </c>
      <c r="E616" s="34"/>
      <c r="F616" s="34"/>
      <c r="G616" s="7" t="s">
        <v>751</v>
      </c>
      <c r="H616" s="7" t="s">
        <v>753</v>
      </c>
    </row>
    <row r="617" spans="1:8" s="3" customFormat="1" hidden="1" x14ac:dyDescent="0.25">
      <c r="A617" s="7" t="s">
        <v>870</v>
      </c>
      <c r="B617" s="7" t="s">
        <v>30</v>
      </c>
      <c r="C617" s="7" t="s">
        <v>871</v>
      </c>
      <c r="D617" s="7" t="s">
        <v>750</v>
      </c>
      <c r="E617" s="34"/>
      <c r="F617" s="34"/>
      <c r="G617" s="7" t="s">
        <v>751</v>
      </c>
      <c r="H617" s="7" t="s">
        <v>753</v>
      </c>
    </row>
    <row r="618" spans="1:8" s="3" customFormat="1" hidden="1" x14ac:dyDescent="0.25">
      <c r="A618" s="13" t="s">
        <v>743</v>
      </c>
      <c r="B618" s="7" t="s">
        <v>30</v>
      </c>
      <c r="C618" s="13" t="s">
        <v>418</v>
      </c>
      <c r="D618" s="13" t="s">
        <v>750</v>
      </c>
      <c r="E618" s="37"/>
      <c r="F618" s="37">
        <v>469.8</v>
      </c>
      <c r="G618" s="7" t="s">
        <v>751</v>
      </c>
      <c r="H618" s="7" t="s">
        <v>753</v>
      </c>
    </row>
    <row r="619" spans="1:8" s="3" customFormat="1" hidden="1" x14ac:dyDescent="0.25">
      <c r="A619" s="7" t="s">
        <v>874</v>
      </c>
      <c r="B619" s="7" t="s">
        <v>30</v>
      </c>
      <c r="C619" s="7" t="s">
        <v>860</v>
      </c>
      <c r="D619" s="7" t="s">
        <v>750</v>
      </c>
      <c r="E619" s="34"/>
      <c r="F619" s="34"/>
      <c r="G619" s="7" t="s">
        <v>751</v>
      </c>
      <c r="H619" s="7" t="s">
        <v>753</v>
      </c>
    </row>
    <row r="620" spans="1:8" s="3" customFormat="1" hidden="1" x14ac:dyDescent="0.25">
      <c r="A620" s="7" t="s">
        <v>877</v>
      </c>
      <c r="B620" s="7" t="s">
        <v>30</v>
      </c>
      <c r="C620" s="16" t="s">
        <v>876</v>
      </c>
      <c r="D620" s="7" t="s">
        <v>750</v>
      </c>
      <c r="E620" s="34"/>
      <c r="F620" s="34"/>
      <c r="G620" s="7" t="s">
        <v>751</v>
      </c>
      <c r="H620" s="7" t="s">
        <v>753</v>
      </c>
    </row>
    <row r="621" spans="1:8" hidden="1" x14ac:dyDescent="0.25">
      <c r="A621" s="7" t="s">
        <v>948</v>
      </c>
      <c r="B621" s="7" t="s">
        <v>30</v>
      </c>
      <c r="C621" s="13" t="s">
        <v>964</v>
      </c>
      <c r="D621" s="7" t="s">
        <v>750</v>
      </c>
      <c r="E621" s="34"/>
      <c r="F621" s="34">
        <v>382.1</v>
      </c>
      <c r="G621" s="7" t="s">
        <v>751</v>
      </c>
      <c r="H621" s="7" t="s">
        <v>753</v>
      </c>
    </row>
    <row r="622" spans="1:8" hidden="1" x14ac:dyDescent="0.25">
      <c r="A622" s="13" t="s">
        <v>949</v>
      </c>
      <c r="B622" s="7" t="s">
        <v>30</v>
      </c>
      <c r="C622" s="13" t="s">
        <v>964</v>
      </c>
      <c r="D622" s="13" t="s">
        <v>750</v>
      </c>
      <c r="E622" s="37"/>
      <c r="F622" s="37">
        <v>344.6</v>
      </c>
      <c r="G622" s="7" t="s">
        <v>751</v>
      </c>
      <c r="H622" s="7" t="s">
        <v>753</v>
      </c>
    </row>
    <row r="623" spans="1:8" hidden="1" x14ac:dyDescent="0.25">
      <c r="A623" s="7" t="s">
        <v>950</v>
      </c>
      <c r="B623" s="7" t="s">
        <v>30</v>
      </c>
      <c r="C623" s="13" t="s">
        <v>964</v>
      </c>
      <c r="D623" s="7" t="s">
        <v>750</v>
      </c>
      <c r="E623" s="34"/>
      <c r="F623" s="34">
        <v>429.8</v>
      </c>
      <c r="G623" s="7" t="s">
        <v>751</v>
      </c>
      <c r="H623" s="7" t="s">
        <v>753</v>
      </c>
    </row>
    <row r="624" spans="1:8" hidden="1" x14ac:dyDescent="0.25">
      <c r="A624" s="7" t="s">
        <v>951</v>
      </c>
      <c r="B624" s="7" t="s">
        <v>30</v>
      </c>
      <c r="C624" s="13" t="s">
        <v>964</v>
      </c>
      <c r="D624" s="7" t="s">
        <v>750</v>
      </c>
      <c r="E624" s="34"/>
      <c r="F624" s="34">
        <v>401</v>
      </c>
      <c r="G624" s="7" t="s">
        <v>751</v>
      </c>
      <c r="H624" s="7" t="s">
        <v>753</v>
      </c>
    </row>
    <row r="625" spans="1:8" hidden="1" x14ac:dyDescent="0.25">
      <c r="A625" s="7" t="s">
        <v>952</v>
      </c>
      <c r="B625" s="7" t="s">
        <v>30</v>
      </c>
      <c r="C625" s="13" t="s">
        <v>964</v>
      </c>
      <c r="D625" s="7" t="s">
        <v>750</v>
      </c>
      <c r="E625" s="34"/>
      <c r="F625" s="34">
        <v>610.20000000000005</v>
      </c>
      <c r="G625" s="7" t="s">
        <v>751</v>
      </c>
      <c r="H625" s="7" t="s">
        <v>753</v>
      </c>
    </row>
    <row r="626" spans="1:8" hidden="1" x14ac:dyDescent="0.25">
      <c r="A626" s="13" t="s">
        <v>953</v>
      </c>
      <c r="B626" s="7" t="s">
        <v>30</v>
      </c>
      <c r="C626" s="13" t="s">
        <v>964</v>
      </c>
      <c r="D626" s="7" t="s">
        <v>750</v>
      </c>
      <c r="E626" s="37"/>
      <c r="F626" s="37">
        <v>582.1</v>
      </c>
      <c r="G626" s="7" t="s">
        <v>751</v>
      </c>
      <c r="H626" s="7" t="s">
        <v>753</v>
      </c>
    </row>
    <row r="627" spans="1:8" hidden="1" x14ac:dyDescent="0.25">
      <c r="A627" s="13" t="s">
        <v>954</v>
      </c>
      <c r="B627" s="7" t="s">
        <v>30</v>
      </c>
      <c r="C627" s="13" t="s">
        <v>964</v>
      </c>
      <c r="D627" s="7" t="s">
        <v>750</v>
      </c>
      <c r="E627" s="37"/>
      <c r="F627" s="37">
        <v>327.2</v>
      </c>
      <c r="G627" s="7" t="s">
        <v>751</v>
      </c>
      <c r="H627" s="7" t="s">
        <v>753</v>
      </c>
    </row>
    <row r="628" spans="1:8" hidden="1" x14ac:dyDescent="0.25">
      <c r="A628" s="13" t="s">
        <v>955</v>
      </c>
      <c r="B628" s="7" t="s">
        <v>30</v>
      </c>
      <c r="C628" s="13" t="s">
        <v>964</v>
      </c>
      <c r="D628" s="13" t="s">
        <v>750</v>
      </c>
      <c r="E628" s="37"/>
      <c r="F628" s="37">
        <v>324</v>
      </c>
      <c r="G628" s="7" t="s">
        <v>751</v>
      </c>
      <c r="H628" s="7" t="s">
        <v>753</v>
      </c>
    </row>
    <row r="629" spans="1:8" hidden="1" x14ac:dyDescent="0.25">
      <c r="A629" s="13" t="s">
        <v>956</v>
      </c>
      <c r="B629" s="7" t="s">
        <v>30</v>
      </c>
      <c r="C629" s="13" t="s">
        <v>964</v>
      </c>
      <c r="D629" s="13" t="s">
        <v>750</v>
      </c>
      <c r="E629" s="37"/>
      <c r="F629" s="37">
        <v>231</v>
      </c>
      <c r="G629" s="7" t="s">
        <v>751</v>
      </c>
      <c r="H629" s="7" t="s">
        <v>753</v>
      </c>
    </row>
    <row r="630" spans="1:8" hidden="1" x14ac:dyDescent="0.25">
      <c r="A630" s="7" t="s">
        <v>957</v>
      </c>
      <c r="B630" s="7" t="s">
        <v>30</v>
      </c>
      <c r="C630" s="13" t="s">
        <v>964</v>
      </c>
      <c r="D630" s="7" t="s">
        <v>750</v>
      </c>
      <c r="E630" s="34"/>
      <c r="F630" s="34">
        <v>418</v>
      </c>
      <c r="G630" s="7" t="s">
        <v>751</v>
      </c>
      <c r="H630" s="7" t="s">
        <v>753</v>
      </c>
    </row>
    <row r="631" spans="1:8" hidden="1" x14ac:dyDescent="0.25">
      <c r="A631" s="13" t="s">
        <v>958</v>
      </c>
      <c r="B631" s="7" t="s">
        <v>30</v>
      </c>
      <c r="C631" s="13" t="s">
        <v>964</v>
      </c>
      <c r="D631" s="13" t="s">
        <v>750</v>
      </c>
      <c r="E631" s="37"/>
      <c r="F631" s="37">
        <v>310</v>
      </c>
      <c r="G631" s="7" t="s">
        <v>751</v>
      </c>
      <c r="H631" s="7" t="s">
        <v>753</v>
      </c>
    </row>
    <row r="632" spans="1:8" hidden="1" x14ac:dyDescent="0.25">
      <c r="A632" s="7" t="s">
        <v>959</v>
      </c>
      <c r="B632" s="7" t="s">
        <v>30</v>
      </c>
      <c r="C632" s="7" t="s">
        <v>964</v>
      </c>
      <c r="D632" s="7" t="s">
        <v>750</v>
      </c>
      <c r="E632" s="34"/>
      <c r="F632" s="34">
        <v>245</v>
      </c>
      <c r="G632" s="7" t="s">
        <v>751</v>
      </c>
      <c r="H632" s="7" t="s">
        <v>753</v>
      </c>
    </row>
    <row r="633" spans="1:8" s="3" customFormat="1" hidden="1" x14ac:dyDescent="0.25">
      <c r="A633" s="7" t="s">
        <v>926</v>
      </c>
      <c r="B633" s="7" t="s">
        <v>30</v>
      </c>
      <c r="C633" s="16" t="s">
        <v>9</v>
      </c>
      <c r="D633" s="7" t="s">
        <v>750</v>
      </c>
      <c r="E633" s="34"/>
      <c r="F633" s="34">
        <v>134.80000000000001</v>
      </c>
      <c r="G633" s="7" t="s">
        <v>751</v>
      </c>
      <c r="H633" s="7" t="s">
        <v>753</v>
      </c>
    </row>
    <row r="634" spans="1:8" s="3" customFormat="1" x14ac:dyDescent="0.25">
      <c r="A634" s="13" t="s">
        <v>983</v>
      </c>
      <c r="B634" s="7" t="s">
        <v>30</v>
      </c>
      <c r="C634" s="16" t="s">
        <v>984</v>
      </c>
      <c r="D634" s="13" t="s">
        <v>750</v>
      </c>
      <c r="E634" s="37">
        <v>708</v>
      </c>
      <c r="F634" s="37"/>
      <c r="G634" s="7" t="s">
        <v>751</v>
      </c>
      <c r="H634" s="7" t="s">
        <v>753</v>
      </c>
    </row>
    <row r="635" spans="1:8" hidden="1" x14ac:dyDescent="0.25">
      <c r="A635" s="7" t="s">
        <v>960</v>
      </c>
      <c r="B635" s="7" t="s">
        <v>30</v>
      </c>
      <c r="C635" s="16" t="s">
        <v>559</v>
      </c>
      <c r="D635" s="7" t="s">
        <v>750</v>
      </c>
      <c r="E635" s="34"/>
      <c r="F635" s="34">
        <v>423.6</v>
      </c>
      <c r="G635" s="7" t="s">
        <v>751</v>
      </c>
      <c r="H635" s="7" t="s">
        <v>753</v>
      </c>
    </row>
    <row r="636" spans="1:8" hidden="1" x14ac:dyDescent="0.25">
      <c r="A636" s="7" t="s">
        <v>961</v>
      </c>
      <c r="B636" s="7" t="s">
        <v>30</v>
      </c>
      <c r="C636" s="16" t="s">
        <v>259</v>
      </c>
      <c r="D636" s="7" t="s">
        <v>750</v>
      </c>
      <c r="E636" s="34"/>
      <c r="F636" s="34">
        <v>106</v>
      </c>
      <c r="G636" s="7" t="s">
        <v>751</v>
      </c>
      <c r="H636" s="7" t="s">
        <v>753</v>
      </c>
    </row>
    <row r="637" spans="1:8" hidden="1" x14ac:dyDescent="0.25">
      <c r="A637" s="7" t="s">
        <v>962</v>
      </c>
      <c r="B637" s="7" t="s">
        <v>30</v>
      </c>
      <c r="C637" s="16" t="s">
        <v>259</v>
      </c>
      <c r="D637" s="7" t="s">
        <v>750</v>
      </c>
      <c r="E637" s="34"/>
      <c r="F637" s="34">
        <v>54</v>
      </c>
      <c r="G637" s="7" t="s">
        <v>751</v>
      </c>
      <c r="H637" s="7" t="s">
        <v>753</v>
      </c>
    </row>
    <row r="638" spans="1:8" s="3" customFormat="1" x14ac:dyDescent="0.25">
      <c r="A638" s="13" t="s">
        <v>982</v>
      </c>
      <c r="B638" s="7" t="s">
        <v>30</v>
      </c>
      <c r="C638" s="16" t="s">
        <v>984</v>
      </c>
      <c r="D638" s="7" t="s">
        <v>750</v>
      </c>
      <c r="E638" s="37">
        <v>714</v>
      </c>
      <c r="F638" s="37"/>
      <c r="G638" s="7" t="s">
        <v>751</v>
      </c>
      <c r="H638" s="7" t="s">
        <v>753</v>
      </c>
    </row>
  </sheetData>
  <autoFilter ref="A3:H638">
    <filterColumn colId="4">
      <customFilters>
        <customFilter operator="notEqual" val=" "/>
      </customFilters>
    </filterColumn>
  </autoFilter>
  <mergeCells count="2">
    <mergeCell ref="A1:G1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workbookViewId="0">
      <selection activeCell="D33" sqref="D33"/>
    </sheetView>
  </sheetViews>
  <sheetFormatPr baseColWidth="10" defaultRowHeight="15" x14ac:dyDescent="0.25"/>
  <cols>
    <col min="1" max="1" width="50" bestFit="1" customWidth="1"/>
    <col min="2" max="2" width="16.28515625" bestFit="1" customWidth="1"/>
    <col min="3" max="3" width="12.7109375" bestFit="1" customWidth="1"/>
    <col min="4" max="4" width="13.5703125" bestFit="1" customWidth="1"/>
    <col min="5" max="5" width="13.7109375" bestFit="1" customWidth="1"/>
    <col min="6" max="6" width="13.5703125" bestFit="1" customWidth="1"/>
    <col min="7" max="7" width="10" bestFit="1" customWidth="1"/>
    <col min="8" max="9" width="9.140625" bestFit="1" customWidth="1"/>
    <col min="10" max="10" width="10" bestFit="1" customWidth="1"/>
  </cols>
  <sheetData>
    <row r="1" spans="1:18" s="26" customFormat="1" ht="15.75" thickBot="1" x14ac:dyDescent="0.3"/>
    <row r="2" spans="1:18" s="26" customFormat="1" x14ac:dyDescent="0.25">
      <c r="A2" s="111" t="s">
        <v>744</v>
      </c>
      <c r="B2" s="112"/>
      <c r="C2" s="112"/>
      <c r="D2" s="112"/>
      <c r="E2" s="112"/>
      <c r="F2" s="112"/>
      <c r="G2" s="112"/>
      <c r="H2" s="112"/>
      <c r="I2" s="112"/>
      <c r="J2" s="113"/>
      <c r="K2"/>
      <c r="L2"/>
      <c r="M2"/>
      <c r="N2"/>
      <c r="O2"/>
      <c r="P2"/>
      <c r="Q2"/>
      <c r="R2"/>
    </row>
    <row r="3" spans="1:18" s="26" customFormat="1" ht="15.75" thickBot="1" x14ac:dyDescent="0.3">
      <c r="A3" s="114" t="s">
        <v>861</v>
      </c>
      <c r="B3" s="115"/>
      <c r="C3" s="115"/>
      <c r="D3" s="115"/>
      <c r="E3" s="115"/>
      <c r="F3" s="115"/>
      <c r="G3" s="115"/>
      <c r="H3" s="115"/>
      <c r="I3" s="115"/>
      <c r="J3" s="116"/>
      <c r="K3"/>
      <c r="L3"/>
      <c r="M3"/>
      <c r="N3"/>
      <c r="O3"/>
      <c r="P3"/>
      <c r="Q3"/>
      <c r="R3"/>
    </row>
    <row r="4" spans="1:18" s="26" customFormat="1" ht="24" x14ac:dyDescent="0.25">
      <c r="A4" s="82" t="s">
        <v>888</v>
      </c>
      <c r="B4" s="83" t="s">
        <v>1012</v>
      </c>
      <c r="C4" s="84" t="s">
        <v>1013</v>
      </c>
      <c r="D4" s="84" t="s">
        <v>1014</v>
      </c>
      <c r="E4" s="85" t="s">
        <v>1015</v>
      </c>
      <c r="F4" s="86" t="s">
        <v>1016</v>
      </c>
      <c r="G4" s="84" t="s">
        <v>945</v>
      </c>
      <c r="H4" s="85" t="s">
        <v>1017</v>
      </c>
      <c r="I4" s="86" t="s">
        <v>1018</v>
      </c>
      <c r="J4" s="84" t="s">
        <v>979</v>
      </c>
      <c r="K4" s="39"/>
      <c r="L4" s="39"/>
      <c r="M4" s="39"/>
      <c r="N4" s="39"/>
      <c r="O4" s="39"/>
      <c r="P4" s="39"/>
      <c r="Q4" s="39"/>
    </row>
    <row r="5" spans="1:18" s="26" customFormat="1" x14ac:dyDescent="0.25">
      <c r="A5" s="71" t="s">
        <v>1019</v>
      </c>
      <c r="B5" s="72">
        <v>8500</v>
      </c>
      <c r="C5" s="73">
        <v>8500</v>
      </c>
      <c r="D5" s="73">
        <v>8500</v>
      </c>
      <c r="E5" s="74"/>
      <c r="F5" s="75">
        <f t="shared" ref="F5:F6" si="0">D5+E5-G5</f>
        <v>0</v>
      </c>
      <c r="G5" s="76">
        <v>8500</v>
      </c>
      <c r="H5" s="75"/>
      <c r="I5" s="75">
        <f>G5+H5-J5</f>
        <v>0</v>
      </c>
      <c r="J5" s="75">
        <v>8500</v>
      </c>
      <c r="K5" s="39"/>
      <c r="L5" s="39"/>
      <c r="M5" s="39"/>
      <c r="N5" s="39"/>
      <c r="O5" s="39"/>
      <c r="P5" s="39"/>
      <c r="Q5" s="39"/>
    </row>
    <row r="6" spans="1:18" s="26" customFormat="1" x14ac:dyDescent="0.25">
      <c r="A6" s="71" t="s">
        <v>880</v>
      </c>
      <c r="B6" s="72">
        <v>229000</v>
      </c>
      <c r="C6" s="73">
        <v>215625</v>
      </c>
      <c r="D6" s="73">
        <v>215625</v>
      </c>
      <c r="E6" s="74"/>
      <c r="F6" s="75">
        <f t="shared" si="0"/>
        <v>0</v>
      </c>
      <c r="G6" s="76">
        <v>215625</v>
      </c>
      <c r="H6" s="75"/>
      <c r="I6" s="75">
        <f t="shared" ref="I6:I26" si="1">G6+H6-J6</f>
        <v>12625</v>
      </c>
      <c r="J6" s="75">
        <v>203000</v>
      </c>
      <c r="K6" s="39"/>
      <c r="L6" s="39"/>
      <c r="M6" s="39"/>
      <c r="N6" s="39"/>
      <c r="O6" s="39"/>
      <c r="P6" s="39"/>
      <c r="Q6" s="39"/>
    </row>
    <row r="7" spans="1:18" s="26" customFormat="1" x14ac:dyDescent="0.25">
      <c r="A7" s="71" t="s">
        <v>887</v>
      </c>
      <c r="B7" s="72">
        <v>259110</v>
      </c>
      <c r="C7" s="73">
        <v>212250</v>
      </c>
      <c r="D7" s="77">
        <v>219670</v>
      </c>
      <c r="E7" s="74"/>
      <c r="F7" s="75">
        <f>D7+E7-G7</f>
        <v>0</v>
      </c>
      <c r="G7" s="77">
        <v>219670</v>
      </c>
      <c r="H7" s="75"/>
      <c r="I7" s="75">
        <f t="shared" si="1"/>
        <v>47930</v>
      </c>
      <c r="J7" s="75">
        <v>171740</v>
      </c>
      <c r="K7" s="39"/>
      <c r="L7" s="39"/>
      <c r="M7" s="39"/>
      <c r="N7" s="39"/>
      <c r="O7" s="39"/>
      <c r="P7" s="39"/>
      <c r="Q7" s="39"/>
    </row>
    <row r="8" spans="1:18" s="26" customFormat="1" x14ac:dyDescent="0.25">
      <c r="A8" s="71" t="s">
        <v>1020</v>
      </c>
      <c r="B8" s="72">
        <v>894650</v>
      </c>
      <c r="C8" s="73">
        <v>690500</v>
      </c>
      <c r="D8" s="73">
        <v>582000</v>
      </c>
      <c r="E8" s="74"/>
      <c r="F8" s="75">
        <f>D8+E8-G8</f>
        <v>194550</v>
      </c>
      <c r="G8" s="76">
        <v>387450</v>
      </c>
      <c r="H8" s="75"/>
      <c r="I8" s="75">
        <f t="shared" si="1"/>
        <v>83524</v>
      </c>
      <c r="J8" s="75">
        <v>303926</v>
      </c>
      <c r="K8" s="39"/>
      <c r="L8" s="39"/>
      <c r="M8" s="39"/>
      <c r="N8" s="39"/>
      <c r="O8" s="39"/>
      <c r="P8" s="39"/>
      <c r="Q8" s="39"/>
    </row>
    <row r="9" spans="1:18" s="26" customFormat="1" x14ac:dyDescent="0.25">
      <c r="A9" s="78" t="s">
        <v>965</v>
      </c>
      <c r="B9" s="72"/>
      <c r="C9" s="79"/>
      <c r="D9" s="73">
        <v>0</v>
      </c>
      <c r="E9" s="73">
        <v>772500</v>
      </c>
      <c r="F9" s="75">
        <f t="shared" ref="F9:F26" si="2">D9+E9-G9</f>
        <v>5500</v>
      </c>
      <c r="G9" s="73">
        <v>767000</v>
      </c>
      <c r="H9" s="75"/>
      <c r="I9" s="75">
        <f t="shared" si="1"/>
        <v>130228</v>
      </c>
      <c r="J9" s="75">
        <v>636772</v>
      </c>
      <c r="K9" s="39"/>
      <c r="L9" s="39"/>
      <c r="M9" s="39"/>
      <c r="N9" s="39"/>
      <c r="O9" s="39"/>
      <c r="P9" s="39"/>
      <c r="Q9" s="39"/>
    </row>
    <row r="10" spans="1:18" s="26" customFormat="1" x14ac:dyDescent="0.25">
      <c r="A10" s="78" t="s">
        <v>966</v>
      </c>
      <c r="B10" s="72"/>
      <c r="C10" s="73"/>
      <c r="D10" s="73">
        <v>0</v>
      </c>
      <c r="E10" s="73">
        <v>300000</v>
      </c>
      <c r="F10" s="75">
        <f t="shared" si="2"/>
        <v>750</v>
      </c>
      <c r="G10" s="73">
        <v>299250</v>
      </c>
      <c r="H10" s="75"/>
      <c r="I10" s="75">
        <f t="shared" si="1"/>
        <v>24975</v>
      </c>
      <c r="J10" s="75">
        <v>274275</v>
      </c>
      <c r="K10" s="39"/>
      <c r="L10" s="39"/>
      <c r="M10" s="39"/>
      <c r="N10" s="39"/>
      <c r="O10" s="39"/>
      <c r="P10" s="39"/>
      <c r="Q10" s="39"/>
    </row>
    <row r="11" spans="1:18" s="26" customFormat="1" x14ac:dyDescent="0.25">
      <c r="A11" s="78" t="s">
        <v>1021</v>
      </c>
      <c r="B11" s="72"/>
      <c r="C11" s="73"/>
      <c r="D11" s="73">
        <v>0</v>
      </c>
      <c r="E11" s="73">
        <v>54000</v>
      </c>
      <c r="F11" s="75">
        <f t="shared" si="2"/>
        <v>0</v>
      </c>
      <c r="G11" s="73">
        <v>54000</v>
      </c>
      <c r="H11" s="75"/>
      <c r="I11" s="75">
        <f t="shared" si="1"/>
        <v>0</v>
      </c>
      <c r="J11" s="75">
        <v>54000</v>
      </c>
      <c r="K11" s="39"/>
      <c r="L11" s="39"/>
      <c r="M11" s="39"/>
      <c r="N11" s="39"/>
      <c r="O11" s="39"/>
      <c r="P11" s="39"/>
      <c r="Q11" s="39"/>
    </row>
    <row r="12" spans="1:18" s="26" customFormat="1" x14ac:dyDescent="0.25">
      <c r="A12" s="80" t="s">
        <v>1022</v>
      </c>
      <c r="B12" s="72">
        <v>9</v>
      </c>
      <c r="C12" s="72">
        <v>9</v>
      </c>
      <c r="D12" s="72">
        <v>9</v>
      </c>
      <c r="E12" s="73"/>
      <c r="F12" s="75">
        <f t="shared" si="2"/>
        <v>0</v>
      </c>
      <c r="G12" s="73">
        <v>9</v>
      </c>
      <c r="H12" s="75"/>
      <c r="I12" s="75">
        <f t="shared" si="1"/>
        <v>0</v>
      </c>
      <c r="J12" s="75">
        <v>9</v>
      </c>
      <c r="K12" s="39"/>
      <c r="L12" s="39"/>
      <c r="M12" s="39"/>
      <c r="N12" s="39"/>
      <c r="O12" s="39"/>
      <c r="P12" s="39"/>
      <c r="Q12" s="39"/>
    </row>
    <row r="13" spans="1:18" s="26" customFormat="1" x14ac:dyDescent="0.25">
      <c r="A13" s="80" t="s">
        <v>1023</v>
      </c>
      <c r="B13" s="72">
        <v>5</v>
      </c>
      <c r="C13" s="72">
        <v>5</v>
      </c>
      <c r="D13" s="72">
        <v>5</v>
      </c>
      <c r="E13" s="73"/>
      <c r="F13" s="75">
        <f t="shared" si="2"/>
        <v>0</v>
      </c>
      <c r="G13" s="73">
        <v>5</v>
      </c>
      <c r="H13" s="75"/>
      <c r="I13" s="75">
        <f t="shared" si="1"/>
        <v>0</v>
      </c>
      <c r="J13" s="75">
        <v>5</v>
      </c>
      <c r="K13" s="39"/>
      <c r="L13" s="39"/>
      <c r="M13" s="39"/>
      <c r="N13" s="39"/>
      <c r="O13" s="39"/>
      <c r="P13" s="39"/>
      <c r="Q13" s="39"/>
    </row>
    <row r="14" spans="1:18" s="26" customFormat="1" x14ac:dyDescent="0.25">
      <c r="A14" s="80" t="s">
        <v>869</v>
      </c>
      <c r="B14" s="76">
        <v>705</v>
      </c>
      <c r="C14" s="72">
        <v>1575</v>
      </c>
      <c r="D14" s="72">
        <v>1095</v>
      </c>
      <c r="E14" s="73">
        <v>1050</v>
      </c>
      <c r="F14" s="75">
        <f t="shared" si="2"/>
        <v>1350</v>
      </c>
      <c r="G14" s="76">
        <v>795</v>
      </c>
      <c r="H14" s="75">
        <f>982+1035</f>
        <v>2017</v>
      </c>
      <c r="I14" s="75">
        <f t="shared" si="1"/>
        <v>1770</v>
      </c>
      <c r="J14" s="75">
        <v>1042</v>
      </c>
      <c r="K14" s="39"/>
      <c r="L14" s="39"/>
      <c r="M14" s="39"/>
      <c r="N14" s="39"/>
      <c r="O14" s="39"/>
      <c r="P14" s="39"/>
      <c r="Q14" s="39"/>
    </row>
    <row r="15" spans="1:18" s="26" customFormat="1" x14ac:dyDescent="0.25">
      <c r="A15" s="80" t="s">
        <v>885</v>
      </c>
      <c r="B15" s="76">
        <v>495</v>
      </c>
      <c r="C15" s="72">
        <v>375</v>
      </c>
      <c r="D15" s="72">
        <v>375</v>
      </c>
      <c r="E15" s="73"/>
      <c r="F15" s="75">
        <f t="shared" si="2"/>
        <v>0</v>
      </c>
      <c r="G15" s="76">
        <v>375</v>
      </c>
      <c r="H15" s="75"/>
      <c r="I15" s="75">
        <f t="shared" si="1"/>
        <v>0</v>
      </c>
      <c r="J15" s="75">
        <v>375</v>
      </c>
      <c r="K15" s="39"/>
      <c r="L15" s="39"/>
      <c r="M15" s="39"/>
      <c r="N15" s="39"/>
      <c r="O15" s="39"/>
      <c r="P15" s="39"/>
      <c r="Q15" s="39"/>
    </row>
    <row r="16" spans="1:18" s="26" customFormat="1" x14ac:dyDescent="0.25">
      <c r="A16" s="80" t="s">
        <v>862</v>
      </c>
      <c r="B16" s="76">
        <v>1840</v>
      </c>
      <c r="C16" s="72">
        <v>1500</v>
      </c>
      <c r="D16" s="72">
        <v>1400</v>
      </c>
      <c r="E16" s="73"/>
      <c r="F16" s="75">
        <f t="shared" si="2"/>
        <v>660</v>
      </c>
      <c r="G16" s="76">
        <v>740</v>
      </c>
      <c r="H16" s="75">
        <v>1500</v>
      </c>
      <c r="I16" s="75">
        <f t="shared" si="1"/>
        <v>955</v>
      </c>
      <c r="J16" s="75">
        <v>1285</v>
      </c>
      <c r="K16" s="39"/>
      <c r="L16" s="39"/>
      <c r="M16" s="39"/>
      <c r="N16" s="39"/>
      <c r="O16" s="39"/>
      <c r="P16" s="39"/>
      <c r="Q16" s="39"/>
    </row>
    <row r="17" spans="1:18" s="26" customFormat="1" x14ac:dyDescent="0.25">
      <c r="A17" s="80" t="s">
        <v>886</v>
      </c>
      <c r="B17" s="76">
        <v>213</v>
      </c>
      <c r="C17" s="72">
        <v>60</v>
      </c>
      <c r="D17" s="72">
        <v>239</v>
      </c>
      <c r="E17" s="73"/>
      <c r="F17" s="75">
        <f t="shared" si="2"/>
        <v>99</v>
      </c>
      <c r="G17" s="76">
        <v>140</v>
      </c>
      <c r="H17" s="75">
        <v>500</v>
      </c>
      <c r="I17" s="75">
        <f t="shared" si="1"/>
        <v>457</v>
      </c>
      <c r="J17" s="75">
        <v>183</v>
      </c>
      <c r="K17" s="39"/>
      <c r="L17" s="39"/>
      <c r="M17" s="39"/>
      <c r="N17" s="39"/>
      <c r="O17" s="39"/>
      <c r="P17" s="39"/>
      <c r="Q17" s="39"/>
    </row>
    <row r="18" spans="1:18" s="26" customFormat="1" x14ac:dyDescent="0.25">
      <c r="A18" s="80" t="s">
        <v>863</v>
      </c>
      <c r="B18" s="76">
        <v>249</v>
      </c>
      <c r="C18" s="72">
        <v>198</v>
      </c>
      <c r="D18" s="72">
        <v>144</v>
      </c>
      <c r="E18" s="73"/>
      <c r="F18" s="75">
        <f t="shared" si="2"/>
        <v>6</v>
      </c>
      <c r="G18" s="76">
        <v>138</v>
      </c>
      <c r="H18" s="75"/>
      <c r="I18" s="75">
        <f t="shared" si="1"/>
        <v>21</v>
      </c>
      <c r="J18" s="75">
        <v>117</v>
      </c>
      <c r="K18" s="39"/>
      <c r="L18" s="39"/>
      <c r="M18" s="39"/>
      <c r="N18" s="39"/>
      <c r="O18" s="39"/>
      <c r="P18" s="39"/>
      <c r="Q18" s="39"/>
    </row>
    <row r="19" spans="1:18" s="26" customFormat="1" x14ac:dyDescent="0.25">
      <c r="A19" s="80" t="s">
        <v>864</v>
      </c>
      <c r="B19" s="76">
        <v>8</v>
      </c>
      <c r="C19" s="75">
        <v>8</v>
      </c>
      <c r="D19" s="75">
        <v>8</v>
      </c>
      <c r="E19" s="73"/>
      <c r="F19" s="75">
        <f t="shared" si="2"/>
        <v>0</v>
      </c>
      <c r="G19" s="76">
        <v>8</v>
      </c>
      <c r="H19" s="75"/>
      <c r="I19" s="75">
        <f t="shared" si="1"/>
        <v>0</v>
      </c>
      <c r="J19" s="75">
        <v>8</v>
      </c>
      <c r="K19" s="39"/>
      <c r="L19" s="39"/>
      <c r="M19" s="39"/>
      <c r="N19" s="39"/>
      <c r="O19" s="39"/>
      <c r="P19" s="39"/>
      <c r="Q19" s="39"/>
    </row>
    <row r="20" spans="1:18" s="26" customFormat="1" x14ac:dyDescent="0.25">
      <c r="A20" s="80" t="s">
        <v>865</v>
      </c>
      <c r="B20" s="76">
        <v>3067500</v>
      </c>
      <c r="C20" s="75">
        <v>2695000</v>
      </c>
      <c r="D20" s="75">
        <v>2020000</v>
      </c>
      <c r="E20" s="73"/>
      <c r="F20" s="75">
        <f t="shared" si="2"/>
        <v>640000</v>
      </c>
      <c r="G20" s="76">
        <v>1380000</v>
      </c>
      <c r="H20" s="75">
        <v>4007160</v>
      </c>
      <c r="I20" s="75">
        <f t="shared" si="1"/>
        <v>1107400</v>
      </c>
      <c r="J20" s="75">
        <v>4279760</v>
      </c>
      <c r="K20" s="39"/>
      <c r="L20" s="39"/>
      <c r="M20" s="39"/>
      <c r="N20" s="39"/>
      <c r="O20" s="39"/>
      <c r="P20" s="39"/>
      <c r="Q20" s="39"/>
    </row>
    <row r="21" spans="1:18" s="26" customFormat="1" x14ac:dyDescent="0.25">
      <c r="A21" s="80" t="s">
        <v>866</v>
      </c>
      <c r="B21" s="81">
        <v>29250</v>
      </c>
      <c r="C21" s="75">
        <v>29250</v>
      </c>
      <c r="D21" s="75">
        <v>29250</v>
      </c>
      <c r="E21" s="73"/>
      <c r="F21" s="75">
        <f t="shared" si="2"/>
        <v>0</v>
      </c>
      <c r="G21" s="81">
        <v>29250</v>
      </c>
      <c r="H21" s="75"/>
      <c r="I21" s="75">
        <f t="shared" si="1"/>
        <v>0</v>
      </c>
      <c r="J21" s="75">
        <v>29250</v>
      </c>
      <c r="K21" s="39"/>
      <c r="L21" s="39"/>
      <c r="M21" s="39"/>
      <c r="N21" s="39"/>
      <c r="O21" s="39"/>
      <c r="P21" s="39"/>
      <c r="Q21" s="39"/>
    </row>
    <row r="22" spans="1:18" s="26" customFormat="1" x14ac:dyDescent="0.25">
      <c r="A22" s="80" t="s">
        <v>867</v>
      </c>
      <c r="B22" s="76">
        <v>13850</v>
      </c>
      <c r="C22" s="75">
        <v>0</v>
      </c>
      <c r="D22" s="75">
        <v>16150</v>
      </c>
      <c r="E22" s="73"/>
      <c r="F22" s="75">
        <f t="shared" si="2"/>
        <v>0</v>
      </c>
      <c r="G22" s="76">
        <v>16150</v>
      </c>
      <c r="H22" s="75"/>
      <c r="I22" s="75">
        <f t="shared" si="1"/>
        <v>0</v>
      </c>
      <c r="J22" s="75">
        <v>16150</v>
      </c>
      <c r="K22" s="39"/>
      <c r="L22" s="39"/>
      <c r="M22" s="39"/>
      <c r="N22" s="39"/>
      <c r="O22" s="39"/>
      <c r="P22" s="39"/>
      <c r="Q22" s="39"/>
    </row>
    <row r="23" spans="1:18" s="26" customFormat="1" x14ac:dyDescent="0.25">
      <c r="A23" s="80" t="s">
        <v>868</v>
      </c>
      <c r="B23" s="76">
        <v>42950</v>
      </c>
      <c r="C23" s="75">
        <v>42950</v>
      </c>
      <c r="D23" s="75">
        <v>43590</v>
      </c>
      <c r="E23" s="73"/>
      <c r="F23" s="75">
        <f t="shared" si="2"/>
        <v>9590</v>
      </c>
      <c r="G23" s="76">
        <v>34000</v>
      </c>
      <c r="H23" s="75"/>
      <c r="I23" s="75">
        <f t="shared" si="1"/>
        <v>34000</v>
      </c>
      <c r="J23" s="75">
        <v>0</v>
      </c>
      <c r="K23" s="39"/>
      <c r="L23" s="39"/>
      <c r="M23" s="39"/>
      <c r="N23" s="39"/>
      <c r="O23" s="39"/>
      <c r="P23" s="39"/>
      <c r="Q23" s="39"/>
    </row>
    <row r="24" spans="1:18" s="26" customFormat="1" x14ac:dyDescent="0.25">
      <c r="A24" s="80" t="s">
        <v>1024</v>
      </c>
      <c r="B24" s="76">
        <v>5810</v>
      </c>
      <c r="C24" s="75">
        <v>7013</v>
      </c>
      <c r="D24" s="75">
        <v>4344</v>
      </c>
      <c r="E24" s="73">
        <v>3675</v>
      </c>
      <c r="F24" s="75">
        <f t="shared" si="2"/>
        <v>3509</v>
      </c>
      <c r="G24" s="76">
        <v>4510</v>
      </c>
      <c r="H24" s="75"/>
      <c r="I24" s="75">
        <f t="shared" si="1"/>
        <v>-943</v>
      </c>
      <c r="J24" s="75">
        <v>5453</v>
      </c>
      <c r="K24" s="39"/>
      <c r="L24" s="39"/>
      <c r="M24" s="39"/>
      <c r="N24" s="39"/>
      <c r="O24" s="39"/>
      <c r="P24" s="39"/>
      <c r="Q24" s="39"/>
    </row>
    <row r="25" spans="1:18" s="26" customFormat="1" x14ac:dyDescent="0.25">
      <c r="A25" s="80" t="s">
        <v>884</v>
      </c>
      <c r="B25" s="72">
        <v>276</v>
      </c>
      <c r="C25" s="72">
        <v>648.20000000000005</v>
      </c>
      <c r="D25" s="72">
        <v>743</v>
      </c>
      <c r="E25" s="73">
        <v>900</v>
      </c>
      <c r="F25" s="75">
        <f t="shared" si="2"/>
        <v>923</v>
      </c>
      <c r="G25" s="76">
        <v>720</v>
      </c>
      <c r="H25" s="75">
        <v>900</v>
      </c>
      <c r="I25" s="75">
        <f t="shared" si="1"/>
        <v>1416</v>
      </c>
      <c r="J25" s="75">
        <v>204</v>
      </c>
      <c r="K25" s="39"/>
      <c r="L25" s="39"/>
      <c r="M25" s="39"/>
      <c r="N25" s="39"/>
      <c r="O25" s="39"/>
      <c r="P25" s="39"/>
      <c r="Q25" s="39"/>
    </row>
    <row r="26" spans="1:18" s="26" customFormat="1" x14ac:dyDescent="0.25">
      <c r="A26" s="80" t="s">
        <v>1025</v>
      </c>
      <c r="B26" s="72"/>
      <c r="C26" s="72"/>
      <c r="D26" s="72"/>
      <c r="E26" s="73"/>
      <c r="F26" s="75">
        <f t="shared" si="2"/>
        <v>0</v>
      </c>
      <c r="G26" s="73"/>
      <c r="H26" s="75">
        <v>77</v>
      </c>
      <c r="I26" s="75">
        <f t="shared" si="1"/>
        <v>77</v>
      </c>
      <c r="J26" s="75">
        <v>0</v>
      </c>
      <c r="K26" s="39"/>
      <c r="L26" s="39"/>
      <c r="M26" s="39"/>
      <c r="N26" s="39"/>
      <c r="O26" s="39"/>
      <c r="P26" s="39"/>
      <c r="Q26" s="39"/>
      <c r="R26" s="39"/>
    </row>
    <row r="28" spans="1:18" s="26" customFormat="1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</row>
    <row r="29" spans="1:18" s="26" customFormat="1" x14ac:dyDescent="0.25">
      <c r="A29" s="96" t="s">
        <v>888</v>
      </c>
      <c r="B29" s="91" t="s">
        <v>1011</v>
      </c>
      <c r="C29" s="91" t="s">
        <v>1026</v>
      </c>
      <c r="D29" s="91" t="s">
        <v>1005</v>
      </c>
      <c r="E29" s="92" t="s">
        <v>1006</v>
      </c>
      <c r="F29" s="91" t="s">
        <v>1007</v>
      </c>
      <c r="G29" s="87" t="s">
        <v>1027</v>
      </c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</row>
    <row r="30" spans="1:18" s="26" customFormat="1" x14ac:dyDescent="0.25">
      <c r="A30" s="71" t="s">
        <v>1019</v>
      </c>
      <c r="B30" s="93">
        <v>177.23</v>
      </c>
      <c r="C30" s="94">
        <f>C5*B30</f>
        <v>1506455</v>
      </c>
      <c r="D30" s="94">
        <f>D5*B30</f>
        <v>1506455</v>
      </c>
      <c r="E30" s="95">
        <f>G5*B30</f>
        <v>1506455</v>
      </c>
      <c r="F30" s="95">
        <f>J5*B30</f>
        <v>1506455</v>
      </c>
      <c r="G30" s="88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</row>
    <row r="31" spans="1:18" s="26" customFormat="1" x14ac:dyDescent="0.25">
      <c r="A31" s="71" t="s">
        <v>880</v>
      </c>
      <c r="B31" s="93">
        <v>177.23</v>
      </c>
      <c r="C31" s="94">
        <f t="shared" ref="C31:C51" si="3">C6*B31</f>
        <v>38215218.75</v>
      </c>
      <c r="D31" s="94">
        <f t="shared" ref="D31:D51" si="4">D6*B31</f>
        <v>38215218.75</v>
      </c>
      <c r="E31" s="95">
        <f t="shared" ref="E31:E51" si="5">G6*B31</f>
        <v>38215218.75</v>
      </c>
      <c r="F31" s="95">
        <f t="shared" ref="F31:F51" si="6">J6*B31</f>
        <v>35977690</v>
      </c>
      <c r="G31" s="88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</row>
    <row r="32" spans="1:18" s="26" customFormat="1" x14ac:dyDescent="0.25">
      <c r="A32" s="71" t="s">
        <v>887</v>
      </c>
      <c r="B32" s="93">
        <v>255.71</v>
      </c>
      <c r="C32" s="94">
        <f t="shared" si="3"/>
        <v>54274447.5</v>
      </c>
      <c r="D32" s="94">
        <f t="shared" si="4"/>
        <v>56171815.700000003</v>
      </c>
      <c r="E32" s="95">
        <f t="shared" si="5"/>
        <v>56171815.700000003</v>
      </c>
      <c r="F32" s="95">
        <f t="shared" si="6"/>
        <v>43915635.399999999</v>
      </c>
      <c r="G32" s="88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</row>
    <row r="33" spans="1:18" s="26" customFormat="1" x14ac:dyDescent="0.25">
      <c r="A33" s="71" t="s">
        <v>1020</v>
      </c>
      <c r="B33" s="93">
        <v>216.05</v>
      </c>
      <c r="C33" s="94">
        <f t="shared" si="3"/>
        <v>149182525</v>
      </c>
      <c r="D33" s="94">
        <f t="shared" si="4"/>
        <v>125741100</v>
      </c>
      <c r="E33" s="95">
        <f t="shared" si="5"/>
        <v>83708572.5</v>
      </c>
      <c r="F33" s="95">
        <f t="shared" si="6"/>
        <v>65663212.300000004</v>
      </c>
      <c r="G33" s="88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</row>
    <row r="34" spans="1:18" s="26" customFormat="1" x14ac:dyDescent="0.25">
      <c r="A34" s="78" t="s">
        <v>965</v>
      </c>
      <c r="B34" s="93">
        <v>189.13</v>
      </c>
      <c r="C34" s="94">
        <f t="shared" si="3"/>
        <v>0</v>
      </c>
      <c r="D34" s="94">
        <f t="shared" si="4"/>
        <v>0</v>
      </c>
      <c r="E34" s="95">
        <f t="shared" si="5"/>
        <v>145062710</v>
      </c>
      <c r="F34" s="95">
        <f t="shared" si="6"/>
        <v>120432688.36</v>
      </c>
      <c r="G34" s="88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</row>
    <row r="35" spans="1:18" s="26" customFormat="1" x14ac:dyDescent="0.25">
      <c r="A35" s="78" t="s">
        <v>966</v>
      </c>
      <c r="B35" s="93">
        <v>240</v>
      </c>
      <c r="C35" s="94">
        <f t="shared" si="3"/>
        <v>0</v>
      </c>
      <c r="D35" s="94">
        <f t="shared" si="4"/>
        <v>0</v>
      </c>
      <c r="E35" s="95">
        <f t="shared" si="5"/>
        <v>71820000</v>
      </c>
      <c r="F35" s="95">
        <f t="shared" si="6"/>
        <v>65826000</v>
      </c>
      <c r="G35" s="88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</row>
    <row r="36" spans="1:18" s="26" customFormat="1" x14ac:dyDescent="0.25">
      <c r="A36" s="78" t="s">
        <v>967</v>
      </c>
      <c r="B36" s="93">
        <v>0</v>
      </c>
      <c r="C36" s="94">
        <f t="shared" si="3"/>
        <v>0</v>
      </c>
      <c r="D36" s="94">
        <f t="shared" si="4"/>
        <v>0</v>
      </c>
      <c r="E36" s="95">
        <f t="shared" si="5"/>
        <v>0</v>
      </c>
      <c r="F36" s="95">
        <f t="shared" si="6"/>
        <v>0</v>
      </c>
      <c r="G36" s="88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</row>
    <row r="37" spans="1:18" s="26" customFormat="1" x14ac:dyDescent="0.25">
      <c r="A37" s="80" t="s">
        <v>1022</v>
      </c>
      <c r="B37" s="93">
        <v>0</v>
      </c>
      <c r="C37" s="94">
        <f t="shared" si="3"/>
        <v>0</v>
      </c>
      <c r="D37" s="94">
        <f t="shared" si="4"/>
        <v>0</v>
      </c>
      <c r="E37" s="95">
        <f t="shared" si="5"/>
        <v>0</v>
      </c>
      <c r="F37" s="95">
        <f t="shared" si="6"/>
        <v>0</v>
      </c>
      <c r="G37" s="88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</row>
    <row r="38" spans="1:18" s="26" customFormat="1" x14ac:dyDescent="0.25">
      <c r="A38" s="80" t="s">
        <v>1023</v>
      </c>
      <c r="B38" s="93">
        <v>0</v>
      </c>
      <c r="C38" s="94">
        <f t="shared" si="3"/>
        <v>0</v>
      </c>
      <c r="D38" s="94">
        <f t="shared" si="4"/>
        <v>0</v>
      </c>
      <c r="E38" s="95">
        <f t="shared" si="5"/>
        <v>0</v>
      </c>
      <c r="F38" s="95">
        <f t="shared" si="6"/>
        <v>0</v>
      </c>
      <c r="G38" s="88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</row>
    <row r="39" spans="1:18" s="26" customFormat="1" x14ac:dyDescent="0.25">
      <c r="A39" s="80" t="s">
        <v>869</v>
      </c>
      <c r="B39" s="93">
        <v>2628</v>
      </c>
      <c r="C39" s="94">
        <f t="shared" si="3"/>
        <v>4139100</v>
      </c>
      <c r="D39" s="94">
        <f t="shared" si="4"/>
        <v>2877660</v>
      </c>
      <c r="E39" s="95">
        <f t="shared" si="5"/>
        <v>2089260</v>
      </c>
      <c r="F39" s="95">
        <f t="shared" si="6"/>
        <v>2738376</v>
      </c>
      <c r="G39" s="88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</row>
    <row r="40" spans="1:18" s="26" customFormat="1" x14ac:dyDescent="0.25">
      <c r="A40" s="80" t="s">
        <v>885</v>
      </c>
      <c r="B40" s="93">
        <v>2628</v>
      </c>
      <c r="C40" s="94">
        <f t="shared" si="3"/>
        <v>985500</v>
      </c>
      <c r="D40" s="94">
        <f t="shared" si="4"/>
        <v>985500</v>
      </c>
      <c r="E40" s="95">
        <f t="shared" si="5"/>
        <v>985500</v>
      </c>
      <c r="F40" s="95">
        <f t="shared" si="6"/>
        <v>985500</v>
      </c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</row>
    <row r="41" spans="1:18" s="26" customFormat="1" x14ac:dyDescent="0.25">
      <c r="A41" s="80" t="s">
        <v>862</v>
      </c>
      <c r="B41" s="93">
        <v>1641</v>
      </c>
      <c r="C41" s="94">
        <f t="shared" si="3"/>
        <v>2461500</v>
      </c>
      <c r="D41" s="94">
        <f t="shared" si="4"/>
        <v>2297400</v>
      </c>
      <c r="E41" s="95">
        <f t="shared" si="5"/>
        <v>1214340</v>
      </c>
      <c r="F41" s="95">
        <f t="shared" si="6"/>
        <v>2108685</v>
      </c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</row>
    <row r="42" spans="1:18" s="26" customFormat="1" x14ac:dyDescent="0.25">
      <c r="A42" s="80" t="s">
        <v>886</v>
      </c>
      <c r="B42" s="93">
        <v>1190</v>
      </c>
      <c r="C42" s="94">
        <f t="shared" si="3"/>
        <v>71400</v>
      </c>
      <c r="D42" s="94">
        <f t="shared" si="4"/>
        <v>284410</v>
      </c>
      <c r="E42" s="95">
        <f t="shared" si="5"/>
        <v>166600</v>
      </c>
      <c r="F42" s="95">
        <f t="shared" si="6"/>
        <v>217770</v>
      </c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</row>
    <row r="43" spans="1:18" s="26" customFormat="1" x14ac:dyDescent="0.25">
      <c r="A43" s="80" t="s">
        <v>863</v>
      </c>
      <c r="B43" s="93">
        <v>650</v>
      </c>
      <c r="C43" s="94">
        <f t="shared" si="3"/>
        <v>128700</v>
      </c>
      <c r="D43" s="94">
        <f t="shared" si="4"/>
        <v>93600</v>
      </c>
      <c r="E43" s="95">
        <f t="shared" si="5"/>
        <v>89700</v>
      </c>
      <c r="F43" s="95">
        <f t="shared" si="6"/>
        <v>76050</v>
      </c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</row>
    <row r="44" spans="1:18" s="26" customFormat="1" x14ac:dyDescent="0.25">
      <c r="A44" s="80" t="s">
        <v>864</v>
      </c>
      <c r="B44" s="93">
        <v>55199</v>
      </c>
      <c r="C44" s="94">
        <f t="shared" si="3"/>
        <v>441592</v>
      </c>
      <c r="D44" s="94">
        <f t="shared" si="4"/>
        <v>441592</v>
      </c>
      <c r="E44" s="95">
        <f t="shared" si="5"/>
        <v>441592</v>
      </c>
      <c r="F44" s="95">
        <f t="shared" si="6"/>
        <v>441592</v>
      </c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</row>
    <row r="45" spans="1:18" s="26" customFormat="1" x14ac:dyDescent="0.25">
      <c r="A45" s="80" t="s">
        <v>865</v>
      </c>
      <c r="B45" s="93">
        <v>12</v>
      </c>
      <c r="C45" s="94">
        <f t="shared" si="3"/>
        <v>32340000</v>
      </c>
      <c r="D45" s="94">
        <f t="shared" si="4"/>
        <v>24240000</v>
      </c>
      <c r="E45" s="95">
        <f t="shared" si="5"/>
        <v>16560000</v>
      </c>
      <c r="F45" s="95">
        <f t="shared" si="6"/>
        <v>51357120</v>
      </c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</row>
    <row r="46" spans="1:18" s="26" customFormat="1" x14ac:dyDescent="0.25">
      <c r="A46" s="80" t="s">
        <v>866</v>
      </c>
      <c r="B46" s="93">
        <v>43</v>
      </c>
      <c r="C46" s="94">
        <f t="shared" si="3"/>
        <v>1257750</v>
      </c>
      <c r="D46" s="94">
        <f t="shared" si="4"/>
        <v>1257750</v>
      </c>
      <c r="E46" s="95">
        <f t="shared" si="5"/>
        <v>1257750</v>
      </c>
      <c r="F46" s="95">
        <f t="shared" si="6"/>
        <v>1257750</v>
      </c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</row>
    <row r="47" spans="1:18" s="26" customFormat="1" x14ac:dyDescent="0.25">
      <c r="A47" s="80" t="s">
        <v>867</v>
      </c>
      <c r="B47" s="93">
        <v>346.16</v>
      </c>
      <c r="C47" s="94">
        <f t="shared" si="3"/>
        <v>0</v>
      </c>
      <c r="D47" s="94">
        <f t="shared" si="4"/>
        <v>5590484</v>
      </c>
      <c r="E47" s="95">
        <f t="shared" si="5"/>
        <v>5590484</v>
      </c>
      <c r="F47" s="95">
        <f t="shared" si="6"/>
        <v>5590484</v>
      </c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</row>
    <row r="48" spans="1:18" s="26" customFormat="1" x14ac:dyDescent="0.25">
      <c r="A48" s="80" t="s">
        <v>868</v>
      </c>
      <c r="B48" s="93">
        <v>184.77</v>
      </c>
      <c r="C48" s="94">
        <f t="shared" si="3"/>
        <v>7935871.5</v>
      </c>
      <c r="D48" s="94">
        <f t="shared" si="4"/>
        <v>8054124.3000000007</v>
      </c>
      <c r="E48" s="95">
        <f t="shared" si="5"/>
        <v>6282180</v>
      </c>
      <c r="F48" s="95">
        <f t="shared" si="6"/>
        <v>0</v>
      </c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</row>
    <row r="49" spans="1:18" s="26" customFormat="1" x14ac:dyDescent="0.25">
      <c r="A49" s="80" t="s">
        <v>1024</v>
      </c>
      <c r="B49" s="93">
        <v>4086</v>
      </c>
      <c r="C49" s="94">
        <f t="shared" si="3"/>
        <v>28655118</v>
      </c>
      <c r="D49" s="94">
        <f t="shared" si="4"/>
        <v>17749584</v>
      </c>
      <c r="E49" s="95">
        <f t="shared" si="5"/>
        <v>18427860</v>
      </c>
      <c r="F49" s="95">
        <f t="shared" si="6"/>
        <v>22280958</v>
      </c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</row>
    <row r="50" spans="1:18" s="26" customFormat="1" x14ac:dyDescent="0.25">
      <c r="A50" s="80" t="s">
        <v>884</v>
      </c>
      <c r="B50" s="93">
        <v>15100</v>
      </c>
      <c r="C50" s="94">
        <f t="shared" si="3"/>
        <v>9787820</v>
      </c>
      <c r="D50" s="94">
        <f t="shared" si="4"/>
        <v>11219300</v>
      </c>
      <c r="E50" s="95">
        <f t="shared" si="5"/>
        <v>10872000</v>
      </c>
      <c r="F50" s="95">
        <f t="shared" si="6"/>
        <v>3080400</v>
      </c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</row>
    <row r="51" spans="1:18" s="26" customFormat="1" x14ac:dyDescent="0.25">
      <c r="A51" s="80" t="s">
        <v>1025</v>
      </c>
      <c r="B51" s="93">
        <v>35400</v>
      </c>
      <c r="C51" s="94">
        <f t="shared" si="3"/>
        <v>0</v>
      </c>
      <c r="D51" s="94">
        <f t="shared" si="4"/>
        <v>0</v>
      </c>
      <c r="E51" s="95">
        <f t="shared" si="5"/>
        <v>0</v>
      </c>
      <c r="F51" s="95">
        <f t="shared" si="6"/>
        <v>0</v>
      </c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</row>
    <row r="52" spans="1:18" s="26" customFormat="1" x14ac:dyDescent="0.25"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</row>
    <row r="53" spans="1:18" s="26" customFormat="1" x14ac:dyDescent="0.25"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1:18" s="26" customFormat="1" x14ac:dyDescent="0.25">
      <c r="A54" s="89" t="s">
        <v>1028</v>
      </c>
      <c r="B54" s="39"/>
      <c r="C54" s="90">
        <f>SUM(C30:C53)</f>
        <v>331382997.75</v>
      </c>
      <c r="D54" s="90">
        <f>SUM(D30:D53)</f>
        <v>296725993.75</v>
      </c>
      <c r="E54" s="90">
        <f>SUM(E30:E51)</f>
        <v>460462037.94999999</v>
      </c>
      <c r="F54" s="90">
        <f>SUM(F30:F52)</f>
        <v>423456366.06</v>
      </c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</row>
  </sheetData>
  <mergeCells count="2">
    <mergeCell ref="A2:J2"/>
    <mergeCell ref="A3:J3"/>
  </mergeCells>
  <conditionalFormatting sqref="E5:E25">
    <cfRule type="cellIs" dxfId="4" priority="5" operator="greaterThan">
      <formula>0</formula>
    </cfRule>
  </conditionalFormatting>
  <conditionalFormatting sqref="H5:H26">
    <cfRule type="cellIs" dxfId="3" priority="2" operator="greaterThan">
      <formula>0</formula>
    </cfRule>
    <cfRule type="cellIs" dxfId="2" priority="4" operator="greaterThan">
      <formula>0</formula>
    </cfRule>
  </conditionalFormatting>
  <conditionalFormatting sqref="H14:H26">
    <cfRule type="cellIs" dxfId="1" priority="3" operator="greaterThan">
      <formula>0</formula>
    </cfRule>
  </conditionalFormatting>
  <conditionalFormatting sqref="E4:E26 H4:H26">
    <cfRule type="cellIs" dxfId="0" priority="1" operator="greaterThan">
      <formula>0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585"/>
  <sheetViews>
    <sheetView workbookViewId="0">
      <selection activeCell="C10" sqref="C10"/>
    </sheetView>
  </sheetViews>
  <sheetFormatPr baseColWidth="10" defaultRowHeight="15" x14ac:dyDescent="0.25"/>
  <cols>
    <col min="1" max="1" width="14.28515625" customWidth="1"/>
    <col min="2" max="2" width="16.140625" style="23" customWidth="1"/>
  </cols>
  <sheetData>
    <row r="1" spans="1:2" s="17" customFormat="1" ht="35.25" customHeight="1" x14ac:dyDescent="0.25">
      <c r="A1" s="117" t="s">
        <v>980</v>
      </c>
      <c r="B1" s="117"/>
    </row>
    <row r="2" spans="1:2" x14ac:dyDescent="0.25">
      <c r="A2" s="24" t="s">
        <v>888</v>
      </c>
      <c r="B2" s="24" t="s">
        <v>889</v>
      </c>
    </row>
    <row r="3" spans="1:2" hidden="1" x14ac:dyDescent="0.25">
      <c r="A3" s="29" t="s">
        <v>5</v>
      </c>
      <c r="B3" s="30"/>
    </row>
    <row r="4" spans="1:2" x14ac:dyDescent="0.25">
      <c r="A4" s="29" t="s">
        <v>8</v>
      </c>
      <c r="B4" s="31">
        <v>5.3</v>
      </c>
    </row>
    <row r="5" spans="1:2" x14ac:dyDescent="0.25">
      <c r="A5" s="29" t="s">
        <v>10</v>
      </c>
      <c r="B5" s="31">
        <v>9.6999999999999993</v>
      </c>
    </row>
    <row r="6" spans="1:2" hidden="1" x14ac:dyDescent="0.25">
      <c r="A6" s="29" t="s">
        <v>12</v>
      </c>
      <c r="B6" s="30"/>
    </row>
    <row r="7" spans="1:2" x14ac:dyDescent="0.25">
      <c r="A7" s="29" t="s">
        <v>13</v>
      </c>
      <c r="B7" s="31">
        <v>7.6</v>
      </c>
    </row>
    <row r="8" spans="1:2" hidden="1" x14ac:dyDescent="0.25">
      <c r="A8" s="29" t="s">
        <v>14</v>
      </c>
      <c r="B8" s="30"/>
    </row>
    <row r="9" spans="1:2" hidden="1" x14ac:dyDescent="0.25">
      <c r="A9" s="29" t="s">
        <v>15</v>
      </c>
      <c r="B9" s="30"/>
    </row>
    <row r="10" spans="1:2" hidden="1" x14ac:dyDescent="0.25">
      <c r="A10" s="29" t="s">
        <v>17</v>
      </c>
      <c r="B10" s="30"/>
    </row>
    <row r="11" spans="1:2" hidden="1" x14ac:dyDescent="0.25">
      <c r="A11" s="29" t="s">
        <v>18</v>
      </c>
      <c r="B11" s="30"/>
    </row>
    <row r="12" spans="1:2" hidden="1" x14ac:dyDescent="0.25">
      <c r="A12" s="29" t="s">
        <v>20</v>
      </c>
      <c r="B12" s="30"/>
    </row>
    <row r="13" spans="1:2" hidden="1" x14ac:dyDescent="0.25">
      <c r="A13" s="29" t="s">
        <v>22</v>
      </c>
      <c r="B13" s="30"/>
    </row>
    <row r="14" spans="1:2" x14ac:dyDescent="0.25">
      <c r="A14" s="29" t="s">
        <v>23</v>
      </c>
      <c r="B14" s="31">
        <v>9</v>
      </c>
    </row>
    <row r="15" spans="1:2" hidden="1" x14ac:dyDescent="0.25">
      <c r="A15" s="29" t="s">
        <v>25</v>
      </c>
      <c r="B15" s="30"/>
    </row>
    <row r="16" spans="1:2" hidden="1" x14ac:dyDescent="0.25">
      <c r="A16" s="29" t="s">
        <v>27</v>
      </c>
      <c r="B16" s="30"/>
    </row>
    <row r="17" spans="1:2" hidden="1" x14ac:dyDescent="0.25">
      <c r="A17" s="29" t="s">
        <v>28</v>
      </c>
      <c r="B17" s="30"/>
    </row>
    <row r="18" spans="1:2" x14ac:dyDescent="0.25">
      <c r="A18" s="29" t="s">
        <v>29</v>
      </c>
      <c r="B18" s="30">
        <v>6.7</v>
      </c>
    </row>
    <row r="19" spans="1:2" hidden="1" x14ac:dyDescent="0.25">
      <c r="A19" s="29" t="s">
        <v>31</v>
      </c>
      <c r="B19" s="30"/>
    </row>
    <row r="20" spans="1:2" hidden="1" x14ac:dyDescent="0.25">
      <c r="A20" s="29" t="s">
        <v>32</v>
      </c>
      <c r="B20" s="30"/>
    </row>
    <row r="21" spans="1:2" x14ac:dyDescent="0.25">
      <c r="A21" s="29" t="s">
        <v>34</v>
      </c>
      <c r="B21" s="31">
        <v>4.5999999999999996</v>
      </c>
    </row>
    <row r="22" spans="1:2" hidden="1" x14ac:dyDescent="0.25">
      <c r="A22" s="29" t="s">
        <v>35</v>
      </c>
      <c r="B22" s="30"/>
    </row>
    <row r="23" spans="1:2" hidden="1" x14ac:dyDescent="0.25">
      <c r="A23" s="29" t="s">
        <v>36</v>
      </c>
      <c r="B23" s="30"/>
    </row>
    <row r="24" spans="1:2" hidden="1" x14ac:dyDescent="0.25">
      <c r="A24" s="29" t="s">
        <v>38</v>
      </c>
      <c r="B24" s="30"/>
    </row>
    <row r="25" spans="1:2" hidden="1" x14ac:dyDescent="0.25">
      <c r="A25" s="29" t="s">
        <v>39</v>
      </c>
      <c r="B25" s="30"/>
    </row>
    <row r="26" spans="1:2" hidden="1" x14ac:dyDescent="0.25">
      <c r="A26" s="29" t="s">
        <v>40</v>
      </c>
      <c r="B26" s="30"/>
    </row>
    <row r="27" spans="1:2" hidden="1" x14ac:dyDescent="0.25">
      <c r="A27" s="29" t="s">
        <v>41</v>
      </c>
      <c r="B27" s="30"/>
    </row>
    <row r="28" spans="1:2" hidden="1" x14ac:dyDescent="0.25">
      <c r="A28" s="29" t="s">
        <v>43</v>
      </c>
      <c r="B28" s="30"/>
    </row>
    <row r="29" spans="1:2" hidden="1" x14ac:dyDescent="0.25">
      <c r="A29" s="29" t="s">
        <v>44</v>
      </c>
      <c r="B29" s="30"/>
    </row>
    <row r="30" spans="1:2" hidden="1" x14ac:dyDescent="0.25">
      <c r="A30" s="29" t="s">
        <v>45</v>
      </c>
      <c r="B30" s="30"/>
    </row>
    <row r="31" spans="1:2" hidden="1" x14ac:dyDescent="0.25">
      <c r="A31" s="29" t="s">
        <v>46</v>
      </c>
      <c r="B31" s="30"/>
    </row>
    <row r="32" spans="1:2" hidden="1" x14ac:dyDescent="0.25">
      <c r="A32" s="29" t="s">
        <v>47</v>
      </c>
      <c r="B32" s="30"/>
    </row>
    <row r="33" spans="1:2" hidden="1" x14ac:dyDescent="0.25">
      <c r="A33" s="29" t="s">
        <v>49</v>
      </c>
      <c r="B33" s="30"/>
    </row>
    <row r="34" spans="1:2" hidden="1" x14ac:dyDescent="0.25">
      <c r="A34" s="29" t="s">
        <v>50</v>
      </c>
      <c r="B34" s="30"/>
    </row>
    <row r="35" spans="1:2" hidden="1" x14ac:dyDescent="0.25">
      <c r="A35" s="29" t="s">
        <v>51</v>
      </c>
      <c r="B35" s="31"/>
    </row>
    <row r="36" spans="1:2" hidden="1" x14ac:dyDescent="0.25">
      <c r="A36" s="29" t="s">
        <v>53</v>
      </c>
      <c r="B36" s="30"/>
    </row>
    <row r="37" spans="1:2" hidden="1" x14ac:dyDescent="0.25">
      <c r="A37" s="29" t="s">
        <v>54</v>
      </c>
      <c r="B37" s="31"/>
    </row>
    <row r="38" spans="1:2" hidden="1" x14ac:dyDescent="0.25">
      <c r="A38" s="29" t="s">
        <v>55</v>
      </c>
      <c r="B38" s="30"/>
    </row>
    <row r="39" spans="1:2" hidden="1" x14ac:dyDescent="0.25">
      <c r="A39" s="29" t="s">
        <v>57</v>
      </c>
      <c r="B39" s="30"/>
    </row>
    <row r="40" spans="1:2" hidden="1" x14ac:dyDescent="0.25">
      <c r="A40" s="32" t="s">
        <v>68</v>
      </c>
      <c r="B40" s="31"/>
    </row>
    <row r="41" spans="1:2" hidden="1" x14ac:dyDescent="0.25">
      <c r="A41" s="29" t="s">
        <v>58</v>
      </c>
      <c r="B41" s="31"/>
    </row>
    <row r="42" spans="1:2" hidden="1" x14ac:dyDescent="0.25">
      <c r="A42" s="29" t="s">
        <v>60</v>
      </c>
      <c r="B42" s="30"/>
    </row>
    <row r="43" spans="1:2" hidden="1" x14ac:dyDescent="0.25">
      <c r="A43" s="29" t="s">
        <v>62</v>
      </c>
      <c r="B43" s="30"/>
    </row>
    <row r="44" spans="1:2" hidden="1" x14ac:dyDescent="0.25">
      <c r="A44" s="29" t="s">
        <v>64</v>
      </c>
      <c r="B44" s="30"/>
    </row>
    <row r="45" spans="1:2" hidden="1" x14ac:dyDescent="0.25">
      <c r="A45" s="29" t="s">
        <v>66</v>
      </c>
      <c r="B45" s="30"/>
    </row>
    <row r="46" spans="1:2" hidden="1" x14ac:dyDescent="0.25">
      <c r="A46" s="29" t="s">
        <v>67</v>
      </c>
      <c r="B46" s="30"/>
    </row>
    <row r="47" spans="1:2" hidden="1" x14ac:dyDescent="0.25">
      <c r="A47" s="29" t="s">
        <v>68</v>
      </c>
      <c r="B47" s="30"/>
    </row>
    <row r="48" spans="1:2" hidden="1" x14ac:dyDescent="0.25">
      <c r="A48" s="29" t="s">
        <v>69</v>
      </c>
      <c r="B48" s="30"/>
    </row>
    <row r="49" spans="1:2" hidden="1" x14ac:dyDescent="0.25">
      <c r="A49" s="29" t="s">
        <v>72</v>
      </c>
      <c r="B49" s="30"/>
    </row>
    <row r="50" spans="1:2" hidden="1" x14ac:dyDescent="0.25">
      <c r="A50" s="29" t="s">
        <v>75</v>
      </c>
      <c r="B50" s="30"/>
    </row>
    <row r="51" spans="1:2" hidden="1" x14ac:dyDescent="0.25">
      <c r="A51" s="29" t="s">
        <v>76</v>
      </c>
      <c r="B51" s="30"/>
    </row>
    <row r="52" spans="1:2" hidden="1" x14ac:dyDescent="0.25">
      <c r="A52" s="29" t="s">
        <v>77</v>
      </c>
      <c r="B52" s="30"/>
    </row>
    <row r="53" spans="1:2" hidden="1" x14ac:dyDescent="0.25">
      <c r="A53" s="29" t="s">
        <v>78</v>
      </c>
      <c r="B53" s="30"/>
    </row>
    <row r="54" spans="1:2" hidden="1" x14ac:dyDescent="0.25">
      <c r="A54" s="29" t="s">
        <v>79</v>
      </c>
      <c r="B54" s="30"/>
    </row>
    <row r="55" spans="1:2" hidden="1" x14ac:dyDescent="0.25">
      <c r="A55" s="29" t="s">
        <v>80</v>
      </c>
      <c r="B55" s="30"/>
    </row>
    <row r="56" spans="1:2" hidden="1" x14ac:dyDescent="0.25">
      <c r="A56" s="29" t="s">
        <v>81</v>
      </c>
      <c r="B56" s="30"/>
    </row>
    <row r="57" spans="1:2" hidden="1" x14ac:dyDescent="0.25">
      <c r="A57" s="29" t="s">
        <v>82</v>
      </c>
      <c r="B57" s="30"/>
    </row>
    <row r="58" spans="1:2" hidden="1" x14ac:dyDescent="0.25">
      <c r="A58" s="29" t="s">
        <v>83</v>
      </c>
      <c r="B58" s="30"/>
    </row>
    <row r="59" spans="1:2" hidden="1" x14ac:dyDescent="0.25">
      <c r="A59" s="29" t="s">
        <v>84</v>
      </c>
      <c r="B59" s="30"/>
    </row>
    <row r="60" spans="1:2" hidden="1" x14ac:dyDescent="0.25">
      <c r="A60" s="29" t="s">
        <v>85</v>
      </c>
      <c r="B60" s="30"/>
    </row>
    <row r="61" spans="1:2" hidden="1" x14ac:dyDescent="0.25">
      <c r="A61" s="29" t="s">
        <v>86</v>
      </c>
      <c r="B61" s="30"/>
    </row>
    <row r="62" spans="1:2" hidden="1" x14ac:dyDescent="0.25">
      <c r="A62" s="29" t="s">
        <v>88</v>
      </c>
      <c r="B62" s="30"/>
    </row>
    <row r="63" spans="1:2" hidden="1" x14ac:dyDescent="0.25">
      <c r="A63" s="29" t="s">
        <v>89</v>
      </c>
      <c r="B63" s="30"/>
    </row>
    <row r="64" spans="1:2" hidden="1" x14ac:dyDescent="0.25">
      <c r="A64" s="29" t="s">
        <v>91</v>
      </c>
      <c r="B64" s="30"/>
    </row>
    <row r="65" spans="1:2" hidden="1" x14ac:dyDescent="0.25">
      <c r="A65" s="29" t="s">
        <v>93</v>
      </c>
      <c r="B65" s="30"/>
    </row>
    <row r="66" spans="1:2" hidden="1" x14ac:dyDescent="0.25">
      <c r="A66" s="29" t="s">
        <v>95</v>
      </c>
      <c r="B66" s="30"/>
    </row>
    <row r="67" spans="1:2" hidden="1" x14ac:dyDescent="0.25">
      <c r="A67" s="29" t="s">
        <v>97</v>
      </c>
      <c r="B67" s="30"/>
    </row>
    <row r="68" spans="1:2" hidden="1" x14ac:dyDescent="0.25">
      <c r="A68" s="29" t="s">
        <v>98</v>
      </c>
      <c r="B68" s="30"/>
    </row>
    <row r="69" spans="1:2" hidden="1" x14ac:dyDescent="0.25">
      <c r="A69" s="29" t="s">
        <v>99</v>
      </c>
      <c r="B69" s="30"/>
    </row>
    <row r="70" spans="1:2" hidden="1" x14ac:dyDescent="0.25">
      <c r="A70" s="29" t="s">
        <v>100</v>
      </c>
      <c r="B70" s="30"/>
    </row>
    <row r="71" spans="1:2" hidden="1" x14ac:dyDescent="0.25">
      <c r="A71" s="29" t="s">
        <v>101</v>
      </c>
      <c r="B71" s="30"/>
    </row>
    <row r="72" spans="1:2" hidden="1" x14ac:dyDescent="0.25">
      <c r="A72" s="29" t="s">
        <v>103</v>
      </c>
      <c r="B72" s="30"/>
    </row>
    <row r="73" spans="1:2" hidden="1" x14ac:dyDescent="0.25">
      <c r="A73" s="29" t="s">
        <v>105</v>
      </c>
      <c r="B73" s="30"/>
    </row>
    <row r="74" spans="1:2" x14ac:dyDescent="0.25">
      <c r="A74" s="29" t="s">
        <v>108</v>
      </c>
      <c r="B74" s="31">
        <v>4.9000000000000004</v>
      </c>
    </row>
    <row r="75" spans="1:2" hidden="1" x14ac:dyDescent="0.25">
      <c r="A75" s="29" t="s">
        <v>109</v>
      </c>
      <c r="B75" s="30"/>
    </row>
    <row r="76" spans="1:2" hidden="1" x14ac:dyDescent="0.25">
      <c r="A76" s="29" t="s">
        <v>111</v>
      </c>
      <c r="B76" s="30"/>
    </row>
    <row r="77" spans="1:2" hidden="1" x14ac:dyDescent="0.25">
      <c r="A77" s="29" t="s">
        <v>113</v>
      </c>
      <c r="B77" s="30"/>
    </row>
    <row r="78" spans="1:2" hidden="1" x14ac:dyDescent="0.25">
      <c r="A78" s="29" t="s">
        <v>114</v>
      </c>
      <c r="B78" s="30"/>
    </row>
    <row r="79" spans="1:2" hidden="1" x14ac:dyDescent="0.25">
      <c r="A79" s="29" t="s">
        <v>115</v>
      </c>
      <c r="B79" s="30"/>
    </row>
    <row r="80" spans="1:2" hidden="1" x14ac:dyDescent="0.25">
      <c r="A80" s="29" t="s">
        <v>116</v>
      </c>
      <c r="B80" s="30"/>
    </row>
    <row r="81" spans="1:2" hidden="1" x14ac:dyDescent="0.25">
      <c r="A81" s="29" t="s">
        <v>117</v>
      </c>
      <c r="B81" s="30"/>
    </row>
    <row r="82" spans="1:2" hidden="1" x14ac:dyDescent="0.25">
      <c r="A82" s="29" t="s">
        <v>118</v>
      </c>
      <c r="B82" s="30"/>
    </row>
    <row r="83" spans="1:2" hidden="1" x14ac:dyDescent="0.25">
      <c r="A83" s="29" t="s">
        <v>119</v>
      </c>
      <c r="B83" s="30"/>
    </row>
    <row r="84" spans="1:2" hidden="1" x14ac:dyDescent="0.25">
      <c r="A84" s="29" t="s">
        <v>120</v>
      </c>
      <c r="B84" s="30"/>
    </row>
    <row r="85" spans="1:2" hidden="1" x14ac:dyDescent="0.25">
      <c r="A85" s="29" t="s">
        <v>121</v>
      </c>
      <c r="B85" s="30"/>
    </row>
    <row r="86" spans="1:2" hidden="1" x14ac:dyDescent="0.25">
      <c r="A86" s="29" t="s">
        <v>122</v>
      </c>
      <c r="B86" s="30"/>
    </row>
    <row r="87" spans="1:2" hidden="1" x14ac:dyDescent="0.25">
      <c r="A87" s="29" t="s">
        <v>123</v>
      </c>
      <c r="B87" s="30"/>
    </row>
    <row r="88" spans="1:2" x14ac:dyDescent="0.25">
      <c r="A88" s="29" t="s">
        <v>124</v>
      </c>
      <c r="B88" s="30">
        <v>5.4</v>
      </c>
    </row>
    <row r="89" spans="1:2" hidden="1" x14ac:dyDescent="0.25">
      <c r="A89" s="29" t="s">
        <v>125</v>
      </c>
      <c r="B89" s="30"/>
    </row>
    <row r="90" spans="1:2" hidden="1" x14ac:dyDescent="0.25">
      <c r="A90" s="29" t="s">
        <v>126</v>
      </c>
      <c r="B90" s="30"/>
    </row>
    <row r="91" spans="1:2" hidden="1" x14ac:dyDescent="0.25">
      <c r="A91" s="29" t="s">
        <v>127</v>
      </c>
      <c r="B91" s="30"/>
    </row>
    <row r="92" spans="1:2" hidden="1" x14ac:dyDescent="0.25">
      <c r="A92" s="29" t="s">
        <v>128</v>
      </c>
      <c r="B92" s="30"/>
    </row>
    <row r="93" spans="1:2" hidden="1" x14ac:dyDescent="0.25">
      <c r="A93" s="29" t="s">
        <v>129</v>
      </c>
      <c r="B93" s="30"/>
    </row>
    <row r="94" spans="1:2" hidden="1" x14ac:dyDescent="0.25">
      <c r="A94" s="29" t="s">
        <v>130</v>
      </c>
      <c r="B94" s="30"/>
    </row>
    <row r="95" spans="1:2" hidden="1" x14ac:dyDescent="0.25">
      <c r="A95" s="29" t="s">
        <v>132</v>
      </c>
      <c r="B95" s="30"/>
    </row>
    <row r="96" spans="1:2" hidden="1" x14ac:dyDescent="0.25">
      <c r="A96" s="29" t="s">
        <v>133</v>
      </c>
      <c r="B96" s="30"/>
    </row>
    <row r="97" spans="1:2" hidden="1" x14ac:dyDescent="0.25">
      <c r="A97" s="29" t="s">
        <v>134</v>
      </c>
      <c r="B97" s="30"/>
    </row>
    <row r="98" spans="1:2" hidden="1" x14ac:dyDescent="0.25">
      <c r="A98" s="29" t="s">
        <v>135</v>
      </c>
      <c r="B98" s="30"/>
    </row>
    <row r="99" spans="1:2" hidden="1" x14ac:dyDescent="0.25">
      <c r="A99" s="29" t="s">
        <v>136</v>
      </c>
      <c r="B99" s="30"/>
    </row>
    <row r="100" spans="1:2" hidden="1" x14ac:dyDescent="0.25">
      <c r="A100" s="29" t="s">
        <v>137</v>
      </c>
      <c r="B100" s="30"/>
    </row>
    <row r="101" spans="1:2" hidden="1" x14ac:dyDescent="0.25">
      <c r="A101" s="29" t="s">
        <v>138</v>
      </c>
      <c r="B101" s="30"/>
    </row>
    <row r="102" spans="1:2" hidden="1" x14ac:dyDescent="0.25">
      <c r="A102" s="29" t="s">
        <v>140</v>
      </c>
      <c r="B102" s="30"/>
    </row>
    <row r="103" spans="1:2" hidden="1" x14ac:dyDescent="0.25">
      <c r="A103" s="29" t="s">
        <v>142</v>
      </c>
      <c r="B103" s="30"/>
    </row>
    <row r="104" spans="1:2" hidden="1" x14ac:dyDescent="0.25">
      <c r="A104" s="29" t="s">
        <v>143</v>
      </c>
      <c r="B104" s="30"/>
    </row>
    <row r="105" spans="1:2" hidden="1" x14ac:dyDescent="0.25">
      <c r="A105" s="29" t="s">
        <v>144</v>
      </c>
      <c r="B105" s="30"/>
    </row>
    <row r="106" spans="1:2" hidden="1" x14ac:dyDescent="0.25">
      <c r="A106" s="29" t="s">
        <v>145</v>
      </c>
      <c r="B106" s="30"/>
    </row>
    <row r="107" spans="1:2" hidden="1" x14ac:dyDescent="0.25">
      <c r="A107" s="29" t="s">
        <v>147</v>
      </c>
      <c r="B107" s="30"/>
    </row>
    <row r="108" spans="1:2" hidden="1" x14ac:dyDescent="0.25">
      <c r="A108" s="29" t="s">
        <v>148</v>
      </c>
      <c r="B108" s="30"/>
    </row>
    <row r="109" spans="1:2" hidden="1" x14ac:dyDescent="0.25">
      <c r="A109" s="29" t="s">
        <v>149</v>
      </c>
      <c r="B109" s="30"/>
    </row>
    <row r="110" spans="1:2" hidden="1" x14ac:dyDescent="0.25">
      <c r="A110" s="29" t="s">
        <v>150</v>
      </c>
      <c r="B110" s="30"/>
    </row>
    <row r="111" spans="1:2" hidden="1" x14ac:dyDescent="0.25">
      <c r="A111" s="29" t="s">
        <v>151</v>
      </c>
      <c r="B111" s="30"/>
    </row>
    <row r="112" spans="1:2" hidden="1" x14ac:dyDescent="0.25">
      <c r="A112" s="29" t="s">
        <v>152</v>
      </c>
      <c r="B112" s="30"/>
    </row>
    <row r="113" spans="1:2" hidden="1" x14ac:dyDescent="0.25">
      <c r="A113" s="29" t="s">
        <v>153</v>
      </c>
      <c r="B113" s="30"/>
    </row>
    <row r="114" spans="1:2" hidden="1" x14ac:dyDescent="0.25">
      <c r="A114" s="29" t="s">
        <v>155</v>
      </c>
      <c r="B114" s="30"/>
    </row>
    <row r="115" spans="1:2" hidden="1" x14ac:dyDescent="0.25">
      <c r="A115" s="29" t="s">
        <v>157</v>
      </c>
      <c r="B115" s="30"/>
    </row>
    <row r="116" spans="1:2" hidden="1" x14ac:dyDescent="0.25">
      <c r="A116" s="29" t="s">
        <v>158</v>
      </c>
      <c r="B116" s="30"/>
    </row>
    <row r="117" spans="1:2" x14ac:dyDescent="0.25">
      <c r="A117" s="29" t="s">
        <v>159</v>
      </c>
      <c r="B117" s="31">
        <v>42.6</v>
      </c>
    </row>
    <row r="118" spans="1:2" hidden="1" x14ac:dyDescent="0.25">
      <c r="A118" s="29" t="s">
        <v>160</v>
      </c>
      <c r="B118" s="30"/>
    </row>
    <row r="119" spans="1:2" x14ac:dyDescent="0.25">
      <c r="A119" s="29" t="s">
        <v>161</v>
      </c>
      <c r="B119" s="30">
        <v>14</v>
      </c>
    </row>
    <row r="120" spans="1:2" hidden="1" x14ac:dyDescent="0.25">
      <c r="A120" s="29" t="s">
        <v>162</v>
      </c>
      <c r="B120" s="30"/>
    </row>
    <row r="121" spans="1:2" hidden="1" x14ac:dyDescent="0.25">
      <c r="A121" s="29" t="s">
        <v>164</v>
      </c>
      <c r="B121" s="30"/>
    </row>
    <row r="122" spans="1:2" hidden="1" x14ac:dyDescent="0.25">
      <c r="A122" s="29" t="s">
        <v>165</v>
      </c>
      <c r="B122" s="30"/>
    </row>
    <row r="123" spans="1:2" hidden="1" x14ac:dyDescent="0.25">
      <c r="A123" s="29" t="s">
        <v>167</v>
      </c>
      <c r="B123" s="30"/>
    </row>
    <row r="124" spans="1:2" hidden="1" x14ac:dyDescent="0.25">
      <c r="A124" s="29" t="s">
        <v>169</v>
      </c>
      <c r="B124" s="30"/>
    </row>
    <row r="125" spans="1:2" hidden="1" x14ac:dyDescent="0.25">
      <c r="A125" s="29" t="s">
        <v>171</v>
      </c>
      <c r="B125" s="30"/>
    </row>
    <row r="126" spans="1:2" hidden="1" x14ac:dyDescent="0.25">
      <c r="A126" s="29" t="s">
        <v>172</v>
      </c>
      <c r="B126" s="30"/>
    </row>
    <row r="127" spans="1:2" x14ac:dyDescent="0.25">
      <c r="A127" s="29" t="s">
        <v>173</v>
      </c>
      <c r="B127" s="30">
        <v>16</v>
      </c>
    </row>
    <row r="128" spans="1:2" x14ac:dyDescent="0.25">
      <c r="A128" s="29" t="s">
        <v>175</v>
      </c>
      <c r="B128" s="30">
        <v>43.8</v>
      </c>
    </row>
    <row r="129" spans="1:2" hidden="1" x14ac:dyDescent="0.25">
      <c r="A129" s="29" t="s">
        <v>176</v>
      </c>
      <c r="B129" s="30"/>
    </row>
    <row r="130" spans="1:2" hidden="1" x14ac:dyDescent="0.25">
      <c r="A130" s="29" t="s">
        <v>177</v>
      </c>
      <c r="B130" s="30"/>
    </row>
    <row r="131" spans="1:2" hidden="1" x14ac:dyDescent="0.25">
      <c r="A131" s="29" t="s">
        <v>178</v>
      </c>
      <c r="B131" s="30"/>
    </row>
    <row r="132" spans="1:2" hidden="1" x14ac:dyDescent="0.25">
      <c r="A132" s="29" t="s">
        <v>180</v>
      </c>
      <c r="B132" s="30"/>
    </row>
    <row r="133" spans="1:2" x14ac:dyDescent="0.25">
      <c r="A133" s="29" t="s">
        <v>181</v>
      </c>
      <c r="B133" s="31">
        <v>9</v>
      </c>
    </row>
    <row r="134" spans="1:2" hidden="1" x14ac:dyDescent="0.25">
      <c r="A134" s="29" t="s">
        <v>182</v>
      </c>
      <c r="B134" s="30"/>
    </row>
    <row r="135" spans="1:2" hidden="1" x14ac:dyDescent="0.25">
      <c r="A135" s="29" t="s">
        <v>184</v>
      </c>
      <c r="B135" s="30"/>
    </row>
    <row r="136" spans="1:2" hidden="1" x14ac:dyDescent="0.25">
      <c r="A136" s="29" t="s">
        <v>185</v>
      </c>
      <c r="B136" s="30"/>
    </row>
    <row r="137" spans="1:2" hidden="1" x14ac:dyDescent="0.25">
      <c r="A137" s="29" t="s">
        <v>187</v>
      </c>
      <c r="B137" s="30"/>
    </row>
    <row r="138" spans="1:2" hidden="1" x14ac:dyDescent="0.25">
      <c r="A138" s="29" t="s">
        <v>188</v>
      </c>
      <c r="B138" s="30"/>
    </row>
    <row r="139" spans="1:2" x14ac:dyDescent="0.25">
      <c r="A139" s="29" t="s">
        <v>189</v>
      </c>
      <c r="B139" s="30">
        <v>2</v>
      </c>
    </row>
    <row r="140" spans="1:2" hidden="1" x14ac:dyDescent="0.25">
      <c r="A140" s="29" t="s">
        <v>190</v>
      </c>
      <c r="B140" s="30"/>
    </row>
    <row r="141" spans="1:2" hidden="1" x14ac:dyDescent="0.25">
      <c r="A141" s="29" t="s">
        <v>192</v>
      </c>
      <c r="B141" s="30"/>
    </row>
    <row r="142" spans="1:2" hidden="1" x14ac:dyDescent="0.25">
      <c r="A142" s="29" t="s">
        <v>193</v>
      </c>
      <c r="B142" s="30"/>
    </row>
    <row r="143" spans="1:2" hidden="1" x14ac:dyDescent="0.25">
      <c r="A143" s="29" t="s">
        <v>194</v>
      </c>
      <c r="B143" s="30"/>
    </row>
    <row r="144" spans="1:2" hidden="1" x14ac:dyDescent="0.25">
      <c r="A144" s="29" t="s">
        <v>196</v>
      </c>
      <c r="B144" s="30"/>
    </row>
    <row r="145" spans="1:2" hidden="1" x14ac:dyDescent="0.25">
      <c r="A145" s="29" t="s">
        <v>198</v>
      </c>
      <c r="B145" s="30"/>
    </row>
    <row r="146" spans="1:2" hidden="1" x14ac:dyDescent="0.25">
      <c r="A146" s="29" t="s">
        <v>199</v>
      </c>
      <c r="B146" s="30"/>
    </row>
    <row r="147" spans="1:2" hidden="1" x14ac:dyDescent="0.25">
      <c r="A147" s="29" t="s">
        <v>200</v>
      </c>
      <c r="B147" s="30"/>
    </row>
    <row r="148" spans="1:2" hidden="1" x14ac:dyDescent="0.25">
      <c r="A148" s="29" t="s">
        <v>201</v>
      </c>
      <c r="B148" s="30"/>
    </row>
    <row r="149" spans="1:2" hidden="1" x14ac:dyDescent="0.25">
      <c r="A149" s="29" t="s">
        <v>202</v>
      </c>
      <c r="B149" s="30"/>
    </row>
    <row r="150" spans="1:2" hidden="1" x14ac:dyDescent="0.25">
      <c r="A150" s="29" t="s">
        <v>203</v>
      </c>
      <c r="B150" s="30"/>
    </row>
    <row r="151" spans="1:2" x14ac:dyDescent="0.25">
      <c r="A151" s="29" t="s">
        <v>204</v>
      </c>
      <c r="B151" s="31">
        <v>27.9</v>
      </c>
    </row>
    <row r="152" spans="1:2" hidden="1" x14ac:dyDescent="0.25">
      <c r="A152" s="29" t="s">
        <v>205</v>
      </c>
      <c r="B152" s="30"/>
    </row>
    <row r="153" spans="1:2" hidden="1" x14ac:dyDescent="0.25">
      <c r="A153" s="29" t="s">
        <v>206</v>
      </c>
      <c r="B153" s="30"/>
    </row>
    <row r="154" spans="1:2" hidden="1" x14ac:dyDescent="0.25">
      <c r="A154" s="29" t="s">
        <v>208</v>
      </c>
      <c r="B154" s="30"/>
    </row>
    <row r="155" spans="1:2" hidden="1" x14ac:dyDescent="0.25">
      <c r="A155" s="29" t="s">
        <v>209</v>
      </c>
      <c r="B155" s="30"/>
    </row>
    <row r="156" spans="1:2" hidden="1" x14ac:dyDescent="0.25">
      <c r="A156" s="29" t="s">
        <v>210</v>
      </c>
      <c r="B156" s="30"/>
    </row>
    <row r="157" spans="1:2" hidden="1" x14ac:dyDescent="0.25">
      <c r="A157" s="29" t="s">
        <v>212</v>
      </c>
      <c r="B157" s="30"/>
    </row>
    <row r="158" spans="1:2" hidden="1" x14ac:dyDescent="0.25">
      <c r="A158" s="29" t="s">
        <v>213</v>
      </c>
      <c r="B158" s="30"/>
    </row>
    <row r="159" spans="1:2" hidden="1" x14ac:dyDescent="0.25">
      <c r="A159" s="29" t="s">
        <v>215</v>
      </c>
      <c r="B159" s="30"/>
    </row>
    <row r="160" spans="1:2" hidden="1" x14ac:dyDescent="0.25">
      <c r="A160" s="29" t="s">
        <v>216</v>
      </c>
      <c r="B160" s="30"/>
    </row>
    <row r="161" spans="1:2" x14ac:dyDescent="0.25">
      <c r="A161" s="29" t="s">
        <v>217</v>
      </c>
      <c r="B161" s="30">
        <v>13.4</v>
      </c>
    </row>
    <row r="162" spans="1:2" hidden="1" x14ac:dyDescent="0.25">
      <c r="A162" s="29" t="s">
        <v>218</v>
      </c>
      <c r="B162" s="30"/>
    </row>
    <row r="163" spans="1:2" hidden="1" x14ac:dyDescent="0.25">
      <c r="A163" s="29" t="s">
        <v>219</v>
      </c>
      <c r="B163" s="30"/>
    </row>
    <row r="164" spans="1:2" hidden="1" x14ac:dyDescent="0.25">
      <c r="A164" s="29" t="s">
        <v>221</v>
      </c>
      <c r="B164" s="30"/>
    </row>
    <row r="165" spans="1:2" hidden="1" x14ac:dyDescent="0.25">
      <c r="A165" s="29" t="s">
        <v>223</v>
      </c>
      <c r="B165" s="30"/>
    </row>
    <row r="166" spans="1:2" hidden="1" x14ac:dyDescent="0.25">
      <c r="A166" s="29" t="s">
        <v>225</v>
      </c>
      <c r="B166" s="30"/>
    </row>
    <row r="167" spans="1:2" hidden="1" x14ac:dyDescent="0.25">
      <c r="A167" s="29" t="s">
        <v>227</v>
      </c>
      <c r="B167" s="30"/>
    </row>
    <row r="168" spans="1:2" hidden="1" x14ac:dyDescent="0.25">
      <c r="A168" s="29" t="s">
        <v>229</v>
      </c>
      <c r="B168" s="30"/>
    </row>
    <row r="169" spans="1:2" hidden="1" x14ac:dyDescent="0.25">
      <c r="A169" s="29" t="s">
        <v>231</v>
      </c>
      <c r="B169" s="30"/>
    </row>
    <row r="170" spans="1:2" hidden="1" x14ac:dyDescent="0.25">
      <c r="A170" s="29" t="s">
        <v>232</v>
      </c>
      <c r="B170" s="30"/>
    </row>
    <row r="171" spans="1:2" hidden="1" x14ac:dyDescent="0.25">
      <c r="A171" s="29" t="s">
        <v>234</v>
      </c>
      <c r="B171" s="30"/>
    </row>
    <row r="172" spans="1:2" hidden="1" x14ac:dyDescent="0.25">
      <c r="A172" s="29" t="s">
        <v>235</v>
      </c>
      <c r="B172" s="30"/>
    </row>
    <row r="173" spans="1:2" x14ac:dyDescent="0.25">
      <c r="A173" s="29" t="s">
        <v>237</v>
      </c>
      <c r="B173" s="31">
        <v>17.899999999999999</v>
      </c>
    </row>
    <row r="174" spans="1:2" hidden="1" x14ac:dyDescent="0.25">
      <c r="A174" s="29" t="s">
        <v>239</v>
      </c>
      <c r="B174" s="31"/>
    </row>
    <row r="175" spans="1:2" hidden="1" x14ac:dyDescent="0.25">
      <c r="A175" s="29" t="s">
        <v>240</v>
      </c>
      <c r="B175" s="24"/>
    </row>
    <row r="176" spans="1:2" x14ac:dyDescent="0.25">
      <c r="A176" s="29" t="s">
        <v>242</v>
      </c>
      <c r="B176" s="24">
        <v>3.6</v>
      </c>
    </row>
    <row r="177" spans="1:2" x14ac:dyDescent="0.25">
      <c r="A177" s="29" t="s">
        <v>243</v>
      </c>
      <c r="B177" s="31">
        <v>6.8</v>
      </c>
    </row>
    <row r="178" spans="1:2" hidden="1" x14ac:dyDescent="0.25">
      <c r="A178" s="29" t="s">
        <v>244</v>
      </c>
      <c r="B178" s="31"/>
    </row>
    <row r="179" spans="1:2" hidden="1" x14ac:dyDescent="0.25">
      <c r="A179" s="29" t="s">
        <v>245</v>
      </c>
      <c r="B179" s="30"/>
    </row>
    <row r="180" spans="1:2" hidden="1" x14ac:dyDescent="0.25">
      <c r="A180" s="29" t="s">
        <v>246</v>
      </c>
      <c r="B180" s="30"/>
    </row>
    <row r="181" spans="1:2" hidden="1" x14ac:dyDescent="0.25">
      <c r="A181" s="29" t="s">
        <v>247</v>
      </c>
      <c r="B181" s="30"/>
    </row>
    <row r="182" spans="1:2" x14ac:dyDescent="0.25">
      <c r="A182" s="29" t="s">
        <v>248</v>
      </c>
      <c r="B182" s="31">
        <v>10.9</v>
      </c>
    </row>
    <row r="183" spans="1:2" hidden="1" x14ac:dyDescent="0.25">
      <c r="A183" s="29" t="s">
        <v>249</v>
      </c>
      <c r="B183" s="30"/>
    </row>
    <row r="184" spans="1:2" hidden="1" x14ac:dyDescent="0.25">
      <c r="A184" s="29" t="s">
        <v>251</v>
      </c>
      <c r="B184" s="30"/>
    </row>
    <row r="185" spans="1:2" hidden="1" x14ac:dyDescent="0.25">
      <c r="A185" s="29" t="s">
        <v>253</v>
      </c>
      <c r="B185" s="30"/>
    </row>
    <row r="186" spans="1:2" hidden="1" x14ac:dyDescent="0.25">
      <c r="A186" s="29" t="s">
        <v>254</v>
      </c>
      <c r="B186" s="31"/>
    </row>
    <row r="187" spans="1:2" x14ac:dyDescent="0.25">
      <c r="A187" s="29" t="s">
        <v>256</v>
      </c>
      <c r="B187" s="24">
        <v>31</v>
      </c>
    </row>
    <row r="188" spans="1:2" hidden="1" x14ac:dyDescent="0.25">
      <c r="A188" s="29" t="s">
        <v>257</v>
      </c>
      <c r="B188" s="30"/>
    </row>
    <row r="189" spans="1:2" x14ac:dyDescent="0.25">
      <c r="A189" s="29" t="s">
        <v>258</v>
      </c>
      <c r="B189" s="31">
        <v>27</v>
      </c>
    </row>
    <row r="190" spans="1:2" hidden="1" x14ac:dyDescent="0.25">
      <c r="A190" s="29" t="s">
        <v>260</v>
      </c>
      <c r="B190" s="30"/>
    </row>
    <row r="191" spans="1:2" hidden="1" x14ac:dyDescent="0.25">
      <c r="A191" s="29" t="s">
        <v>261</v>
      </c>
      <c r="B191" s="31"/>
    </row>
    <row r="192" spans="1:2" x14ac:dyDescent="0.25">
      <c r="A192" s="29" t="s">
        <v>262</v>
      </c>
      <c r="B192" s="31">
        <v>3.8</v>
      </c>
    </row>
    <row r="193" spans="1:2" hidden="1" x14ac:dyDescent="0.25">
      <c r="A193" s="29" t="s">
        <v>263</v>
      </c>
      <c r="B193" s="30"/>
    </row>
    <row r="194" spans="1:2" hidden="1" x14ac:dyDescent="0.25">
      <c r="A194" s="29" t="s">
        <v>265</v>
      </c>
      <c r="B194" s="30"/>
    </row>
    <row r="195" spans="1:2" x14ac:dyDescent="0.25">
      <c r="A195" s="29" t="s">
        <v>267</v>
      </c>
      <c r="B195" s="24">
        <v>43.5</v>
      </c>
    </row>
    <row r="196" spans="1:2" hidden="1" x14ac:dyDescent="0.25">
      <c r="A196" s="29" t="s">
        <v>268</v>
      </c>
      <c r="B196" s="30"/>
    </row>
    <row r="197" spans="1:2" hidden="1" x14ac:dyDescent="0.25">
      <c r="A197" s="29" t="s">
        <v>269</v>
      </c>
      <c r="B197" s="30"/>
    </row>
    <row r="198" spans="1:2" hidden="1" x14ac:dyDescent="0.25">
      <c r="A198" s="29" t="s">
        <v>271</v>
      </c>
      <c r="B198" s="30"/>
    </row>
    <row r="199" spans="1:2" hidden="1" x14ac:dyDescent="0.25">
      <c r="A199" s="29" t="s">
        <v>273</v>
      </c>
      <c r="B199" s="30"/>
    </row>
    <row r="200" spans="1:2" hidden="1" x14ac:dyDescent="0.25">
      <c r="A200" s="29" t="s">
        <v>275</v>
      </c>
      <c r="B200" s="31"/>
    </row>
    <row r="201" spans="1:2" x14ac:dyDescent="0.25">
      <c r="A201" s="29" t="s">
        <v>276</v>
      </c>
      <c r="B201" s="31">
        <v>16</v>
      </c>
    </row>
    <row r="202" spans="1:2" hidden="1" x14ac:dyDescent="0.25">
      <c r="A202" s="29" t="s">
        <v>277</v>
      </c>
      <c r="B202" s="30"/>
    </row>
    <row r="203" spans="1:2" hidden="1" x14ac:dyDescent="0.25">
      <c r="A203" s="29" t="s">
        <v>278</v>
      </c>
      <c r="B203" s="30"/>
    </row>
    <row r="204" spans="1:2" hidden="1" x14ac:dyDescent="0.25">
      <c r="A204" s="29" t="s">
        <v>280</v>
      </c>
      <c r="B204" s="30"/>
    </row>
    <row r="205" spans="1:2" hidden="1" x14ac:dyDescent="0.25">
      <c r="A205" s="29" t="s">
        <v>282</v>
      </c>
      <c r="B205" s="30"/>
    </row>
    <row r="206" spans="1:2" hidden="1" x14ac:dyDescent="0.25">
      <c r="A206" s="29" t="s">
        <v>283</v>
      </c>
      <c r="B206" s="30"/>
    </row>
    <row r="207" spans="1:2" hidden="1" x14ac:dyDescent="0.25">
      <c r="A207" s="29" t="s">
        <v>285</v>
      </c>
      <c r="B207" s="30"/>
    </row>
    <row r="208" spans="1:2" hidden="1" x14ac:dyDescent="0.25">
      <c r="A208" s="29" t="s">
        <v>286</v>
      </c>
      <c r="B208" s="30"/>
    </row>
    <row r="209" spans="1:2" hidden="1" x14ac:dyDescent="0.25">
      <c r="A209" s="29" t="s">
        <v>287</v>
      </c>
      <c r="B209" s="30"/>
    </row>
    <row r="210" spans="1:2" hidden="1" x14ac:dyDescent="0.25">
      <c r="A210" s="29" t="s">
        <v>289</v>
      </c>
      <c r="B210" s="30"/>
    </row>
    <row r="211" spans="1:2" x14ac:dyDescent="0.25">
      <c r="A211" s="29" t="s">
        <v>291</v>
      </c>
      <c r="B211" s="31">
        <v>7</v>
      </c>
    </row>
    <row r="212" spans="1:2" hidden="1" x14ac:dyDescent="0.25">
      <c r="A212" s="29" t="s">
        <v>293</v>
      </c>
      <c r="B212" s="30"/>
    </row>
    <row r="213" spans="1:2" hidden="1" x14ac:dyDescent="0.25">
      <c r="A213" s="29" t="s">
        <v>294</v>
      </c>
      <c r="B213" s="30"/>
    </row>
    <row r="214" spans="1:2" hidden="1" x14ac:dyDescent="0.25">
      <c r="A214" s="29" t="s">
        <v>295</v>
      </c>
      <c r="B214" s="30"/>
    </row>
    <row r="215" spans="1:2" hidden="1" x14ac:dyDescent="0.25">
      <c r="A215" s="29" t="s">
        <v>297</v>
      </c>
      <c r="B215" s="30"/>
    </row>
    <row r="216" spans="1:2" hidden="1" x14ac:dyDescent="0.25">
      <c r="A216" s="29" t="s">
        <v>299</v>
      </c>
      <c r="B216" s="30"/>
    </row>
    <row r="217" spans="1:2" hidden="1" x14ac:dyDescent="0.25">
      <c r="A217" s="29" t="s">
        <v>300</v>
      </c>
      <c r="B217" s="30"/>
    </row>
    <row r="218" spans="1:2" hidden="1" x14ac:dyDescent="0.25">
      <c r="A218" s="29" t="s">
        <v>301</v>
      </c>
      <c r="B218" s="30"/>
    </row>
    <row r="219" spans="1:2" hidden="1" x14ac:dyDescent="0.25">
      <c r="A219" s="29" t="s">
        <v>302</v>
      </c>
      <c r="B219" s="30"/>
    </row>
    <row r="220" spans="1:2" hidden="1" x14ac:dyDescent="0.25">
      <c r="A220" s="29" t="s">
        <v>303</v>
      </c>
      <c r="B220" s="30"/>
    </row>
    <row r="221" spans="1:2" hidden="1" x14ac:dyDescent="0.25">
      <c r="A221" s="29" t="s">
        <v>304</v>
      </c>
      <c r="B221" s="30"/>
    </row>
    <row r="222" spans="1:2" hidden="1" x14ac:dyDescent="0.25">
      <c r="A222" s="29" t="s">
        <v>306</v>
      </c>
      <c r="B222" s="30"/>
    </row>
    <row r="223" spans="1:2" hidden="1" x14ac:dyDescent="0.25">
      <c r="A223" s="29" t="s">
        <v>307</v>
      </c>
      <c r="B223" s="30"/>
    </row>
    <row r="224" spans="1:2" hidden="1" x14ac:dyDescent="0.25">
      <c r="A224" s="29" t="s">
        <v>309</v>
      </c>
      <c r="B224" s="30"/>
    </row>
    <row r="225" spans="1:2" hidden="1" x14ac:dyDescent="0.25">
      <c r="A225" s="29" t="s">
        <v>310</v>
      </c>
      <c r="B225" s="30"/>
    </row>
    <row r="226" spans="1:2" hidden="1" x14ac:dyDescent="0.25">
      <c r="A226" s="29" t="s">
        <v>311</v>
      </c>
      <c r="B226" s="30"/>
    </row>
    <row r="227" spans="1:2" hidden="1" x14ac:dyDescent="0.25">
      <c r="A227" s="29" t="s">
        <v>312</v>
      </c>
      <c r="B227" s="30"/>
    </row>
    <row r="228" spans="1:2" hidden="1" x14ac:dyDescent="0.25">
      <c r="A228" s="29" t="s">
        <v>313</v>
      </c>
      <c r="B228" s="30"/>
    </row>
    <row r="229" spans="1:2" hidden="1" x14ac:dyDescent="0.25">
      <c r="A229" s="29" t="s">
        <v>314</v>
      </c>
      <c r="B229" s="31"/>
    </row>
    <row r="230" spans="1:2" x14ac:dyDescent="0.25">
      <c r="A230" s="29" t="s">
        <v>315</v>
      </c>
      <c r="B230" s="31">
        <v>62.8</v>
      </c>
    </row>
    <row r="231" spans="1:2" hidden="1" x14ac:dyDescent="0.25">
      <c r="A231" s="29" t="s">
        <v>316</v>
      </c>
      <c r="B231" s="24"/>
    </row>
    <row r="232" spans="1:2" hidden="1" x14ac:dyDescent="0.25">
      <c r="A232" s="29" t="s">
        <v>317</v>
      </c>
      <c r="B232" s="31"/>
    </row>
    <row r="233" spans="1:2" hidden="1" x14ac:dyDescent="0.25">
      <c r="A233" s="29" t="s">
        <v>318</v>
      </c>
      <c r="B233" s="30"/>
    </row>
    <row r="234" spans="1:2" hidden="1" x14ac:dyDescent="0.25">
      <c r="A234" s="29" t="s">
        <v>319</v>
      </c>
      <c r="B234" s="30"/>
    </row>
    <row r="235" spans="1:2" hidden="1" x14ac:dyDescent="0.25">
      <c r="A235" s="29" t="s">
        <v>320</v>
      </c>
      <c r="B235" s="30"/>
    </row>
    <row r="236" spans="1:2" hidden="1" x14ac:dyDescent="0.25">
      <c r="A236" s="29" t="s">
        <v>322</v>
      </c>
      <c r="B236" s="30"/>
    </row>
    <row r="237" spans="1:2" hidden="1" x14ac:dyDescent="0.25">
      <c r="A237" s="29" t="s">
        <v>323</v>
      </c>
      <c r="B237" s="30"/>
    </row>
    <row r="238" spans="1:2" hidden="1" x14ac:dyDescent="0.25">
      <c r="A238" s="29" t="s">
        <v>325</v>
      </c>
      <c r="B238" s="30"/>
    </row>
    <row r="239" spans="1:2" hidden="1" x14ac:dyDescent="0.25">
      <c r="A239" s="29" t="s">
        <v>326</v>
      </c>
      <c r="B239" s="30"/>
    </row>
    <row r="240" spans="1:2" hidden="1" x14ac:dyDescent="0.25">
      <c r="A240" s="29" t="s">
        <v>327</v>
      </c>
      <c r="B240" s="30"/>
    </row>
    <row r="241" spans="1:2" hidden="1" x14ac:dyDescent="0.25">
      <c r="A241" s="29" t="s">
        <v>329</v>
      </c>
      <c r="B241" s="30"/>
    </row>
    <row r="242" spans="1:2" hidden="1" x14ac:dyDescent="0.25">
      <c r="A242" s="29" t="s">
        <v>330</v>
      </c>
      <c r="B242" s="30"/>
    </row>
    <row r="243" spans="1:2" x14ac:dyDescent="0.25">
      <c r="A243" s="29" t="s">
        <v>331</v>
      </c>
      <c r="B243" s="31">
        <v>4.4000000000000004</v>
      </c>
    </row>
    <row r="244" spans="1:2" hidden="1" x14ac:dyDescent="0.25">
      <c r="A244" s="29" t="s">
        <v>333</v>
      </c>
      <c r="B244" s="30"/>
    </row>
    <row r="245" spans="1:2" hidden="1" x14ac:dyDescent="0.25">
      <c r="A245" s="29" t="s">
        <v>334</v>
      </c>
      <c r="B245" s="30"/>
    </row>
    <row r="246" spans="1:2" hidden="1" x14ac:dyDescent="0.25">
      <c r="A246" s="29" t="s">
        <v>335</v>
      </c>
      <c r="B246" s="30"/>
    </row>
    <row r="247" spans="1:2" hidden="1" x14ac:dyDescent="0.25">
      <c r="A247" s="29" t="s">
        <v>336</v>
      </c>
      <c r="B247" s="30"/>
    </row>
    <row r="248" spans="1:2" x14ac:dyDescent="0.25">
      <c r="A248" s="29" t="s">
        <v>338</v>
      </c>
      <c r="B248" s="31">
        <v>47.4</v>
      </c>
    </row>
    <row r="249" spans="1:2" x14ac:dyDescent="0.25">
      <c r="A249" s="29" t="s">
        <v>340</v>
      </c>
      <c r="B249" s="24">
        <v>23.2</v>
      </c>
    </row>
    <row r="250" spans="1:2" hidden="1" x14ac:dyDescent="0.25">
      <c r="A250" s="29" t="s">
        <v>341</v>
      </c>
      <c r="B250" s="30"/>
    </row>
    <row r="251" spans="1:2" x14ac:dyDescent="0.25">
      <c r="A251" s="29" t="s">
        <v>343</v>
      </c>
      <c r="B251" s="31">
        <v>11.5</v>
      </c>
    </row>
    <row r="252" spans="1:2" hidden="1" x14ac:dyDescent="0.25">
      <c r="A252" s="29" t="s">
        <v>344</v>
      </c>
      <c r="B252" s="30"/>
    </row>
    <row r="253" spans="1:2" hidden="1" x14ac:dyDescent="0.25">
      <c r="A253" s="29" t="s">
        <v>345</v>
      </c>
      <c r="B253" s="30"/>
    </row>
    <row r="254" spans="1:2" hidden="1" x14ac:dyDescent="0.25">
      <c r="A254" s="29" t="s">
        <v>346</v>
      </c>
      <c r="B254" s="30"/>
    </row>
    <row r="255" spans="1:2" hidden="1" x14ac:dyDescent="0.25">
      <c r="A255" s="29" t="s">
        <v>347</v>
      </c>
      <c r="B255" s="30"/>
    </row>
    <row r="256" spans="1:2" hidden="1" x14ac:dyDescent="0.25">
      <c r="A256" s="29" t="s">
        <v>348</v>
      </c>
      <c r="B256" s="30"/>
    </row>
    <row r="257" spans="1:2" hidden="1" x14ac:dyDescent="0.25">
      <c r="A257" s="29" t="s">
        <v>349</v>
      </c>
      <c r="B257" s="30"/>
    </row>
    <row r="258" spans="1:2" hidden="1" x14ac:dyDescent="0.25">
      <c r="A258" s="29" t="s">
        <v>350</v>
      </c>
      <c r="B258" s="30"/>
    </row>
    <row r="259" spans="1:2" hidden="1" x14ac:dyDescent="0.25">
      <c r="A259" s="29" t="s">
        <v>352</v>
      </c>
      <c r="B259" s="30"/>
    </row>
    <row r="260" spans="1:2" hidden="1" x14ac:dyDescent="0.25">
      <c r="A260" s="29" t="s">
        <v>353</v>
      </c>
      <c r="B260" s="30"/>
    </row>
    <row r="261" spans="1:2" x14ac:dyDescent="0.25">
      <c r="A261" s="29" t="s">
        <v>354</v>
      </c>
      <c r="B261" s="31">
        <v>29.6</v>
      </c>
    </row>
    <row r="262" spans="1:2" hidden="1" x14ac:dyDescent="0.25">
      <c r="A262" s="29" t="s">
        <v>356</v>
      </c>
      <c r="B262" s="30"/>
    </row>
    <row r="263" spans="1:2" hidden="1" x14ac:dyDescent="0.25">
      <c r="A263" s="29" t="s">
        <v>357</v>
      </c>
      <c r="B263" s="30"/>
    </row>
    <row r="264" spans="1:2" hidden="1" x14ac:dyDescent="0.25">
      <c r="A264" s="29" t="s">
        <v>359</v>
      </c>
      <c r="B264" s="30"/>
    </row>
    <row r="265" spans="1:2" hidden="1" x14ac:dyDescent="0.25">
      <c r="A265" s="29" t="s">
        <v>360</v>
      </c>
      <c r="B265" s="30"/>
    </row>
    <row r="266" spans="1:2" hidden="1" x14ac:dyDescent="0.25">
      <c r="A266" s="29" t="s">
        <v>361</v>
      </c>
      <c r="B266" s="30"/>
    </row>
    <row r="267" spans="1:2" hidden="1" x14ac:dyDescent="0.25">
      <c r="A267" s="29" t="s">
        <v>362</v>
      </c>
      <c r="B267" s="30"/>
    </row>
    <row r="268" spans="1:2" hidden="1" x14ac:dyDescent="0.25">
      <c r="A268" s="29" t="s">
        <v>363</v>
      </c>
      <c r="B268" s="30"/>
    </row>
    <row r="269" spans="1:2" hidden="1" x14ac:dyDescent="0.25">
      <c r="A269" s="29" t="s">
        <v>364</v>
      </c>
      <c r="B269" s="30"/>
    </row>
    <row r="270" spans="1:2" hidden="1" x14ac:dyDescent="0.25">
      <c r="A270" s="29" t="s">
        <v>365</v>
      </c>
      <c r="B270" s="30"/>
    </row>
    <row r="271" spans="1:2" x14ac:dyDescent="0.25">
      <c r="A271" s="29" t="s">
        <v>367</v>
      </c>
      <c r="B271" s="30">
        <v>2</v>
      </c>
    </row>
    <row r="272" spans="1:2" hidden="1" x14ac:dyDescent="0.25">
      <c r="A272" s="29" t="s">
        <v>369</v>
      </c>
      <c r="B272" s="30"/>
    </row>
    <row r="273" spans="1:2" hidden="1" x14ac:dyDescent="0.25">
      <c r="A273" s="29" t="s">
        <v>370</v>
      </c>
      <c r="B273" s="30"/>
    </row>
    <row r="274" spans="1:2" hidden="1" x14ac:dyDescent="0.25">
      <c r="A274" s="29" t="s">
        <v>371</v>
      </c>
      <c r="B274" s="30"/>
    </row>
    <row r="275" spans="1:2" hidden="1" x14ac:dyDescent="0.25">
      <c r="A275" s="29" t="s">
        <v>372</v>
      </c>
      <c r="B275" s="30"/>
    </row>
    <row r="276" spans="1:2" hidden="1" x14ac:dyDescent="0.25">
      <c r="A276" s="29" t="s">
        <v>373</v>
      </c>
      <c r="B276" s="30"/>
    </row>
    <row r="277" spans="1:2" hidden="1" x14ac:dyDescent="0.25">
      <c r="A277" s="29" t="s">
        <v>375</v>
      </c>
      <c r="B277" s="30"/>
    </row>
    <row r="278" spans="1:2" hidden="1" x14ac:dyDescent="0.25">
      <c r="A278" s="29" t="s">
        <v>376</v>
      </c>
      <c r="B278" s="30"/>
    </row>
    <row r="279" spans="1:2" hidden="1" x14ac:dyDescent="0.25">
      <c r="A279" s="29" t="s">
        <v>378</v>
      </c>
      <c r="B279" s="30"/>
    </row>
    <row r="280" spans="1:2" hidden="1" x14ac:dyDescent="0.25">
      <c r="A280" s="29" t="s">
        <v>379</v>
      </c>
      <c r="B280" s="30"/>
    </row>
    <row r="281" spans="1:2" hidden="1" x14ac:dyDescent="0.25">
      <c r="A281" s="29" t="s">
        <v>380</v>
      </c>
      <c r="B281" s="30"/>
    </row>
    <row r="282" spans="1:2" hidden="1" x14ac:dyDescent="0.25">
      <c r="A282" s="29" t="s">
        <v>382</v>
      </c>
      <c r="B282" s="30"/>
    </row>
    <row r="283" spans="1:2" hidden="1" x14ac:dyDescent="0.25">
      <c r="A283" s="29" t="s">
        <v>384</v>
      </c>
      <c r="B283" s="30"/>
    </row>
    <row r="284" spans="1:2" hidden="1" x14ac:dyDescent="0.25">
      <c r="A284" s="29" t="s">
        <v>385</v>
      </c>
      <c r="B284" s="30"/>
    </row>
    <row r="285" spans="1:2" hidden="1" x14ac:dyDescent="0.25">
      <c r="A285" s="29" t="s">
        <v>387</v>
      </c>
      <c r="B285" s="30"/>
    </row>
    <row r="286" spans="1:2" hidden="1" x14ac:dyDescent="0.25">
      <c r="A286" s="29" t="s">
        <v>389</v>
      </c>
      <c r="B286" s="30"/>
    </row>
    <row r="287" spans="1:2" hidden="1" x14ac:dyDescent="0.25">
      <c r="A287" s="29" t="s">
        <v>390</v>
      </c>
      <c r="B287" s="30"/>
    </row>
    <row r="288" spans="1:2" hidden="1" x14ac:dyDescent="0.25">
      <c r="A288" s="29" t="s">
        <v>391</v>
      </c>
      <c r="B288" s="30"/>
    </row>
    <row r="289" spans="1:2" hidden="1" x14ac:dyDescent="0.25">
      <c r="A289" s="29" t="s">
        <v>392</v>
      </c>
      <c r="B289" s="30"/>
    </row>
    <row r="290" spans="1:2" hidden="1" x14ac:dyDescent="0.25">
      <c r="A290" s="29" t="s">
        <v>393</v>
      </c>
      <c r="B290" s="30"/>
    </row>
    <row r="291" spans="1:2" hidden="1" x14ac:dyDescent="0.25">
      <c r="A291" s="29" t="s">
        <v>394</v>
      </c>
      <c r="B291" s="30"/>
    </row>
    <row r="292" spans="1:2" hidden="1" x14ac:dyDescent="0.25">
      <c r="A292" s="29" t="s">
        <v>396</v>
      </c>
      <c r="B292" s="30"/>
    </row>
    <row r="293" spans="1:2" hidden="1" x14ac:dyDescent="0.25">
      <c r="A293" s="29" t="s">
        <v>397</v>
      </c>
      <c r="B293" s="30"/>
    </row>
    <row r="294" spans="1:2" hidden="1" x14ac:dyDescent="0.25">
      <c r="A294" s="29" t="s">
        <v>398</v>
      </c>
      <c r="B294" s="30"/>
    </row>
    <row r="295" spans="1:2" hidden="1" x14ac:dyDescent="0.25">
      <c r="A295" s="29" t="s">
        <v>400</v>
      </c>
      <c r="B295" s="30"/>
    </row>
    <row r="296" spans="1:2" hidden="1" x14ac:dyDescent="0.25">
      <c r="A296" s="29" t="s">
        <v>402</v>
      </c>
      <c r="B296" s="30"/>
    </row>
    <row r="297" spans="1:2" hidden="1" x14ac:dyDescent="0.25">
      <c r="A297" s="29" t="s">
        <v>403</v>
      </c>
      <c r="B297" s="30"/>
    </row>
    <row r="298" spans="1:2" hidden="1" x14ac:dyDescent="0.25">
      <c r="A298" s="29" t="s">
        <v>404</v>
      </c>
      <c r="B298" s="30"/>
    </row>
    <row r="299" spans="1:2" hidden="1" x14ac:dyDescent="0.25">
      <c r="A299" s="29" t="s">
        <v>405</v>
      </c>
      <c r="B299" s="30"/>
    </row>
    <row r="300" spans="1:2" x14ac:dyDescent="0.25">
      <c r="A300" s="29" t="s">
        <v>406</v>
      </c>
      <c r="B300" s="31">
        <v>5.7</v>
      </c>
    </row>
    <row r="301" spans="1:2" x14ac:dyDescent="0.25">
      <c r="A301" s="29" t="s">
        <v>407</v>
      </c>
      <c r="B301" s="31">
        <v>19.2</v>
      </c>
    </row>
    <row r="302" spans="1:2" hidden="1" x14ac:dyDescent="0.25">
      <c r="A302" s="29" t="s">
        <v>408</v>
      </c>
      <c r="B302" s="30"/>
    </row>
    <row r="303" spans="1:2" hidden="1" x14ac:dyDescent="0.25">
      <c r="A303" s="29" t="s">
        <v>410</v>
      </c>
      <c r="B303" s="30"/>
    </row>
    <row r="304" spans="1:2" x14ac:dyDescent="0.25">
      <c r="A304" s="29" t="s">
        <v>411</v>
      </c>
      <c r="B304" s="31">
        <v>84.6</v>
      </c>
    </row>
    <row r="305" spans="1:2" hidden="1" x14ac:dyDescent="0.25">
      <c r="A305" s="29" t="s">
        <v>412</v>
      </c>
      <c r="B305" s="30"/>
    </row>
    <row r="306" spans="1:2" hidden="1" x14ac:dyDescent="0.25">
      <c r="A306" s="29" t="s">
        <v>414</v>
      </c>
      <c r="B306" s="30"/>
    </row>
    <row r="307" spans="1:2" hidden="1" x14ac:dyDescent="0.25">
      <c r="A307" s="29" t="s">
        <v>415</v>
      </c>
      <c r="B307" s="30"/>
    </row>
    <row r="308" spans="1:2" hidden="1" x14ac:dyDescent="0.25">
      <c r="A308" s="29" t="s">
        <v>417</v>
      </c>
      <c r="B308" s="30"/>
    </row>
    <row r="309" spans="1:2" hidden="1" x14ac:dyDescent="0.25">
      <c r="A309" s="29" t="s">
        <v>419</v>
      </c>
      <c r="B309" s="30"/>
    </row>
    <row r="310" spans="1:2" hidden="1" x14ac:dyDescent="0.25">
      <c r="A310" s="29" t="s">
        <v>420</v>
      </c>
      <c r="B310" s="30"/>
    </row>
    <row r="311" spans="1:2" hidden="1" x14ac:dyDescent="0.25">
      <c r="A311" s="29" t="s">
        <v>421</v>
      </c>
      <c r="B311" s="30"/>
    </row>
    <row r="312" spans="1:2" hidden="1" x14ac:dyDescent="0.25">
      <c r="A312" s="29" t="s">
        <v>422</v>
      </c>
      <c r="B312" s="30"/>
    </row>
    <row r="313" spans="1:2" hidden="1" x14ac:dyDescent="0.25">
      <c r="A313" s="29" t="s">
        <v>424</v>
      </c>
      <c r="B313" s="30"/>
    </row>
    <row r="314" spans="1:2" hidden="1" x14ac:dyDescent="0.25">
      <c r="A314" s="29" t="s">
        <v>425</v>
      </c>
      <c r="B314" s="30"/>
    </row>
    <row r="315" spans="1:2" hidden="1" x14ac:dyDescent="0.25">
      <c r="A315" s="29" t="s">
        <v>426</v>
      </c>
      <c r="B315" s="30"/>
    </row>
    <row r="316" spans="1:2" hidden="1" x14ac:dyDescent="0.25">
      <c r="A316" s="29" t="s">
        <v>428</v>
      </c>
      <c r="B316" s="30"/>
    </row>
    <row r="317" spans="1:2" hidden="1" x14ac:dyDescent="0.25">
      <c r="A317" s="29" t="s">
        <v>429</v>
      </c>
      <c r="B317" s="30"/>
    </row>
    <row r="318" spans="1:2" hidden="1" x14ac:dyDescent="0.25">
      <c r="A318" s="29" t="s">
        <v>430</v>
      </c>
      <c r="B318" s="30"/>
    </row>
    <row r="319" spans="1:2" hidden="1" x14ac:dyDescent="0.25">
      <c r="A319" s="29" t="s">
        <v>432</v>
      </c>
      <c r="B319" s="30"/>
    </row>
    <row r="320" spans="1:2" hidden="1" x14ac:dyDescent="0.25">
      <c r="A320" s="29" t="s">
        <v>433</v>
      </c>
      <c r="B320" s="30"/>
    </row>
    <row r="321" spans="1:2" hidden="1" x14ac:dyDescent="0.25">
      <c r="A321" s="29" t="s">
        <v>434</v>
      </c>
      <c r="B321" s="30"/>
    </row>
    <row r="322" spans="1:2" hidden="1" x14ac:dyDescent="0.25">
      <c r="A322" s="29" t="s">
        <v>435</v>
      </c>
      <c r="B322" s="30"/>
    </row>
    <row r="323" spans="1:2" hidden="1" x14ac:dyDescent="0.25">
      <c r="A323" s="29" t="s">
        <v>437</v>
      </c>
      <c r="B323" s="30"/>
    </row>
    <row r="324" spans="1:2" hidden="1" x14ac:dyDescent="0.25">
      <c r="A324" s="29" t="s">
        <v>438</v>
      </c>
      <c r="B324" s="30"/>
    </row>
    <row r="325" spans="1:2" hidden="1" x14ac:dyDescent="0.25">
      <c r="A325" s="29" t="s">
        <v>439</v>
      </c>
      <c r="B325" s="30"/>
    </row>
    <row r="326" spans="1:2" hidden="1" x14ac:dyDescent="0.25">
      <c r="A326" s="29" t="s">
        <v>440</v>
      </c>
      <c r="B326" s="30"/>
    </row>
    <row r="327" spans="1:2" x14ac:dyDescent="0.25">
      <c r="A327" s="29" t="s">
        <v>441</v>
      </c>
      <c r="B327" s="31">
        <v>6.1</v>
      </c>
    </row>
    <row r="328" spans="1:2" x14ac:dyDescent="0.25">
      <c r="A328" s="29" t="s">
        <v>442</v>
      </c>
      <c r="B328" s="31">
        <v>28.7</v>
      </c>
    </row>
    <row r="329" spans="1:2" hidden="1" x14ac:dyDescent="0.25">
      <c r="A329" s="29" t="s">
        <v>443</v>
      </c>
      <c r="B329" s="30"/>
    </row>
    <row r="330" spans="1:2" hidden="1" x14ac:dyDescent="0.25">
      <c r="A330" s="29" t="s">
        <v>444</v>
      </c>
      <c r="B330" s="30"/>
    </row>
    <row r="331" spans="1:2" hidden="1" x14ac:dyDescent="0.25">
      <c r="A331" s="29" t="s">
        <v>445</v>
      </c>
      <c r="B331" s="30"/>
    </row>
    <row r="332" spans="1:2" hidden="1" x14ac:dyDescent="0.25">
      <c r="A332" s="29" t="s">
        <v>446</v>
      </c>
      <c r="B332" s="30"/>
    </row>
    <row r="333" spans="1:2" hidden="1" x14ac:dyDescent="0.25">
      <c r="A333" s="29" t="s">
        <v>448</v>
      </c>
      <c r="B333" s="30"/>
    </row>
    <row r="334" spans="1:2" hidden="1" x14ac:dyDescent="0.25">
      <c r="A334" s="29" t="s">
        <v>449</v>
      </c>
      <c r="B334" s="30"/>
    </row>
    <row r="335" spans="1:2" hidden="1" x14ac:dyDescent="0.25">
      <c r="A335" s="29" t="s">
        <v>450</v>
      </c>
      <c r="B335" s="30"/>
    </row>
    <row r="336" spans="1:2" hidden="1" x14ac:dyDescent="0.25">
      <c r="A336" s="29" t="s">
        <v>451</v>
      </c>
      <c r="B336" s="30"/>
    </row>
    <row r="337" spans="1:2" hidden="1" x14ac:dyDescent="0.25">
      <c r="A337" s="29" t="s">
        <v>453</v>
      </c>
      <c r="B337" s="30"/>
    </row>
    <row r="338" spans="1:2" hidden="1" x14ac:dyDescent="0.25">
      <c r="A338" s="29" t="s">
        <v>455</v>
      </c>
      <c r="B338" s="30"/>
    </row>
    <row r="339" spans="1:2" hidden="1" x14ac:dyDescent="0.25">
      <c r="A339" s="29" t="s">
        <v>457</v>
      </c>
      <c r="B339" s="30"/>
    </row>
    <row r="340" spans="1:2" hidden="1" x14ac:dyDescent="0.25">
      <c r="A340" s="29" t="s">
        <v>459</v>
      </c>
      <c r="B340" s="30"/>
    </row>
    <row r="341" spans="1:2" hidden="1" x14ac:dyDescent="0.25">
      <c r="A341" s="29" t="s">
        <v>460</v>
      </c>
      <c r="B341" s="30"/>
    </row>
    <row r="342" spans="1:2" hidden="1" x14ac:dyDescent="0.25">
      <c r="A342" s="29" t="s">
        <v>461</v>
      </c>
      <c r="B342" s="30"/>
    </row>
    <row r="343" spans="1:2" hidden="1" x14ac:dyDescent="0.25">
      <c r="A343" s="29" t="s">
        <v>462</v>
      </c>
      <c r="B343" s="30"/>
    </row>
    <row r="344" spans="1:2" hidden="1" x14ac:dyDescent="0.25">
      <c r="A344" s="29" t="s">
        <v>464</v>
      </c>
      <c r="B344" s="30"/>
    </row>
    <row r="345" spans="1:2" hidden="1" x14ac:dyDescent="0.25">
      <c r="A345" s="29" t="s">
        <v>465</v>
      </c>
      <c r="B345" s="30"/>
    </row>
    <row r="346" spans="1:2" hidden="1" x14ac:dyDescent="0.25">
      <c r="A346" s="29" t="s">
        <v>467</v>
      </c>
      <c r="B346" s="30"/>
    </row>
    <row r="347" spans="1:2" hidden="1" x14ac:dyDescent="0.25">
      <c r="A347" s="29" t="s">
        <v>468</v>
      </c>
      <c r="B347" s="30"/>
    </row>
    <row r="348" spans="1:2" hidden="1" x14ac:dyDescent="0.25">
      <c r="A348" s="29" t="s">
        <v>469</v>
      </c>
      <c r="B348" s="30"/>
    </row>
    <row r="349" spans="1:2" hidden="1" x14ac:dyDescent="0.25">
      <c r="A349" s="29" t="s">
        <v>470</v>
      </c>
      <c r="B349" s="30"/>
    </row>
    <row r="350" spans="1:2" hidden="1" x14ac:dyDescent="0.25">
      <c r="A350" s="29" t="s">
        <v>471</v>
      </c>
      <c r="B350" s="30"/>
    </row>
    <row r="351" spans="1:2" hidden="1" x14ac:dyDescent="0.25">
      <c r="A351" s="29" t="s">
        <v>472</v>
      </c>
      <c r="B351" s="30"/>
    </row>
    <row r="352" spans="1:2" hidden="1" x14ac:dyDescent="0.25">
      <c r="A352" s="29" t="s">
        <v>473</v>
      </c>
      <c r="B352" s="30"/>
    </row>
    <row r="353" spans="1:2" hidden="1" x14ac:dyDescent="0.25">
      <c r="A353" s="29" t="s">
        <v>474</v>
      </c>
      <c r="B353" s="30"/>
    </row>
    <row r="354" spans="1:2" x14ac:dyDescent="0.25">
      <c r="A354" s="29" t="s">
        <v>475</v>
      </c>
      <c r="B354" s="31">
        <v>4.7</v>
      </c>
    </row>
    <row r="355" spans="1:2" hidden="1" x14ac:dyDescent="0.25">
      <c r="A355" s="29" t="s">
        <v>476</v>
      </c>
      <c r="B355" s="30"/>
    </row>
    <row r="356" spans="1:2" hidden="1" x14ac:dyDescent="0.25">
      <c r="A356" s="29" t="s">
        <v>477</v>
      </c>
      <c r="B356" s="30"/>
    </row>
    <row r="357" spans="1:2" hidden="1" x14ac:dyDescent="0.25">
      <c r="A357" s="29" t="s">
        <v>479</v>
      </c>
      <c r="B357" s="30"/>
    </row>
    <row r="358" spans="1:2" hidden="1" x14ac:dyDescent="0.25">
      <c r="A358" s="29" t="s">
        <v>480</v>
      </c>
      <c r="B358" s="30"/>
    </row>
    <row r="359" spans="1:2" hidden="1" x14ac:dyDescent="0.25">
      <c r="A359" s="29" t="s">
        <v>481</v>
      </c>
      <c r="B359" s="30"/>
    </row>
    <row r="360" spans="1:2" hidden="1" x14ac:dyDescent="0.25">
      <c r="A360" s="29" t="s">
        <v>482</v>
      </c>
      <c r="B360" s="30"/>
    </row>
    <row r="361" spans="1:2" hidden="1" x14ac:dyDescent="0.25">
      <c r="A361" s="29" t="s">
        <v>484</v>
      </c>
      <c r="B361" s="30"/>
    </row>
    <row r="362" spans="1:2" hidden="1" x14ac:dyDescent="0.25">
      <c r="A362" s="29" t="s">
        <v>485</v>
      </c>
      <c r="B362" s="31"/>
    </row>
    <row r="363" spans="1:2" hidden="1" x14ac:dyDescent="0.25">
      <c r="A363" s="29" t="s">
        <v>487</v>
      </c>
      <c r="B363" s="30"/>
    </row>
    <row r="364" spans="1:2" hidden="1" x14ac:dyDescent="0.25">
      <c r="A364" s="29" t="s">
        <v>488</v>
      </c>
      <c r="B364" s="30"/>
    </row>
    <row r="365" spans="1:2" hidden="1" x14ac:dyDescent="0.25">
      <c r="A365" s="29" t="s">
        <v>489</v>
      </c>
      <c r="B365" s="30"/>
    </row>
    <row r="366" spans="1:2" hidden="1" x14ac:dyDescent="0.25">
      <c r="A366" s="29" t="s">
        <v>490</v>
      </c>
      <c r="B366" s="30"/>
    </row>
    <row r="367" spans="1:2" hidden="1" x14ac:dyDescent="0.25">
      <c r="A367" s="29" t="s">
        <v>492</v>
      </c>
      <c r="B367" s="30"/>
    </row>
    <row r="368" spans="1:2" hidden="1" x14ac:dyDescent="0.25">
      <c r="A368" s="29" t="s">
        <v>493</v>
      </c>
      <c r="B368" s="30"/>
    </row>
    <row r="369" spans="1:2" x14ac:dyDescent="0.25">
      <c r="A369" s="29" t="s">
        <v>494</v>
      </c>
      <c r="B369" s="30">
        <v>12.7</v>
      </c>
    </row>
    <row r="370" spans="1:2" hidden="1" x14ac:dyDescent="0.25">
      <c r="A370" s="29" t="s">
        <v>495</v>
      </c>
      <c r="B370" s="30"/>
    </row>
    <row r="371" spans="1:2" hidden="1" x14ac:dyDescent="0.25">
      <c r="A371" s="29" t="s">
        <v>496</v>
      </c>
      <c r="B371" s="30"/>
    </row>
    <row r="372" spans="1:2" hidden="1" x14ac:dyDescent="0.25">
      <c r="A372" s="29" t="s">
        <v>497</v>
      </c>
      <c r="B372" s="30"/>
    </row>
    <row r="373" spans="1:2" hidden="1" x14ac:dyDescent="0.25">
      <c r="A373" s="29" t="s">
        <v>498</v>
      </c>
      <c r="B373" s="30"/>
    </row>
    <row r="374" spans="1:2" hidden="1" x14ac:dyDescent="0.25">
      <c r="A374" s="29" t="s">
        <v>500</v>
      </c>
      <c r="B374" s="30"/>
    </row>
    <row r="375" spans="1:2" x14ac:dyDescent="0.25">
      <c r="A375" s="29" t="s">
        <v>501</v>
      </c>
      <c r="B375" s="31">
        <v>7.9</v>
      </c>
    </row>
    <row r="376" spans="1:2" hidden="1" x14ac:dyDescent="0.25">
      <c r="A376" s="29" t="s">
        <v>502</v>
      </c>
      <c r="B376" s="30"/>
    </row>
    <row r="377" spans="1:2" hidden="1" x14ac:dyDescent="0.25">
      <c r="A377" s="29" t="s">
        <v>503</v>
      </c>
      <c r="B377" s="30"/>
    </row>
    <row r="378" spans="1:2" hidden="1" x14ac:dyDescent="0.25">
      <c r="A378" s="29" t="s">
        <v>504</v>
      </c>
      <c r="B378" s="30"/>
    </row>
    <row r="379" spans="1:2" x14ac:dyDescent="0.25">
      <c r="A379" s="29" t="s">
        <v>506</v>
      </c>
      <c r="B379" s="31">
        <v>12.4</v>
      </c>
    </row>
    <row r="380" spans="1:2" hidden="1" x14ac:dyDescent="0.25">
      <c r="A380" s="29" t="s">
        <v>507</v>
      </c>
      <c r="B380" s="30"/>
    </row>
    <row r="381" spans="1:2" hidden="1" x14ac:dyDescent="0.25">
      <c r="A381" s="29" t="s">
        <v>509</v>
      </c>
      <c r="B381" s="30"/>
    </row>
    <row r="382" spans="1:2" hidden="1" x14ac:dyDescent="0.25">
      <c r="A382" s="29" t="s">
        <v>510</v>
      </c>
      <c r="B382" s="30"/>
    </row>
    <row r="383" spans="1:2" hidden="1" x14ac:dyDescent="0.25">
      <c r="A383" s="29" t="s">
        <v>511</v>
      </c>
      <c r="B383" s="30"/>
    </row>
    <row r="384" spans="1:2" hidden="1" x14ac:dyDescent="0.25">
      <c r="A384" s="29" t="s">
        <v>512</v>
      </c>
      <c r="B384" s="30"/>
    </row>
    <row r="385" spans="1:2" hidden="1" x14ac:dyDescent="0.25">
      <c r="A385" s="29" t="s">
        <v>514</v>
      </c>
      <c r="B385" s="30"/>
    </row>
    <row r="386" spans="1:2" hidden="1" x14ac:dyDescent="0.25">
      <c r="A386" s="29" t="s">
        <v>515</v>
      </c>
      <c r="B386" s="30"/>
    </row>
    <row r="387" spans="1:2" hidden="1" x14ac:dyDescent="0.25">
      <c r="A387" s="29" t="s">
        <v>516</v>
      </c>
      <c r="B387" s="30"/>
    </row>
    <row r="388" spans="1:2" hidden="1" x14ac:dyDescent="0.25">
      <c r="A388" s="29" t="s">
        <v>518</v>
      </c>
      <c r="B388" s="30"/>
    </row>
    <row r="389" spans="1:2" hidden="1" x14ac:dyDescent="0.25">
      <c r="A389" s="29" t="s">
        <v>519</v>
      </c>
      <c r="B389" s="30"/>
    </row>
    <row r="390" spans="1:2" hidden="1" x14ac:dyDescent="0.25">
      <c r="A390" s="29" t="s">
        <v>521</v>
      </c>
      <c r="B390" s="30"/>
    </row>
    <row r="391" spans="1:2" hidden="1" x14ac:dyDescent="0.25">
      <c r="A391" s="29" t="s">
        <v>523</v>
      </c>
      <c r="B391" s="30"/>
    </row>
    <row r="392" spans="1:2" hidden="1" x14ac:dyDescent="0.25">
      <c r="A392" s="29" t="s">
        <v>525</v>
      </c>
      <c r="B392" s="30"/>
    </row>
    <row r="393" spans="1:2" hidden="1" x14ac:dyDescent="0.25">
      <c r="A393" s="29" t="s">
        <v>526</v>
      </c>
      <c r="B393" s="30"/>
    </row>
    <row r="394" spans="1:2" hidden="1" x14ac:dyDescent="0.25">
      <c r="A394" s="29" t="s">
        <v>528</v>
      </c>
      <c r="B394" s="30"/>
    </row>
    <row r="395" spans="1:2" hidden="1" x14ac:dyDescent="0.25">
      <c r="A395" s="29" t="s">
        <v>530</v>
      </c>
      <c r="B395" s="30"/>
    </row>
    <row r="396" spans="1:2" x14ac:dyDescent="0.25">
      <c r="A396" s="29" t="s">
        <v>531</v>
      </c>
      <c r="B396" s="31">
        <v>9.1999999999999993</v>
      </c>
    </row>
    <row r="397" spans="1:2" hidden="1" x14ac:dyDescent="0.25">
      <c r="A397" s="29" t="s">
        <v>533</v>
      </c>
      <c r="B397" s="30"/>
    </row>
    <row r="398" spans="1:2" hidden="1" x14ac:dyDescent="0.25">
      <c r="A398" s="29" t="s">
        <v>534</v>
      </c>
      <c r="B398" s="30"/>
    </row>
    <row r="399" spans="1:2" hidden="1" x14ac:dyDescent="0.25">
      <c r="A399" s="29" t="s">
        <v>536</v>
      </c>
      <c r="B399" s="30"/>
    </row>
    <row r="400" spans="1:2" hidden="1" x14ac:dyDescent="0.25">
      <c r="A400" s="29" t="s">
        <v>537</v>
      </c>
      <c r="B400" s="30"/>
    </row>
    <row r="401" spans="1:2" hidden="1" x14ac:dyDescent="0.25">
      <c r="A401" s="29" t="s">
        <v>538</v>
      </c>
      <c r="B401" s="30"/>
    </row>
    <row r="402" spans="1:2" hidden="1" x14ac:dyDescent="0.25">
      <c r="A402" s="29" t="s">
        <v>539</v>
      </c>
      <c r="B402" s="30"/>
    </row>
    <row r="403" spans="1:2" hidden="1" x14ac:dyDescent="0.25">
      <c r="A403" s="29" t="s">
        <v>540</v>
      </c>
      <c r="B403" s="30"/>
    </row>
    <row r="404" spans="1:2" hidden="1" x14ac:dyDescent="0.25">
      <c r="A404" s="29" t="s">
        <v>541</v>
      </c>
      <c r="B404" s="30"/>
    </row>
    <row r="405" spans="1:2" hidden="1" x14ac:dyDescent="0.25">
      <c r="A405" s="29" t="s">
        <v>543</v>
      </c>
      <c r="B405" s="30"/>
    </row>
    <row r="406" spans="1:2" hidden="1" x14ac:dyDescent="0.25">
      <c r="A406" s="29" t="s">
        <v>545</v>
      </c>
      <c r="B406" s="30"/>
    </row>
    <row r="407" spans="1:2" hidden="1" x14ac:dyDescent="0.25">
      <c r="A407" s="29" t="s">
        <v>546</v>
      </c>
      <c r="B407" s="30"/>
    </row>
    <row r="408" spans="1:2" hidden="1" x14ac:dyDescent="0.25">
      <c r="A408" s="29" t="s">
        <v>547</v>
      </c>
      <c r="B408" s="31"/>
    </row>
    <row r="409" spans="1:2" hidden="1" x14ac:dyDescent="0.25">
      <c r="A409" s="29" t="s">
        <v>548</v>
      </c>
      <c r="B409" s="30"/>
    </row>
    <row r="410" spans="1:2" hidden="1" x14ac:dyDescent="0.25">
      <c r="A410" s="29" t="s">
        <v>549</v>
      </c>
      <c r="B410" s="30"/>
    </row>
    <row r="411" spans="1:2" hidden="1" x14ac:dyDescent="0.25">
      <c r="A411" s="29" t="s">
        <v>551</v>
      </c>
      <c r="B411" s="30"/>
    </row>
    <row r="412" spans="1:2" hidden="1" x14ac:dyDescent="0.25">
      <c r="A412" s="29" t="s">
        <v>552</v>
      </c>
      <c r="B412" s="30"/>
    </row>
    <row r="413" spans="1:2" hidden="1" x14ac:dyDescent="0.25">
      <c r="A413" s="29" t="s">
        <v>553</v>
      </c>
      <c r="B413" s="30"/>
    </row>
    <row r="414" spans="1:2" hidden="1" x14ac:dyDescent="0.25">
      <c r="A414" s="29" t="s">
        <v>554</v>
      </c>
      <c r="B414" s="30"/>
    </row>
    <row r="415" spans="1:2" hidden="1" x14ac:dyDescent="0.25">
      <c r="A415" s="29" t="s">
        <v>555</v>
      </c>
      <c r="B415" s="30"/>
    </row>
    <row r="416" spans="1:2" hidden="1" x14ac:dyDescent="0.25">
      <c r="A416" s="29" t="s">
        <v>557</v>
      </c>
      <c r="B416" s="30"/>
    </row>
    <row r="417" spans="1:2" hidden="1" x14ac:dyDescent="0.25">
      <c r="A417" s="29" t="s">
        <v>558</v>
      </c>
      <c r="B417" s="30"/>
    </row>
    <row r="418" spans="1:2" hidden="1" x14ac:dyDescent="0.25">
      <c r="A418" s="29" t="s">
        <v>560</v>
      </c>
      <c r="B418" s="30"/>
    </row>
    <row r="419" spans="1:2" hidden="1" x14ac:dyDescent="0.25">
      <c r="A419" s="29" t="s">
        <v>561</v>
      </c>
      <c r="B419" s="30"/>
    </row>
    <row r="420" spans="1:2" hidden="1" x14ac:dyDescent="0.25">
      <c r="A420" s="29" t="s">
        <v>562</v>
      </c>
      <c r="B420" s="30"/>
    </row>
    <row r="421" spans="1:2" hidden="1" x14ac:dyDescent="0.25">
      <c r="A421" s="29" t="s">
        <v>563</v>
      </c>
      <c r="B421" s="30"/>
    </row>
    <row r="422" spans="1:2" hidden="1" x14ac:dyDescent="0.25">
      <c r="A422" s="29" t="s">
        <v>564</v>
      </c>
      <c r="B422" s="30"/>
    </row>
    <row r="423" spans="1:2" hidden="1" x14ac:dyDescent="0.25">
      <c r="A423" s="29" t="s">
        <v>566</v>
      </c>
      <c r="B423" s="30"/>
    </row>
    <row r="424" spans="1:2" x14ac:dyDescent="0.25">
      <c r="A424" s="29" t="s">
        <v>567</v>
      </c>
      <c r="B424" s="31">
        <v>10.1</v>
      </c>
    </row>
    <row r="425" spans="1:2" x14ac:dyDescent="0.25">
      <c r="A425" s="29" t="s">
        <v>568</v>
      </c>
      <c r="B425" s="31">
        <v>42.7</v>
      </c>
    </row>
    <row r="426" spans="1:2" hidden="1" x14ac:dyDescent="0.25">
      <c r="A426" s="29" t="s">
        <v>569</v>
      </c>
      <c r="B426" s="30"/>
    </row>
    <row r="427" spans="1:2" hidden="1" x14ac:dyDescent="0.25">
      <c r="A427" s="29" t="s">
        <v>570</v>
      </c>
      <c r="B427" s="30"/>
    </row>
    <row r="428" spans="1:2" hidden="1" x14ac:dyDescent="0.25">
      <c r="A428" s="29" t="s">
        <v>572</v>
      </c>
      <c r="B428" s="30"/>
    </row>
    <row r="429" spans="1:2" x14ac:dyDescent="0.25">
      <c r="A429" s="29" t="s">
        <v>573</v>
      </c>
      <c r="B429" s="31">
        <v>54.4</v>
      </c>
    </row>
    <row r="430" spans="1:2" hidden="1" x14ac:dyDescent="0.25">
      <c r="A430" s="29" t="s">
        <v>574</v>
      </c>
      <c r="B430" s="30"/>
    </row>
    <row r="431" spans="1:2" hidden="1" x14ac:dyDescent="0.25">
      <c r="A431" s="29" t="s">
        <v>576</v>
      </c>
      <c r="B431" s="30"/>
    </row>
    <row r="432" spans="1:2" hidden="1" x14ac:dyDescent="0.25">
      <c r="A432" s="29" t="s">
        <v>578</v>
      </c>
      <c r="B432" s="30"/>
    </row>
    <row r="433" spans="1:2" hidden="1" x14ac:dyDescent="0.25">
      <c r="A433" s="29" t="s">
        <v>579</v>
      </c>
      <c r="B433" s="30"/>
    </row>
    <row r="434" spans="1:2" hidden="1" x14ac:dyDescent="0.25">
      <c r="A434" s="29" t="s">
        <v>580</v>
      </c>
      <c r="B434" s="30"/>
    </row>
    <row r="435" spans="1:2" hidden="1" x14ac:dyDescent="0.25">
      <c r="A435" s="29" t="s">
        <v>581</v>
      </c>
      <c r="B435" s="30"/>
    </row>
    <row r="436" spans="1:2" x14ac:dyDescent="0.25">
      <c r="A436" s="29" t="s">
        <v>582</v>
      </c>
      <c r="B436" s="31">
        <v>6.3</v>
      </c>
    </row>
    <row r="437" spans="1:2" hidden="1" x14ac:dyDescent="0.25">
      <c r="A437" s="29" t="s">
        <v>584</v>
      </c>
      <c r="B437" s="30"/>
    </row>
    <row r="438" spans="1:2" hidden="1" x14ac:dyDescent="0.25">
      <c r="A438" s="29" t="s">
        <v>585</v>
      </c>
      <c r="B438" s="30"/>
    </row>
    <row r="439" spans="1:2" hidden="1" x14ac:dyDescent="0.25">
      <c r="A439" s="29" t="s">
        <v>586</v>
      </c>
      <c r="B439" s="30"/>
    </row>
    <row r="440" spans="1:2" hidden="1" x14ac:dyDescent="0.25">
      <c r="A440" s="29" t="s">
        <v>588</v>
      </c>
      <c r="B440" s="30"/>
    </row>
    <row r="441" spans="1:2" hidden="1" x14ac:dyDescent="0.25">
      <c r="A441" s="29" t="s">
        <v>589</v>
      </c>
      <c r="B441" s="30"/>
    </row>
    <row r="442" spans="1:2" hidden="1" x14ac:dyDescent="0.25">
      <c r="A442" s="29" t="s">
        <v>590</v>
      </c>
      <c r="B442" s="30"/>
    </row>
    <row r="443" spans="1:2" hidden="1" x14ac:dyDescent="0.25">
      <c r="A443" s="29" t="s">
        <v>592</v>
      </c>
      <c r="B443" s="30"/>
    </row>
    <row r="444" spans="1:2" hidden="1" x14ac:dyDescent="0.25">
      <c r="A444" s="29" t="s">
        <v>594</v>
      </c>
      <c r="B444" s="30"/>
    </row>
    <row r="445" spans="1:2" x14ac:dyDescent="0.25">
      <c r="A445" s="29" t="s">
        <v>595</v>
      </c>
      <c r="B445" s="31">
        <v>30.5</v>
      </c>
    </row>
    <row r="446" spans="1:2" hidden="1" x14ac:dyDescent="0.25">
      <c r="A446" s="29" t="s">
        <v>596</v>
      </c>
      <c r="B446" s="30"/>
    </row>
    <row r="447" spans="1:2" hidden="1" x14ac:dyDescent="0.25">
      <c r="A447" s="29" t="s">
        <v>597</v>
      </c>
      <c r="B447" s="30"/>
    </row>
    <row r="448" spans="1:2" x14ac:dyDescent="0.25">
      <c r="A448" s="29" t="s">
        <v>598</v>
      </c>
      <c r="B448" s="31">
        <v>81.7</v>
      </c>
    </row>
    <row r="449" spans="1:2" hidden="1" x14ac:dyDescent="0.25">
      <c r="A449" s="29" t="s">
        <v>600</v>
      </c>
      <c r="B449" s="30"/>
    </row>
    <row r="450" spans="1:2" hidden="1" x14ac:dyDescent="0.25">
      <c r="A450" s="29" t="s">
        <v>602</v>
      </c>
      <c r="B450" s="30"/>
    </row>
    <row r="451" spans="1:2" hidden="1" x14ac:dyDescent="0.25">
      <c r="A451" s="29" t="s">
        <v>604</v>
      </c>
      <c r="B451" s="30"/>
    </row>
    <row r="452" spans="1:2" hidden="1" x14ac:dyDescent="0.25">
      <c r="A452" s="29" t="s">
        <v>605</v>
      </c>
      <c r="B452" s="30"/>
    </row>
    <row r="453" spans="1:2" hidden="1" x14ac:dyDescent="0.25">
      <c r="A453" s="29" t="s">
        <v>606</v>
      </c>
      <c r="B453" s="30"/>
    </row>
    <row r="454" spans="1:2" hidden="1" x14ac:dyDescent="0.25">
      <c r="A454" s="29" t="s">
        <v>607</v>
      </c>
      <c r="B454" s="30"/>
    </row>
    <row r="455" spans="1:2" hidden="1" x14ac:dyDescent="0.25">
      <c r="A455" s="29" t="s">
        <v>608</v>
      </c>
      <c r="B455" s="30"/>
    </row>
    <row r="456" spans="1:2" hidden="1" x14ac:dyDescent="0.25">
      <c r="A456" s="29" t="s">
        <v>610</v>
      </c>
      <c r="B456" s="30"/>
    </row>
    <row r="457" spans="1:2" hidden="1" x14ac:dyDescent="0.25">
      <c r="A457" s="29" t="s">
        <v>612</v>
      </c>
      <c r="B457" s="30"/>
    </row>
    <row r="458" spans="1:2" hidden="1" x14ac:dyDescent="0.25">
      <c r="A458" s="29" t="s">
        <v>613</v>
      </c>
      <c r="B458" s="30"/>
    </row>
    <row r="459" spans="1:2" hidden="1" x14ac:dyDescent="0.25">
      <c r="A459" s="29" t="s">
        <v>615</v>
      </c>
      <c r="B459" s="30"/>
    </row>
    <row r="460" spans="1:2" hidden="1" x14ac:dyDescent="0.25">
      <c r="A460" s="29" t="s">
        <v>616</v>
      </c>
      <c r="B460" s="30"/>
    </row>
    <row r="461" spans="1:2" hidden="1" x14ac:dyDescent="0.25">
      <c r="A461" s="29" t="s">
        <v>617</v>
      </c>
      <c r="B461" s="30"/>
    </row>
    <row r="462" spans="1:2" hidden="1" x14ac:dyDescent="0.25">
      <c r="A462" s="29" t="s">
        <v>619</v>
      </c>
      <c r="B462" s="30"/>
    </row>
    <row r="463" spans="1:2" hidden="1" x14ac:dyDescent="0.25">
      <c r="A463" s="29" t="s">
        <v>620</v>
      </c>
      <c r="B463" s="30"/>
    </row>
    <row r="464" spans="1:2" hidden="1" x14ac:dyDescent="0.25">
      <c r="A464" s="29" t="s">
        <v>622</v>
      </c>
      <c r="B464" s="30"/>
    </row>
    <row r="465" spans="1:2" hidden="1" x14ac:dyDescent="0.25">
      <c r="A465" s="29" t="s">
        <v>623</v>
      </c>
      <c r="B465" s="30"/>
    </row>
    <row r="466" spans="1:2" hidden="1" x14ac:dyDescent="0.25">
      <c r="A466" s="29" t="s">
        <v>624</v>
      </c>
      <c r="B466" s="30"/>
    </row>
    <row r="467" spans="1:2" hidden="1" x14ac:dyDescent="0.25">
      <c r="A467" s="29" t="s">
        <v>625</v>
      </c>
      <c r="B467" s="30"/>
    </row>
    <row r="468" spans="1:2" hidden="1" x14ac:dyDescent="0.25">
      <c r="A468" s="29" t="s">
        <v>626</v>
      </c>
      <c r="B468" s="30"/>
    </row>
    <row r="469" spans="1:2" hidden="1" x14ac:dyDescent="0.25">
      <c r="A469" s="29" t="s">
        <v>627</v>
      </c>
      <c r="B469" s="30"/>
    </row>
    <row r="470" spans="1:2" x14ac:dyDescent="0.25">
      <c r="A470" s="29" t="s">
        <v>628</v>
      </c>
      <c r="B470" s="31">
        <v>8.9</v>
      </c>
    </row>
    <row r="471" spans="1:2" x14ac:dyDescent="0.25">
      <c r="A471" s="29" t="s">
        <v>629</v>
      </c>
      <c r="B471" s="31">
        <v>16.3</v>
      </c>
    </row>
    <row r="472" spans="1:2" hidden="1" x14ac:dyDescent="0.25">
      <c r="A472" s="29" t="s">
        <v>630</v>
      </c>
      <c r="B472" s="30"/>
    </row>
    <row r="473" spans="1:2" hidden="1" x14ac:dyDescent="0.25">
      <c r="A473" s="29" t="s">
        <v>632</v>
      </c>
      <c r="B473" s="30"/>
    </row>
    <row r="474" spans="1:2" hidden="1" x14ac:dyDescent="0.25">
      <c r="A474" s="29" t="s">
        <v>633</v>
      </c>
      <c r="B474" s="30"/>
    </row>
    <row r="475" spans="1:2" hidden="1" x14ac:dyDescent="0.25">
      <c r="A475" s="29" t="s">
        <v>634</v>
      </c>
      <c r="B475" s="30"/>
    </row>
    <row r="476" spans="1:2" hidden="1" x14ac:dyDescent="0.25">
      <c r="A476" s="29" t="s">
        <v>635</v>
      </c>
      <c r="B476" s="30"/>
    </row>
    <row r="477" spans="1:2" hidden="1" x14ac:dyDescent="0.25">
      <c r="A477" s="29" t="s">
        <v>636</v>
      </c>
      <c r="B477" s="30"/>
    </row>
    <row r="478" spans="1:2" hidden="1" x14ac:dyDescent="0.25">
      <c r="A478" s="29" t="s">
        <v>637</v>
      </c>
      <c r="B478" s="30"/>
    </row>
    <row r="479" spans="1:2" hidden="1" x14ac:dyDescent="0.25">
      <c r="A479" s="29" t="s">
        <v>638</v>
      </c>
      <c r="B479" s="30"/>
    </row>
    <row r="480" spans="1:2" hidden="1" x14ac:dyDescent="0.25">
      <c r="A480" s="29" t="s">
        <v>639</v>
      </c>
      <c r="B480" s="30"/>
    </row>
    <row r="481" spans="1:2" hidden="1" x14ac:dyDescent="0.25">
      <c r="A481" s="29" t="s">
        <v>640</v>
      </c>
      <c r="B481" s="30"/>
    </row>
    <row r="482" spans="1:2" hidden="1" x14ac:dyDescent="0.25">
      <c r="A482" s="29" t="s">
        <v>642</v>
      </c>
      <c r="B482" s="30"/>
    </row>
    <row r="483" spans="1:2" hidden="1" x14ac:dyDescent="0.25">
      <c r="A483" s="29" t="s">
        <v>644</v>
      </c>
      <c r="B483" s="31"/>
    </row>
    <row r="484" spans="1:2" hidden="1" x14ac:dyDescent="0.25">
      <c r="A484" s="29" t="s">
        <v>645</v>
      </c>
      <c r="B484" s="30"/>
    </row>
    <row r="485" spans="1:2" hidden="1" x14ac:dyDescent="0.25">
      <c r="A485" s="29" t="s">
        <v>647</v>
      </c>
      <c r="B485" s="30"/>
    </row>
    <row r="486" spans="1:2" hidden="1" x14ac:dyDescent="0.25">
      <c r="A486" s="29" t="s">
        <v>649</v>
      </c>
      <c r="B486" s="30"/>
    </row>
    <row r="487" spans="1:2" hidden="1" x14ac:dyDescent="0.25">
      <c r="A487" s="29" t="s">
        <v>650</v>
      </c>
      <c r="B487" s="30"/>
    </row>
    <row r="488" spans="1:2" x14ac:dyDescent="0.25">
      <c r="A488" s="29" t="s">
        <v>652</v>
      </c>
      <c r="B488" s="31">
        <v>8.6999999999999993</v>
      </c>
    </row>
    <row r="489" spans="1:2" hidden="1" x14ac:dyDescent="0.25">
      <c r="A489" s="29" t="s">
        <v>653</v>
      </c>
      <c r="B489" s="30"/>
    </row>
    <row r="490" spans="1:2" hidden="1" x14ac:dyDescent="0.25">
      <c r="A490" s="29" t="s">
        <v>654</v>
      </c>
      <c r="B490" s="30"/>
    </row>
    <row r="491" spans="1:2" hidden="1" x14ac:dyDescent="0.25">
      <c r="A491" s="29" t="s">
        <v>655</v>
      </c>
      <c r="B491" s="30"/>
    </row>
    <row r="492" spans="1:2" hidden="1" x14ac:dyDescent="0.25">
      <c r="A492" s="29" t="s">
        <v>656</v>
      </c>
      <c r="B492" s="30"/>
    </row>
    <row r="493" spans="1:2" hidden="1" x14ac:dyDescent="0.25">
      <c r="A493" s="29" t="s">
        <v>658</v>
      </c>
      <c r="B493" s="30"/>
    </row>
    <row r="494" spans="1:2" hidden="1" x14ac:dyDescent="0.25">
      <c r="A494" s="29" t="s">
        <v>659</v>
      </c>
      <c r="B494" s="30"/>
    </row>
    <row r="495" spans="1:2" hidden="1" x14ac:dyDescent="0.25">
      <c r="A495" s="29" t="s">
        <v>661</v>
      </c>
      <c r="B495" s="30"/>
    </row>
    <row r="496" spans="1:2" hidden="1" x14ac:dyDescent="0.25">
      <c r="A496" s="29" t="s">
        <v>662</v>
      </c>
      <c r="B496" s="30"/>
    </row>
    <row r="497" spans="1:2" hidden="1" x14ac:dyDescent="0.25">
      <c r="A497" s="29" t="s">
        <v>663</v>
      </c>
      <c r="B497" s="30"/>
    </row>
    <row r="498" spans="1:2" hidden="1" x14ac:dyDescent="0.25">
      <c r="A498" s="29" t="s">
        <v>664</v>
      </c>
      <c r="B498" s="30"/>
    </row>
    <row r="499" spans="1:2" hidden="1" x14ac:dyDescent="0.25">
      <c r="A499" s="29" t="s">
        <v>665</v>
      </c>
      <c r="B499" s="30"/>
    </row>
    <row r="500" spans="1:2" hidden="1" x14ac:dyDescent="0.25">
      <c r="A500" s="29" t="s">
        <v>666</v>
      </c>
      <c r="B500" s="30"/>
    </row>
    <row r="501" spans="1:2" hidden="1" x14ac:dyDescent="0.25">
      <c r="A501" s="29" t="s">
        <v>667</v>
      </c>
      <c r="B501" s="30"/>
    </row>
    <row r="502" spans="1:2" hidden="1" x14ac:dyDescent="0.25">
      <c r="A502" s="29" t="s">
        <v>668</v>
      </c>
      <c r="B502" s="30"/>
    </row>
    <row r="503" spans="1:2" x14ac:dyDescent="0.25">
      <c r="A503" s="29" t="s">
        <v>669</v>
      </c>
      <c r="B503" s="31">
        <v>8</v>
      </c>
    </row>
    <row r="504" spans="1:2" x14ac:dyDescent="0.25">
      <c r="A504" s="29" t="s">
        <v>670</v>
      </c>
      <c r="B504" s="31">
        <v>5.8</v>
      </c>
    </row>
    <row r="505" spans="1:2" hidden="1" x14ac:dyDescent="0.25">
      <c r="A505" s="29" t="s">
        <v>671</v>
      </c>
      <c r="B505" s="30"/>
    </row>
    <row r="506" spans="1:2" x14ac:dyDescent="0.25">
      <c r="A506" s="29" t="s">
        <v>673</v>
      </c>
      <c r="B506" s="31">
        <v>10.4</v>
      </c>
    </row>
    <row r="507" spans="1:2" hidden="1" x14ac:dyDescent="0.25">
      <c r="A507" s="29" t="s">
        <v>675</v>
      </c>
      <c r="B507" s="30"/>
    </row>
    <row r="508" spans="1:2" hidden="1" x14ac:dyDescent="0.25">
      <c r="A508" s="29" t="s">
        <v>676</v>
      </c>
      <c r="B508" s="30"/>
    </row>
    <row r="509" spans="1:2" hidden="1" x14ac:dyDescent="0.25">
      <c r="A509" s="29" t="s">
        <v>678</v>
      </c>
      <c r="B509" s="30"/>
    </row>
    <row r="510" spans="1:2" hidden="1" x14ac:dyDescent="0.25">
      <c r="A510" s="29" t="s">
        <v>679</v>
      </c>
      <c r="B510" s="30"/>
    </row>
    <row r="511" spans="1:2" hidden="1" x14ac:dyDescent="0.25">
      <c r="A511" s="29" t="s">
        <v>681</v>
      </c>
      <c r="B511" s="30"/>
    </row>
    <row r="512" spans="1:2" hidden="1" x14ac:dyDescent="0.25">
      <c r="A512" s="29" t="s">
        <v>683</v>
      </c>
      <c r="B512" s="30"/>
    </row>
    <row r="513" spans="1:2" hidden="1" x14ac:dyDescent="0.25">
      <c r="A513" s="29" t="s">
        <v>684</v>
      </c>
      <c r="B513" s="30"/>
    </row>
    <row r="514" spans="1:2" hidden="1" x14ac:dyDescent="0.25">
      <c r="A514" s="29" t="s">
        <v>685</v>
      </c>
      <c r="B514" s="30"/>
    </row>
    <row r="515" spans="1:2" hidden="1" x14ac:dyDescent="0.25">
      <c r="A515" s="29" t="s">
        <v>686</v>
      </c>
      <c r="B515" s="30"/>
    </row>
    <row r="516" spans="1:2" hidden="1" x14ac:dyDescent="0.25">
      <c r="A516" s="29" t="s">
        <v>687</v>
      </c>
      <c r="B516" s="30"/>
    </row>
    <row r="517" spans="1:2" hidden="1" x14ac:dyDescent="0.25">
      <c r="A517" s="29" t="s">
        <v>688</v>
      </c>
      <c r="B517" s="30"/>
    </row>
    <row r="518" spans="1:2" hidden="1" x14ac:dyDescent="0.25">
      <c r="A518" s="29" t="s">
        <v>689</v>
      </c>
      <c r="B518" s="30"/>
    </row>
    <row r="519" spans="1:2" hidden="1" x14ac:dyDescent="0.25">
      <c r="A519" s="29" t="s">
        <v>690</v>
      </c>
      <c r="B519" s="30"/>
    </row>
    <row r="520" spans="1:2" x14ac:dyDescent="0.25">
      <c r="A520" s="29" t="s">
        <v>691</v>
      </c>
      <c r="B520" s="24">
        <v>15</v>
      </c>
    </row>
    <row r="521" spans="1:2" hidden="1" x14ac:dyDescent="0.25">
      <c r="A521" s="29" t="s">
        <v>692</v>
      </c>
      <c r="B521" s="30"/>
    </row>
    <row r="522" spans="1:2" hidden="1" x14ac:dyDescent="0.25">
      <c r="A522" s="29" t="s">
        <v>693</v>
      </c>
      <c r="B522" s="30"/>
    </row>
    <row r="523" spans="1:2" x14ac:dyDescent="0.25">
      <c r="A523" s="29" t="s">
        <v>694</v>
      </c>
      <c r="B523" s="31">
        <v>7.1</v>
      </c>
    </row>
    <row r="524" spans="1:2" hidden="1" x14ac:dyDescent="0.25">
      <c r="A524" s="29" t="s">
        <v>695</v>
      </c>
      <c r="B524" s="30"/>
    </row>
    <row r="525" spans="1:2" hidden="1" x14ac:dyDescent="0.25">
      <c r="A525" s="29" t="s">
        <v>696</v>
      </c>
      <c r="B525" s="30"/>
    </row>
    <row r="526" spans="1:2" hidden="1" x14ac:dyDescent="0.25">
      <c r="A526" s="29" t="s">
        <v>697</v>
      </c>
      <c r="B526" s="30"/>
    </row>
    <row r="527" spans="1:2" x14ac:dyDescent="0.25">
      <c r="A527" s="29" t="s">
        <v>698</v>
      </c>
      <c r="B527" s="31">
        <v>7</v>
      </c>
    </row>
    <row r="528" spans="1:2" x14ac:dyDescent="0.25">
      <c r="A528" s="29" t="s">
        <v>699</v>
      </c>
      <c r="B528" s="31">
        <v>30.3</v>
      </c>
    </row>
    <row r="529" spans="1:2" hidden="1" x14ac:dyDescent="0.25">
      <c r="A529" s="29" t="s">
        <v>700</v>
      </c>
      <c r="B529" s="24"/>
    </row>
    <row r="530" spans="1:2" hidden="1" x14ac:dyDescent="0.25">
      <c r="A530" s="29" t="s">
        <v>701</v>
      </c>
      <c r="B530" s="24"/>
    </row>
    <row r="531" spans="1:2" x14ac:dyDescent="0.25">
      <c r="A531" s="29" t="s">
        <v>702</v>
      </c>
      <c r="B531" s="31">
        <v>8.1999999999999993</v>
      </c>
    </row>
    <row r="532" spans="1:2" x14ac:dyDescent="0.25">
      <c r="A532" s="29" t="s">
        <v>703</v>
      </c>
      <c r="B532" s="31">
        <v>38.5</v>
      </c>
    </row>
    <row r="533" spans="1:2" hidden="1" x14ac:dyDescent="0.25">
      <c r="A533" s="29" t="s">
        <v>704</v>
      </c>
      <c r="B533" s="30"/>
    </row>
    <row r="534" spans="1:2" hidden="1" x14ac:dyDescent="0.25">
      <c r="A534" s="29" t="s">
        <v>705</v>
      </c>
      <c r="B534" s="30"/>
    </row>
    <row r="535" spans="1:2" hidden="1" x14ac:dyDescent="0.25">
      <c r="A535" s="29" t="s">
        <v>706</v>
      </c>
      <c r="B535" s="30"/>
    </row>
    <row r="536" spans="1:2" hidden="1" x14ac:dyDescent="0.25">
      <c r="A536" s="29" t="s">
        <v>707</v>
      </c>
      <c r="B536" s="30"/>
    </row>
    <row r="537" spans="1:2" x14ac:dyDescent="0.25">
      <c r="A537" s="29" t="s">
        <v>708</v>
      </c>
      <c r="B537" s="24">
        <v>22.2</v>
      </c>
    </row>
    <row r="538" spans="1:2" hidden="1" x14ac:dyDescent="0.25">
      <c r="A538" s="29" t="s">
        <v>709</v>
      </c>
      <c r="B538" s="30"/>
    </row>
    <row r="539" spans="1:2" hidden="1" x14ac:dyDescent="0.25">
      <c r="A539" s="29" t="s">
        <v>711</v>
      </c>
      <c r="B539" s="30"/>
    </row>
    <row r="540" spans="1:2" x14ac:dyDescent="0.25">
      <c r="A540" s="29" t="s">
        <v>712</v>
      </c>
      <c r="B540" s="30">
        <v>5.7</v>
      </c>
    </row>
    <row r="541" spans="1:2" x14ac:dyDescent="0.25">
      <c r="A541" s="29" t="s">
        <v>713</v>
      </c>
      <c r="B541" s="31">
        <v>23.6</v>
      </c>
    </row>
    <row r="542" spans="1:2" hidden="1" x14ac:dyDescent="0.25">
      <c r="A542" s="29" t="s">
        <v>714</v>
      </c>
      <c r="B542" s="30"/>
    </row>
    <row r="543" spans="1:2" hidden="1" x14ac:dyDescent="0.25">
      <c r="A543" s="29" t="s">
        <v>715</v>
      </c>
      <c r="B543" s="30"/>
    </row>
    <row r="544" spans="1:2" hidden="1" x14ac:dyDescent="0.25">
      <c r="A544" s="29" t="s">
        <v>716</v>
      </c>
      <c r="B544" s="30"/>
    </row>
    <row r="545" spans="1:2" hidden="1" x14ac:dyDescent="0.25">
      <c r="A545" s="29" t="s">
        <v>717</v>
      </c>
      <c r="B545" s="30"/>
    </row>
    <row r="546" spans="1:2" hidden="1" x14ac:dyDescent="0.25">
      <c r="A546" s="29" t="s">
        <v>718</v>
      </c>
      <c r="B546" s="30"/>
    </row>
    <row r="547" spans="1:2" hidden="1" x14ac:dyDescent="0.25">
      <c r="A547" s="29" t="s">
        <v>719</v>
      </c>
      <c r="B547" s="30"/>
    </row>
    <row r="548" spans="1:2" hidden="1" x14ac:dyDescent="0.25">
      <c r="A548" s="29" t="s">
        <v>720</v>
      </c>
      <c r="B548" s="30"/>
    </row>
    <row r="549" spans="1:2" hidden="1" x14ac:dyDescent="0.25">
      <c r="A549" s="29" t="s">
        <v>721</v>
      </c>
      <c r="B549" s="30"/>
    </row>
    <row r="550" spans="1:2" hidden="1" x14ac:dyDescent="0.25">
      <c r="A550" s="29" t="s">
        <v>722</v>
      </c>
      <c r="B550" s="30"/>
    </row>
    <row r="551" spans="1:2" hidden="1" x14ac:dyDescent="0.25">
      <c r="A551" s="29" t="s">
        <v>723</v>
      </c>
      <c r="B551" s="30"/>
    </row>
    <row r="552" spans="1:2" hidden="1" x14ac:dyDescent="0.25">
      <c r="A552" s="29" t="s">
        <v>724</v>
      </c>
      <c r="B552" s="30"/>
    </row>
    <row r="553" spans="1:2" hidden="1" x14ac:dyDescent="0.25">
      <c r="A553" s="29" t="s">
        <v>882</v>
      </c>
      <c r="B553" s="30"/>
    </row>
    <row r="554" spans="1:2" hidden="1" x14ac:dyDescent="0.25">
      <c r="A554" s="29" t="s">
        <v>725</v>
      </c>
      <c r="B554" s="30"/>
    </row>
    <row r="555" spans="1:2" x14ac:dyDescent="0.25">
      <c r="A555" s="29" t="s">
        <v>726</v>
      </c>
      <c r="B555" s="31">
        <v>3.7</v>
      </c>
    </row>
    <row r="556" spans="1:2" x14ac:dyDescent="0.25">
      <c r="A556" s="29" t="s">
        <v>727</v>
      </c>
      <c r="B556" s="31">
        <v>11.4</v>
      </c>
    </row>
    <row r="557" spans="1:2" hidden="1" x14ac:dyDescent="0.25">
      <c r="A557" s="29" t="s">
        <v>728</v>
      </c>
      <c r="B557" s="30"/>
    </row>
    <row r="558" spans="1:2" hidden="1" x14ac:dyDescent="0.25">
      <c r="A558" s="29" t="s">
        <v>729</v>
      </c>
      <c r="B558" s="30"/>
    </row>
    <row r="559" spans="1:2" hidden="1" x14ac:dyDescent="0.25">
      <c r="A559" s="29" t="s">
        <v>730</v>
      </c>
      <c r="B559" s="30"/>
    </row>
    <row r="560" spans="1:2" hidden="1" x14ac:dyDescent="0.25">
      <c r="A560" s="29" t="s">
        <v>732</v>
      </c>
      <c r="B560" s="30"/>
    </row>
    <row r="561" spans="1:2" hidden="1" x14ac:dyDescent="0.25">
      <c r="A561" s="29" t="s">
        <v>733</v>
      </c>
      <c r="B561" s="30"/>
    </row>
    <row r="562" spans="1:2" hidden="1" x14ac:dyDescent="0.25">
      <c r="A562" s="29" t="s">
        <v>734</v>
      </c>
      <c r="B562" s="30"/>
    </row>
    <row r="563" spans="1:2" hidden="1" x14ac:dyDescent="0.25">
      <c r="A563" s="29" t="s">
        <v>735</v>
      </c>
      <c r="B563" s="30"/>
    </row>
    <row r="564" spans="1:2" hidden="1" x14ac:dyDescent="0.25">
      <c r="A564" s="29" t="s">
        <v>736</v>
      </c>
      <c r="B564" s="30"/>
    </row>
    <row r="565" spans="1:2" hidden="1" x14ac:dyDescent="0.25">
      <c r="A565" s="29" t="s">
        <v>737</v>
      </c>
      <c r="B565" s="30"/>
    </row>
    <row r="566" spans="1:2" hidden="1" x14ac:dyDescent="0.25">
      <c r="A566" s="29" t="s">
        <v>738</v>
      </c>
      <c r="B566" s="30"/>
    </row>
    <row r="567" spans="1:2" hidden="1" x14ac:dyDescent="0.25">
      <c r="A567" s="29" t="s">
        <v>739</v>
      </c>
      <c r="B567" s="30"/>
    </row>
    <row r="568" spans="1:2" hidden="1" x14ac:dyDescent="0.25">
      <c r="A568" s="29" t="s">
        <v>740</v>
      </c>
      <c r="B568" s="30"/>
    </row>
    <row r="569" spans="1:2" hidden="1" x14ac:dyDescent="0.25">
      <c r="A569" s="32" t="s">
        <v>859</v>
      </c>
      <c r="B569" s="30"/>
    </row>
    <row r="570" spans="1:2" hidden="1" x14ac:dyDescent="0.25">
      <c r="A570" s="32" t="s">
        <v>875</v>
      </c>
      <c r="B570" s="30"/>
    </row>
    <row r="571" spans="1:2" hidden="1" x14ac:dyDescent="0.25">
      <c r="A571" s="32" t="s">
        <v>870</v>
      </c>
      <c r="B571" s="30"/>
    </row>
    <row r="572" spans="1:2" hidden="1" x14ac:dyDescent="0.25">
      <c r="A572" s="29" t="s">
        <v>741</v>
      </c>
      <c r="B572" s="30"/>
    </row>
    <row r="573" spans="1:2" hidden="1" x14ac:dyDescent="0.25">
      <c r="A573" s="29" t="s">
        <v>742</v>
      </c>
      <c r="B573" s="30"/>
    </row>
    <row r="574" spans="1:2" hidden="1" x14ac:dyDescent="0.25">
      <c r="A574" s="33" t="s">
        <v>743</v>
      </c>
      <c r="B574" s="30"/>
    </row>
    <row r="575" spans="1:2" hidden="1" x14ac:dyDescent="0.25">
      <c r="A575" s="32" t="s">
        <v>874</v>
      </c>
      <c r="B575" s="30"/>
    </row>
    <row r="576" spans="1:2" hidden="1" x14ac:dyDescent="0.25">
      <c r="A576" s="32" t="s">
        <v>877</v>
      </c>
      <c r="B576" s="30"/>
    </row>
    <row r="577" spans="1:2" s="26" customFormat="1" hidden="1" x14ac:dyDescent="0.25">
      <c r="A577" s="48" t="s">
        <v>949</v>
      </c>
      <c r="B577" s="49"/>
    </row>
    <row r="578" spans="1:2" s="26" customFormat="1" hidden="1" x14ac:dyDescent="0.25">
      <c r="A578" s="48" t="s">
        <v>951</v>
      </c>
      <c r="B578" s="49"/>
    </row>
    <row r="579" spans="1:2" ht="15.75" hidden="1" customHeight="1" x14ac:dyDescent="0.25">
      <c r="A579" s="32" t="s">
        <v>881</v>
      </c>
      <c r="B579" s="30"/>
    </row>
    <row r="580" spans="1:2" x14ac:dyDescent="0.25">
      <c r="A580" s="29" t="s">
        <v>939</v>
      </c>
      <c r="B580" s="30">
        <v>31</v>
      </c>
    </row>
    <row r="581" spans="1:2" x14ac:dyDescent="0.25">
      <c r="A581" s="29" t="s">
        <v>940</v>
      </c>
      <c r="B581" s="30">
        <v>21.2</v>
      </c>
    </row>
    <row r="582" spans="1:2" x14ac:dyDescent="0.25">
      <c r="A582" s="33" t="s">
        <v>941</v>
      </c>
      <c r="B582" s="30">
        <v>32.9</v>
      </c>
    </row>
    <row r="583" spans="1:2" hidden="1" x14ac:dyDescent="0.25">
      <c r="A583" s="32" t="s">
        <v>942</v>
      </c>
      <c r="B583" s="30"/>
    </row>
    <row r="584" spans="1:2" x14ac:dyDescent="0.25">
      <c r="A584" s="32" t="s">
        <v>943</v>
      </c>
      <c r="B584" s="30">
        <v>2.5</v>
      </c>
    </row>
    <row r="585" spans="1:2" x14ac:dyDescent="0.25">
      <c r="A585" s="32" t="s">
        <v>944</v>
      </c>
      <c r="B585" s="30">
        <v>32</v>
      </c>
    </row>
  </sheetData>
  <autoFilter ref="A2:B585">
    <filterColumn colId="1">
      <customFilters>
        <customFilter operator="notEqual" val=" "/>
      </customFilters>
    </filterColumn>
  </autoFilter>
  <mergeCells count="1">
    <mergeCell ref="A1:B1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zoomScale="70" zoomScaleNormal="70" workbookViewId="0">
      <pane ySplit="1" topLeftCell="A2" activePane="bottomLeft" state="frozen"/>
      <selection pane="bottomLeft" activeCell="H69" sqref="H69"/>
    </sheetView>
  </sheetViews>
  <sheetFormatPr baseColWidth="10" defaultRowHeight="15" x14ac:dyDescent="0.25"/>
  <cols>
    <col min="1" max="1" width="69.28515625" bestFit="1" customWidth="1"/>
    <col min="2" max="2" width="22" bestFit="1" customWidth="1"/>
    <col min="3" max="3" width="12.140625" bestFit="1" customWidth="1"/>
    <col min="4" max="4" width="12.42578125" bestFit="1" customWidth="1"/>
    <col min="5" max="5" width="20.7109375" bestFit="1" customWidth="1"/>
    <col min="6" max="6" width="13" customWidth="1"/>
    <col min="7" max="7" width="18.28515625" customWidth="1"/>
    <col min="8" max="8" width="11.42578125" customWidth="1"/>
    <col min="9" max="9" width="16.7109375" style="26" customWidth="1"/>
    <col min="10" max="10" width="15.5703125" style="26" customWidth="1"/>
    <col min="11" max="11" width="18.42578125" style="26" customWidth="1"/>
    <col min="12" max="12" width="21.7109375" bestFit="1" customWidth="1"/>
    <col min="13" max="13" width="13" style="26" customWidth="1"/>
    <col min="14" max="14" width="18.28515625" style="26" customWidth="1"/>
    <col min="15" max="15" width="11.42578125" style="26" customWidth="1"/>
  </cols>
  <sheetData>
    <row r="1" spans="1:15" ht="34.5" x14ac:dyDescent="0.3">
      <c r="A1" s="41" t="s">
        <v>991</v>
      </c>
      <c r="B1" s="42" t="s">
        <v>992</v>
      </c>
      <c r="C1" s="42" t="s">
        <v>3</v>
      </c>
      <c r="D1" s="42" t="s">
        <v>985</v>
      </c>
      <c r="E1" s="42" t="s">
        <v>993</v>
      </c>
      <c r="F1" s="43" t="s">
        <v>928</v>
      </c>
      <c r="G1" s="42" t="s">
        <v>929</v>
      </c>
      <c r="H1" s="42" t="s">
        <v>930</v>
      </c>
      <c r="I1" s="19" t="s">
        <v>990</v>
      </c>
      <c r="J1" s="19" t="s">
        <v>3</v>
      </c>
      <c r="K1" s="19" t="s">
        <v>995</v>
      </c>
      <c r="L1" s="20" t="s">
        <v>994</v>
      </c>
      <c r="M1" s="43" t="s">
        <v>928</v>
      </c>
      <c r="N1" s="42" t="s">
        <v>929</v>
      </c>
      <c r="O1" s="42" t="s">
        <v>930</v>
      </c>
    </row>
    <row r="2" spans="1:15" x14ac:dyDescent="0.25">
      <c r="A2" s="44" t="s">
        <v>890</v>
      </c>
      <c r="B2" s="45">
        <v>36</v>
      </c>
      <c r="C2" s="44">
        <v>54</v>
      </c>
      <c r="D2" s="45">
        <f t="shared" ref="D2:D17" si="0">B2+C2-E2</f>
        <v>40.4</v>
      </c>
      <c r="E2" s="45">
        <v>49.6</v>
      </c>
      <c r="F2" s="46">
        <v>17059</v>
      </c>
      <c r="G2" s="46">
        <f t="shared" ref="G2:G24" si="1">F2*E2</f>
        <v>846126.4</v>
      </c>
      <c r="H2" s="44">
        <f t="shared" ref="H2:H25" si="2">D2*F2</f>
        <v>689183.6</v>
      </c>
      <c r="I2" s="45">
        <v>49.6</v>
      </c>
      <c r="J2" s="28"/>
      <c r="K2" s="28">
        <f>I2+J2-L2</f>
        <v>32.6</v>
      </c>
      <c r="L2" s="27">
        <v>17</v>
      </c>
      <c r="M2" s="46">
        <v>17059</v>
      </c>
      <c r="N2" s="46">
        <f t="shared" ref="N2:N30" si="3">M2*L2</f>
        <v>290003</v>
      </c>
      <c r="O2" s="44">
        <f t="shared" ref="O2:O30" si="4">K2*M2</f>
        <v>556123.4</v>
      </c>
    </row>
    <row r="3" spans="1:15" x14ac:dyDescent="0.25">
      <c r="A3" s="44" t="s">
        <v>1002</v>
      </c>
      <c r="B3" s="45">
        <v>17</v>
      </c>
      <c r="C3" s="44"/>
      <c r="D3" s="45">
        <f t="shared" si="0"/>
        <v>0</v>
      </c>
      <c r="E3" s="45">
        <v>17</v>
      </c>
      <c r="F3" s="46">
        <v>19645</v>
      </c>
      <c r="G3" s="46">
        <f t="shared" si="1"/>
        <v>333965</v>
      </c>
      <c r="H3" s="44">
        <f t="shared" si="2"/>
        <v>0</v>
      </c>
      <c r="I3" s="45">
        <v>17</v>
      </c>
      <c r="J3" s="28"/>
      <c r="K3" s="28">
        <f t="shared" ref="K3:K56" si="5">I3+J3-L3</f>
        <v>5.0999999999999996</v>
      </c>
      <c r="L3" s="27">
        <v>11.9</v>
      </c>
      <c r="M3" s="46">
        <v>19645</v>
      </c>
      <c r="N3" s="46">
        <f t="shared" si="3"/>
        <v>233775.5</v>
      </c>
      <c r="O3" s="44">
        <f t="shared" si="4"/>
        <v>100189.5</v>
      </c>
    </row>
    <row r="4" spans="1:15" x14ac:dyDescent="0.25">
      <c r="A4" s="44" t="s">
        <v>1001</v>
      </c>
      <c r="B4" s="45">
        <v>0</v>
      </c>
      <c r="C4" s="44"/>
      <c r="D4" s="45">
        <f t="shared" si="0"/>
        <v>0</v>
      </c>
      <c r="E4" s="45"/>
      <c r="F4" s="46">
        <v>16467</v>
      </c>
      <c r="G4" s="46">
        <f t="shared" si="1"/>
        <v>0</v>
      </c>
      <c r="H4" s="44">
        <f t="shared" si="2"/>
        <v>0</v>
      </c>
      <c r="I4" s="45">
        <v>0</v>
      </c>
      <c r="J4" s="28">
        <v>17</v>
      </c>
      <c r="K4" s="28">
        <f t="shared" si="5"/>
        <v>2.5</v>
      </c>
      <c r="L4" s="27">
        <v>14.5</v>
      </c>
      <c r="M4" s="46">
        <v>16467</v>
      </c>
      <c r="N4" s="46">
        <f t="shared" si="3"/>
        <v>238771.5</v>
      </c>
      <c r="O4" s="44">
        <f t="shared" si="4"/>
        <v>41167.5</v>
      </c>
    </row>
    <row r="5" spans="1:15" x14ac:dyDescent="0.25">
      <c r="A5" s="44" t="s">
        <v>891</v>
      </c>
      <c r="B5" s="45">
        <v>0</v>
      </c>
      <c r="C5" s="44">
        <f>180+36+270</f>
        <v>486</v>
      </c>
      <c r="D5" s="45">
        <f t="shared" si="0"/>
        <v>378</v>
      </c>
      <c r="E5" s="45">
        <v>108</v>
      </c>
      <c r="F5" s="46">
        <v>13650</v>
      </c>
      <c r="G5" s="46">
        <f t="shared" si="1"/>
        <v>1474200</v>
      </c>
      <c r="H5" s="44">
        <f t="shared" si="2"/>
        <v>5159700</v>
      </c>
      <c r="I5" s="45">
        <v>108</v>
      </c>
      <c r="J5" s="28"/>
      <c r="K5" s="28">
        <f t="shared" si="5"/>
        <v>8</v>
      </c>
      <c r="L5" s="27">
        <v>100</v>
      </c>
      <c r="M5" s="46">
        <v>13650</v>
      </c>
      <c r="N5" s="46">
        <f t="shared" si="3"/>
        <v>1365000</v>
      </c>
      <c r="O5" s="44">
        <f t="shared" si="4"/>
        <v>109200</v>
      </c>
    </row>
    <row r="6" spans="1:15" x14ac:dyDescent="0.25">
      <c r="A6" s="44" t="s">
        <v>892</v>
      </c>
      <c r="B6" s="45">
        <v>17</v>
      </c>
      <c r="C6" s="44"/>
      <c r="D6" s="45">
        <f t="shared" si="0"/>
        <v>17</v>
      </c>
      <c r="E6" s="45"/>
      <c r="F6" s="46">
        <v>14124</v>
      </c>
      <c r="G6" s="46">
        <f t="shared" si="1"/>
        <v>0</v>
      </c>
      <c r="H6" s="44">
        <f t="shared" si="2"/>
        <v>240108</v>
      </c>
      <c r="I6" s="45">
        <v>0</v>
      </c>
      <c r="J6" s="28"/>
      <c r="K6" s="28">
        <f t="shared" si="5"/>
        <v>0</v>
      </c>
      <c r="L6" s="27"/>
      <c r="M6" s="46">
        <v>14124</v>
      </c>
      <c r="N6" s="46">
        <f t="shared" si="3"/>
        <v>0</v>
      </c>
      <c r="O6" s="44">
        <f t="shared" si="4"/>
        <v>0</v>
      </c>
    </row>
    <row r="7" spans="1:15" x14ac:dyDescent="0.25">
      <c r="A7" s="44" t="s">
        <v>893</v>
      </c>
      <c r="B7" s="45">
        <v>18</v>
      </c>
      <c r="C7" s="44"/>
      <c r="D7" s="45">
        <f t="shared" si="0"/>
        <v>0</v>
      </c>
      <c r="E7" s="45">
        <v>18</v>
      </c>
      <c r="F7" s="46">
        <v>13000</v>
      </c>
      <c r="G7" s="46">
        <f t="shared" si="1"/>
        <v>234000</v>
      </c>
      <c r="H7" s="44">
        <f t="shared" si="2"/>
        <v>0</v>
      </c>
      <c r="I7" s="45">
        <v>18</v>
      </c>
      <c r="J7" s="28">
        <v>162</v>
      </c>
      <c r="K7" s="28">
        <f t="shared" si="5"/>
        <v>108</v>
      </c>
      <c r="L7" s="27">
        <v>72</v>
      </c>
      <c r="M7" s="46">
        <v>13000</v>
      </c>
      <c r="N7" s="46">
        <f t="shared" si="3"/>
        <v>936000</v>
      </c>
      <c r="O7" s="44">
        <f t="shared" si="4"/>
        <v>1404000</v>
      </c>
    </row>
    <row r="8" spans="1:15" s="26" customFormat="1" x14ac:dyDescent="0.25">
      <c r="A8" s="44" t="s">
        <v>998</v>
      </c>
      <c r="B8" s="45">
        <v>0</v>
      </c>
      <c r="C8" s="44"/>
      <c r="D8" s="45">
        <f t="shared" si="0"/>
        <v>0</v>
      </c>
      <c r="E8" s="45">
        <v>0</v>
      </c>
      <c r="F8" s="46">
        <v>0</v>
      </c>
      <c r="G8" s="46">
        <f t="shared" si="1"/>
        <v>0</v>
      </c>
      <c r="H8" s="44">
        <f t="shared" si="2"/>
        <v>0</v>
      </c>
      <c r="I8" s="45">
        <v>0</v>
      </c>
      <c r="J8" s="51">
        <v>34</v>
      </c>
      <c r="K8" s="28">
        <f t="shared" si="5"/>
        <v>34</v>
      </c>
      <c r="L8" s="52">
        <v>0</v>
      </c>
      <c r="M8" s="46">
        <v>13100</v>
      </c>
      <c r="N8" s="46">
        <f t="shared" si="3"/>
        <v>0</v>
      </c>
      <c r="O8" s="44">
        <f t="shared" si="4"/>
        <v>445400</v>
      </c>
    </row>
    <row r="9" spans="1:15" x14ac:dyDescent="0.25">
      <c r="A9" s="44" t="s">
        <v>996</v>
      </c>
      <c r="B9" s="45">
        <v>0</v>
      </c>
      <c r="C9" s="44"/>
      <c r="D9" s="45">
        <f t="shared" si="0"/>
        <v>0</v>
      </c>
      <c r="E9" s="45"/>
      <c r="F9" s="46">
        <v>13300</v>
      </c>
      <c r="G9" s="46">
        <f t="shared" si="1"/>
        <v>0</v>
      </c>
      <c r="H9" s="44">
        <f t="shared" si="2"/>
        <v>0</v>
      </c>
      <c r="I9" s="45">
        <v>0</v>
      </c>
      <c r="J9" s="28"/>
      <c r="K9" s="28">
        <f t="shared" si="5"/>
        <v>0</v>
      </c>
      <c r="L9" s="27">
        <v>0</v>
      </c>
      <c r="M9" s="46">
        <f>F9</f>
        <v>13300</v>
      </c>
      <c r="N9" s="46">
        <f t="shared" si="3"/>
        <v>0</v>
      </c>
      <c r="O9" s="44">
        <f t="shared" si="4"/>
        <v>0</v>
      </c>
    </row>
    <row r="10" spans="1:15" x14ac:dyDescent="0.25">
      <c r="A10" s="44" t="s">
        <v>997</v>
      </c>
      <c r="B10" s="45">
        <v>0</v>
      </c>
      <c r="C10" s="44"/>
      <c r="D10" s="45">
        <f t="shared" si="0"/>
        <v>0</v>
      </c>
      <c r="E10" s="45"/>
      <c r="F10" s="46">
        <v>12962</v>
      </c>
      <c r="G10" s="46">
        <f t="shared" si="1"/>
        <v>0</v>
      </c>
      <c r="H10" s="44">
        <f t="shared" si="2"/>
        <v>0</v>
      </c>
      <c r="I10" s="45">
        <v>0</v>
      </c>
      <c r="J10" s="28"/>
      <c r="K10" s="28">
        <f t="shared" si="5"/>
        <v>0</v>
      </c>
      <c r="L10" s="27"/>
      <c r="M10" s="46">
        <f t="shared" ref="M10:M56" si="6">F10</f>
        <v>12962</v>
      </c>
      <c r="N10" s="46">
        <f t="shared" si="3"/>
        <v>0</v>
      </c>
      <c r="O10" s="44">
        <f t="shared" si="4"/>
        <v>0</v>
      </c>
    </row>
    <row r="11" spans="1:15" x14ac:dyDescent="0.25">
      <c r="A11" s="44" t="s">
        <v>894</v>
      </c>
      <c r="B11" s="45">
        <v>40</v>
      </c>
      <c r="C11" s="44">
        <f>60+100+100</f>
        <v>260</v>
      </c>
      <c r="D11" s="45">
        <f t="shared" si="0"/>
        <v>280</v>
      </c>
      <c r="E11" s="45">
        <v>20</v>
      </c>
      <c r="F11" s="46">
        <v>8800</v>
      </c>
      <c r="G11" s="46">
        <f t="shared" si="1"/>
        <v>176000</v>
      </c>
      <c r="H11" s="44">
        <f t="shared" si="2"/>
        <v>2464000</v>
      </c>
      <c r="I11" s="45">
        <v>20</v>
      </c>
      <c r="J11" s="28">
        <v>420</v>
      </c>
      <c r="K11" s="28">
        <f t="shared" si="5"/>
        <v>380</v>
      </c>
      <c r="L11" s="27">
        <v>60</v>
      </c>
      <c r="M11" s="46">
        <f t="shared" si="6"/>
        <v>8800</v>
      </c>
      <c r="N11" s="46">
        <f t="shared" si="3"/>
        <v>528000</v>
      </c>
      <c r="O11" s="44">
        <f t="shared" si="4"/>
        <v>3344000</v>
      </c>
    </row>
    <row r="12" spans="1:15" s="26" customFormat="1" x14ac:dyDescent="0.25">
      <c r="A12" s="44" t="s">
        <v>999</v>
      </c>
      <c r="B12" s="45">
        <v>0</v>
      </c>
      <c r="C12" s="44"/>
      <c r="D12" s="45"/>
      <c r="E12" s="45">
        <v>0</v>
      </c>
      <c r="F12" s="46">
        <v>0</v>
      </c>
      <c r="G12" s="46">
        <f t="shared" si="1"/>
        <v>0</v>
      </c>
      <c r="H12" s="44"/>
      <c r="I12" s="45">
        <v>0</v>
      </c>
      <c r="J12" s="51">
        <v>120</v>
      </c>
      <c r="K12" s="28">
        <f t="shared" si="5"/>
        <v>120</v>
      </c>
      <c r="L12" s="52">
        <v>0</v>
      </c>
      <c r="M12" s="46">
        <v>9100</v>
      </c>
      <c r="N12" s="46">
        <f t="shared" si="3"/>
        <v>0</v>
      </c>
      <c r="O12" s="44">
        <f t="shared" si="4"/>
        <v>1092000</v>
      </c>
    </row>
    <row r="13" spans="1:15" x14ac:dyDescent="0.25">
      <c r="A13" s="44" t="s">
        <v>1003</v>
      </c>
      <c r="B13" s="45">
        <v>0</v>
      </c>
      <c r="C13" s="44"/>
      <c r="D13" s="45">
        <f t="shared" si="0"/>
        <v>0</v>
      </c>
      <c r="E13" s="45"/>
      <c r="F13" s="46">
        <v>8500</v>
      </c>
      <c r="G13" s="46">
        <f t="shared" si="1"/>
        <v>0</v>
      </c>
      <c r="H13" s="44">
        <f t="shared" si="2"/>
        <v>0</v>
      </c>
      <c r="I13" s="45">
        <v>0</v>
      </c>
      <c r="J13" s="15">
        <f>198+110</f>
        <v>308</v>
      </c>
      <c r="K13" s="28">
        <f t="shared" si="5"/>
        <v>176</v>
      </c>
      <c r="L13" s="27">
        <v>132</v>
      </c>
      <c r="M13" s="46">
        <v>8500</v>
      </c>
      <c r="N13" s="46">
        <f t="shared" si="3"/>
        <v>1122000</v>
      </c>
      <c r="O13" s="44">
        <f t="shared" si="4"/>
        <v>1496000</v>
      </c>
    </row>
    <row r="14" spans="1:15" x14ac:dyDescent="0.25">
      <c r="A14" s="47" t="s">
        <v>895</v>
      </c>
      <c r="B14" s="45">
        <v>85</v>
      </c>
      <c r="C14" s="44">
        <v>34</v>
      </c>
      <c r="D14" s="45">
        <f t="shared" si="0"/>
        <v>68</v>
      </c>
      <c r="E14" s="45">
        <v>51</v>
      </c>
      <c r="F14" s="46">
        <v>12000</v>
      </c>
      <c r="G14" s="46">
        <f t="shared" si="1"/>
        <v>612000</v>
      </c>
      <c r="H14" s="44">
        <f t="shared" si="2"/>
        <v>816000</v>
      </c>
      <c r="I14" s="45">
        <v>51</v>
      </c>
      <c r="J14" s="21">
        <v>102</v>
      </c>
      <c r="K14" s="28">
        <f t="shared" si="5"/>
        <v>119</v>
      </c>
      <c r="L14" s="27">
        <v>34</v>
      </c>
      <c r="M14" s="46">
        <f t="shared" si="6"/>
        <v>12000</v>
      </c>
      <c r="N14" s="46">
        <f t="shared" si="3"/>
        <v>408000</v>
      </c>
      <c r="O14" s="44">
        <f t="shared" si="4"/>
        <v>1428000</v>
      </c>
    </row>
    <row r="15" spans="1:15" x14ac:dyDescent="0.25">
      <c r="A15" s="44" t="s">
        <v>896</v>
      </c>
      <c r="B15" s="45">
        <v>0</v>
      </c>
      <c r="C15" s="44"/>
      <c r="D15" s="45">
        <f t="shared" si="0"/>
        <v>0</v>
      </c>
      <c r="E15" s="45"/>
      <c r="F15" s="46">
        <v>19850</v>
      </c>
      <c r="G15" s="46">
        <f t="shared" si="1"/>
        <v>0</v>
      </c>
      <c r="H15" s="44">
        <f t="shared" si="2"/>
        <v>0</v>
      </c>
      <c r="I15" s="45">
        <v>0</v>
      </c>
      <c r="J15" s="28"/>
      <c r="K15" s="28">
        <f t="shared" si="5"/>
        <v>0</v>
      </c>
      <c r="L15" s="27"/>
      <c r="M15" s="46">
        <f t="shared" si="6"/>
        <v>19850</v>
      </c>
      <c r="N15" s="46">
        <f t="shared" si="3"/>
        <v>0</v>
      </c>
      <c r="O15" s="44">
        <f t="shared" si="4"/>
        <v>0</v>
      </c>
    </row>
    <row r="16" spans="1:15" x14ac:dyDescent="0.25">
      <c r="A16" s="44" t="s">
        <v>897</v>
      </c>
      <c r="B16" s="45">
        <v>0</v>
      </c>
      <c r="C16" s="44"/>
      <c r="D16" s="45">
        <f t="shared" si="0"/>
        <v>0</v>
      </c>
      <c r="E16" s="45"/>
      <c r="F16" s="46">
        <v>29800</v>
      </c>
      <c r="G16" s="46">
        <f t="shared" si="1"/>
        <v>0</v>
      </c>
      <c r="H16" s="44">
        <f t="shared" si="2"/>
        <v>0</v>
      </c>
      <c r="I16" s="45">
        <v>0</v>
      </c>
      <c r="J16" s="28"/>
      <c r="K16" s="28">
        <f t="shared" si="5"/>
        <v>0</v>
      </c>
      <c r="L16" s="27"/>
      <c r="M16" s="46">
        <f t="shared" si="6"/>
        <v>29800</v>
      </c>
      <c r="N16" s="46">
        <f t="shared" si="3"/>
        <v>0</v>
      </c>
      <c r="O16" s="44">
        <f t="shared" si="4"/>
        <v>0</v>
      </c>
    </row>
    <row r="17" spans="1:15" x14ac:dyDescent="0.25">
      <c r="A17" s="44" t="s">
        <v>898</v>
      </c>
      <c r="B17" s="45">
        <v>0</v>
      </c>
      <c r="C17" s="44"/>
      <c r="D17" s="45">
        <f t="shared" si="0"/>
        <v>0</v>
      </c>
      <c r="E17" s="45"/>
      <c r="F17" s="46">
        <v>0</v>
      </c>
      <c r="G17" s="46">
        <f t="shared" si="1"/>
        <v>0</v>
      </c>
      <c r="H17" s="44">
        <f t="shared" si="2"/>
        <v>0</v>
      </c>
      <c r="I17" s="45">
        <v>0</v>
      </c>
      <c r="J17" s="28"/>
      <c r="K17" s="28">
        <f t="shared" si="5"/>
        <v>0</v>
      </c>
      <c r="L17" s="27">
        <v>0</v>
      </c>
      <c r="M17" s="46">
        <f t="shared" si="6"/>
        <v>0</v>
      </c>
      <c r="N17" s="46">
        <f t="shared" si="3"/>
        <v>0</v>
      </c>
      <c r="O17" s="44">
        <f t="shared" si="4"/>
        <v>0</v>
      </c>
    </row>
    <row r="18" spans="1:15" x14ac:dyDescent="0.25">
      <c r="A18" s="44" t="s">
        <v>899</v>
      </c>
      <c r="B18" s="45">
        <v>0</v>
      </c>
      <c r="C18" s="44"/>
      <c r="D18" s="45"/>
      <c r="E18" s="45"/>
      <c r="F18" s="46">
        <v>13336</v>
      </c>
      <c r="G18" s="46">
        <f t="shared" si="1"/>
        <v>0</v>
      </c>
      <c r="H18" s="44">
        <f t="shared" si="2"/>
        <v>0</v>
      </c>
      <c r="I18" s="45">
        <v>0</v>
      </c>
      <c r="J18" s="28"/>
      <c r="K18" s="28">
        <f t="shared" si="5"/>
        <v>0</v>
      </c>
      <c r="L18" s="27"/>
      <c r="M18" s="46">
        <f t="shared" si="6"/>
        <v>13336</v>
      </c>
      <c r="N18" s="46">
        <f t="shared" si="3"/>
        <v>0</v>
      </c>
      <c r="O18" s="44">
        <f t="shared" si="4"/>
        <v>0</v>
      </c>
    </row>
    <row r="19" spans="1:15" x14ac:dyDescent="0.25">
      <c r="A19" s="44" t="s">
        <v>900</v>
      </c>
      <c r="B19" s="45">
        <v>17</v>
      </c>
      <c r="C19" s="44"/>
      <c r="D19" s="45">
        <f t="shared" ref="D19:D55" si="7">B19+C19-E19</f>
        <v>0</v>
      </c>
      <c r="E19" s="45">
        <v>17</v>
      </c>
      <c r="F19" s="46">
        <v>16106</v>
      </c>
      <c r="G19" s="46">
        <f t="shared" si="1"/>
        <v>273802</v>
      </c>
      <c r="H19" s="44">
        <f t="shared" si="2"/>
        <v>0</v>
      </c>
      <c r="I19" s="45">
        <v>17</v>
      </c>
      <c r="J19" s="28"/>
      <c r="K19" s="28">
        <f t="shared" si="5"/>
        <v>0</v>
      </c>
      <c r="L19" s="27">
        <v>17</v>
      </c>
      <c r="M19" s="46">
        <f t="shared" si="6"/>
        <v>16106</v>
      </c>
      <c r="N19" s="46">
        <f t="shared" si="3"/>
        <v>273802</v>
      </c>
      <c r="O19" s="44">
        <f t="shared" si="4"/>
        <v>0</v>
      </c>
    </row>
    <row r="20" spans="1:15" x14ac:dyDescent="0.25">
      <c r="A20" s="44" t="s">
        <v>901</v>
      </c>
      <c r="B20" s="45">
        <v>17</v>
      </c>
      <c r="C20" s="44"/>
      <c r="D20" s="45">
        <f t="shared" si="7"/>
        <v>0</v>
      </c>
      <c r="E20" s="45">
        <v>17</v>
      </c>
      <c r="F20" s="46">
        <v>12500</v>
      </c>
      <c r="G20" s="46">
        <f t="shared" si="1"/>
        <v>212500</v>
      </c>
      <c r="H20" s="44">
        <f t="shared" si="2"/>
        <v>0</v>
      </c>
      <c r="I20" s="45">
        <v>17</v>
      </c>
      <c r="J20" s="28"/>
      <c r="K20" s="28">
        <f t="shared" si="5"/>
        <v>0</v>
      </c>
      <c r="L20" s="27">
        <v>17</v>
      </c>
      <c r="M20" s="46">
        <f t="shared" si="6"/>
        <v>12500</v>
      </c>
      <c r="N20" s="46">
        <f t="shared" si="3"/>
        <v>212500</v>
      </c>
      <c r="O20" s="44">
        <f t="shared" si="4"/>
        <v>0</v>
      </c>
    </row>
    <row r="21" spans="1:15" x14ac:dyDescent="0.25">
      <c r="A21" s="44" t="s">
        <v>902</v>
      </c>
      <c r="B21" s="45">
        <v>0</v>
      </c>
      <c r="C21" s="44"/>
      <c r="D21" s="45">
        <f t="shared" si="7"/>
        <v>0</v>
      </c>
      <c r="E21" s="45"/>
      <c r="F21" s="46">
        <v>12650</v>
      </c>
      <c r="G21" s="46">
        <f t="shared" si="1"/>
        <v>0</v>
      </c>
      <c r="H21" s="44">
        <f t="shared" si="2"/>
        <v>0</v>
      </c>
      <c r="I21" s="45">
        <v>0</v>
      </c>
      <c r="J21" s="28"/>
      <c r="K21" s="28">
        <f t="shared" si="5"/>
        <v>0</v>
      </c>
      <c r="L21" s="27">
        <v>0</v>
      </c>
      <c r="M21" s="46">
        <f t="shared" si="6"/>
        <v>12650</v>
      </c>
      <c r="N21" s="46">
        <f t="shared" si="3"/>
        <v>0</v>
      </c>
      <c r="O21" s="44">
        <f t="shared" si="4"/>
        <v>0</v>
      </c>
    </row>
    <row r="22" spans="1:15" x14ac:dyDescent="0.25">
      <c r="A22" s="44" t="s">
        <v>903</v>
      </c>
      <c r="B22" s="45">
        <v>0</v>
      </c>
      <c r="C22" s="44"/>
      <c r="D22" s="45">
        <f t="shared" si="7"/>
        <v>0</v>
      </c>
      <c r="E22" s="45"/>
      <c r="F22" s="46">
        <v>11235</v>
      </c>
      <c r="G22" s="46">
        <f t="shared" si="1"/>
        <v>0</v>
      </c>
      <c r="H22" s="44">
        <f t="shared" si="2"/>
        <v>0</v>
      </c>
      <c r="I22" s="45">
        <v>0</v>
      </c>
      <c r="J22" s="28"/>
      <c r="K22" s="28">
        <f t="shared" si="5"/>
        <v>0</v>
      </c>
      <c r="L22" s="27">
        <v>0</v>
      </c>
      <c r="M22" s="46">
        <f t="shared" si="6"/>
        <v>11235</v>
      </c>
      <c r="N22" s="46">
        <f t="shared" si="3"/>
        <v>0</v>
      </c>
      <c r="O22" s="44">
        <f t="shared" si="4"/>
        <v>0</v>
      </c>
    </row>
    <row r="23" spans="1:15" x14ac:dyDescent="0.25">
      <c r="A23" s="44" t="s">
        <v>904</v>
      </c>
      <c r="B23" s="45">
        <v>0</v>
      </c>
      <c r="C23" s="44"/>
      <c r="D23" s="45">
        <f t="shared" si="7"/>
        <v>0</v>
      </c>
      <c r="E23" s="45"/>
      <c r="F23" s="46">
        <v>12596</v>
      </c>
      <c r="G23" s="46">
        <f t="shared" si="1"/>
        <v>0</v>
      </c>
      <c r="H23" s="44">
        <f t="shared" si="2"/>
        <v>0</v>
      </c>
      <c r="I23" s="45">
        <v>0</v>
      </c>
      <c r="J23" s="28"/>
      <c r="K23" s="28">
        <f t="shared" si="5"/>
        <v>0</v>
      </c>
      <c r="L23" s="27"/>
      <c r="M23" s="46">
        <f t="shared" si="6"/>
        <v>12596</v>
      </c>
      <c r="N23" s="46">
        <f t="shared" si="3"/>
        <v>0</v>
      </c>
      <c r="O23" s="44">
        <f t="shared" si="4"/>
        <v>0</v>
      </c>
    </row>
    <row r="24" spans="1:15" x14ac:dyDescent="0.25">
      <c r="A24" s="44" t="s">
        <v>905</v>
      </c>
      <c r="B24" s="45">
        <v>0</v>
      </c>
      <c r="C24" s="44"/>
      <c r="D24" s="45">
        <f t="shared" si="7"/>
        <v>0</v>
      </c>
      <c r="E24" s="45"/>
      <c r="F24" s="46">
        <v>15200</v>
      </c>
      <c r="G24" s="46">
        <f t="shared" si="1"/>
        <v>0</v>
      </c>
      <c r="H24" s="44">
        <f t="shared" si="2"/>
        <v>0</v>
      </c>
      <c r="I24" s="45">
        <v>0</v>
      </c>
      <c r="J24" s="28"/>
      <c r="K24" s="28">
        <f t="shared" si="5"/>
        <v>0</v>
      </c>
      <c r="L24" s="27"/>
      <c r="M24" s="46">
        <f t="shared" si="6"/>
        <v>15200</v>
      </c>
      <c r="N24" s="46">
        <f t="shared" si="3"/>
        <v>0</v>
      </c>
      <c r="O24" s="44">
        <f t="shared" si="4"/>
        <v>0</v>
      </c>
    </row>
    <row r="25" spans="1:15" x14ac:dyDescent="0.25">
      <c r="A25" s="44" t="s">
        <v>968</v>
      </c>
      <c r="B25" s="45">
        <v>0</v>
      </c>
      <c r="C25" s="44">
        <v>102</v>
      </c>
      <c r="D25" s="45">
        <f t="shared" si="7"/>
        <v>51</v>
      </c>
      <c r="E25" s="45">
        <v>51</v>
      </c>
      <c r="F25" s="46">
        <v>11180</v>
      </c>
      <c r="G25" s="46"/>
      <c r="H25" s="44">
        <f t="shared" si="2"/>
        <v>570180</v>
      </c>
      <c r="I25" s="45">
        <v>51</v>
      </c>
      <c r="J25" s="28"/>
      <c r="K25" s="28">
        <f t="shared" si="5"/>
        <v>0</v>
      </c>
      <c r="L25" s="27">
        <v>51</v>
      </c>
      <c r="M25" s="46">
        <f t="shared" si="6"/>
        <v>11180</v>
      </c>
      <c r="N25" s="46">
        <f t="shared" si="3"/>
        <v>570180</v>
      </c>
      <c r="O25" s="44">
        <f t="shared" si="4"/>
        <v>0</v>
      </c>
    </row>
    <row r="26" spans="1:15" x14ac:dyDescent="0.25">
      <c r="A26" s="44" t="s">
        <v>969</v>
      </c>
      <c r="B26" s="45">
        <v>0</v>
      </c>
      <c r="C26" s="44">
        <v>34</v>
      </c>
      <c r="D26" s="45">
        <f t="shared" si="7"/>
        <v>17</v>
      </c>
      <c r="E26" s="45">
        <v>17</v>
      </c>
      <c r="F26" s="46">
        <v>11450</v>
      </c>
      <c r="G26" s="46"/>
      <c r="H26" s="44"/>
      <c r="I26" s="45">
        <v>17</v>
      </c>
      <c r="J26" s="28"/>
      <c r="K26" s="28">
        <f t="shared" si="5"/>
        <v>0</v>
      </c>
      <c r="L26" s="27">
        <v>17</v>
      </c>
      <c r="M26" s="46">
        <f t="shared" si="6"/>
        <v>11450</v>
      </c>
      <c r="N26" s="46">
        <f t="shared" si="3"/>
        <v>194650</v>
      </c>
      <c r="O26" s="44">
        <f t="shared" si="4"/>
        <v>0</v>
      </c>
    </row>
    <row r="27" spans="1:15" x14ac:dyDescent="0.25">
      <c r="A27" s="44" t="s">
        <v>970</v>
      </c>
      <c r="B27" s="45">
        <v>0</v>
      </c>
      <c r="C27" s="44">
        <v>34</v>
      </c>
      <c r="D27" s="45">
        <f t="shared" si="7"/>
        <v>17</v>
      </c>
      <c r="E27" s="45">
        <v>17</v>
      </c>
      <c r="F27" s="46">
        <v>12700</v>
      </c>
      <c r="G27" s="46"/>
      <c r="H27" s="44"/>
      <c r="I27" s="45">
        <v>17</v>
      </c>
      <c r="J27" s="28"/>
      <c r="K27" s="28">
        <f t="shared" si="5"/>
        <v>0</v>
      </c>
      <c r="L27" s="27">
        <v>17</v>
      </c>
      <c r="M27" s="46">
        <f t="shared" si="6"/>
        <v>12700</v>
      </c>
      <c r="N27" s="46">
        <f t="shared" si="3"/>
        <v>215900</v>
      </c>
      <c r="O27" s="44">
        <f t="shared" si="4"/>
        <v>0</v>
      </c>
    </row>
    <row r="28" spans="1:15" x14ac:dyDescent="0.25">
      <c r="A28" s="44" t="s">
        <v>971</v>
      </c>
      <c r="B28" s="45">
        <v>0</v>
      </c>
      <c r="C28" s="44">
        <v>34</v>
      </c>
      <c r="D28" s="45">
        <f t="shared" si="7"/>
        <v>17</v>
      </c>
      <c r="E28" s="45">
        <v>17</v>
      </c>
      <c r="F28" s="46">
        <v>11400</v>
      </c>
      <c r="G28" s="46"/>
      <c r="H28" s="44"/>
      <c r="I28" s="45">
        <v>17</v>
      </c>
      <c r="J28" s="28"/>
      <c r="K28" s="28">
        <f t="shared" si="5"/>
        <v>0</v>
      </c>
      <c r="L28" s="27">
        <v>17</v>
      </c>
      <c r="M28" s="46">
        <f t="shared" si="6"/>
        <v>11400</v>
      </c>
      <c r="N28" s="46">
        <f t="shared" si="3"/>
        <v>193800</v>
      </c>
      <c r="O28" s="44">
        <f t="shared" si="4"/>
        <v>0</v>
      </c>
    </row>
    <row r="29" spans="1:15" x14ac:dyDescent="0.25">
      <c r="A29" s="28" t="s">
        <v>986</v>
      </c>
      <c r="B29" s="45">
        <v>0</v>
      </c>
      <c r="C29" s="44"/>
      <c r="D29" s="45">
        <v>0</v>
      </c>
      <c r="E29" s="45"/>
      <c r="F29" s="46">
        <v>0</v>
      </c>
      <c r="G29" s="46"/>
      <c r="H29" s="44"/>
      <c r="I29" s="45">
        <v>0</v>
      </c>
      <c r="J29" s="28">
        <v>17</v>
      </c>
      <c r="K29" s="28">
        <f t="shared" si="5"/>
        <v>17</v>
      </c>
      <c r="L29" s="27"/>
      <c r="M29" s="46">
        <v>11050</v>
      </c>
      <c r="N29" s="46">
        <f t="shared" si="3"/>
        <v>0</v>
      </c>
      <c r="O29" s="44">
        <f t="shared" si="4"/>
        <v>187850</v>
      </c>
    </row>
    <row r="30" spans="1:15" x14ac:dyDescent="0.25">
      <c r="A30" s="28" t="s">
        <v>987</v>
      </c>
      <c r="B30" s="45">
        <v>0</v>
      </c>
      <c r="C30" s="44"/>
      <c r="D30" s="45">
        <v>0</v>
      </c>
      <c r="E30" s="45"/>
      <c r="F30" s="46">
        <v>0</v>
      </c>
      <c r="G30" s="46"/>
      <c r="H30" s="44"/>
      <c r="I30" s="45">
        <v>0</v>
      </c>
      <c r="J30" s="28">
        <v>68</v>
      </c>
      <c r="K30" s="28">
        <f t="shared" si="5"/>
        <v>54.9</v>
      </c>
      <c r="L30" s="27">
        <v>13.1</v>
      </c>
      <c r="M30" s="46">
        <v>15200</v>
      </c>
      <c r="N30" s="46">
        <f t="shared" si="3"/>
        <v>199120</v>
      </c>
      <c r="O30" s="44">
        <f t="shared" si="4"/>
        <v>834480</v>
      </c>
    </row>
    <row r="31" spans="1:15" x14ac:dyDescent="0.25">
      <c r="A31" s="44" t="s">
        <v>906</v>
      </c>
      <c r="B31" s="45">
        <v>17</v>
      </c>
      <c r="C31" s="44">
        <v>18</v>
      </c>
      <c r="D31" s="45">
        <f t="shared" si="7"/>
        <v>35</v>
      </c>
      <c r="E31" s="45"/>
      <c r="F31" s="46">
        <v>11428</v>
      </c>
      <c r="G31" s="46">
        <f t="shared" ref="G31:G55" si="8">F31*E31</f>
        <v>0</v>
      </c>
      <c r="H31" s="44">
        <f t="shared" ref="H31:H39" si="9">D31*F31</f>
        <v>399980</v>
      </c>
      <c r="I31" s="45">
        <v>0</v>
      </c>
      <c r="J31" s="28">
        <v>72</v>
      </c>
      <c r="K31" s="28">
        <f t="shared" si="5"/>
        <v>72</v>
      </c>
      <c r="L31" s="27"/>
      <c r="M31" s="46">
        <f t="shared" si="6"/>
        <v>11428</v>
      </c>
      <c r="N31" s="46">
        <f t="shared" ref="N31:N53" si="10">M31*L31</f>
        <v>0</v>
      </c>
      <c r="O31" s="44">
        <f t="shared" ref="O31:O39" si="11">K31*M31</f>
        <v>822816</v>
      </c>
    </row>
    <row r="32" spans="1:15" x14ac:dyDescent="0.25">
      <c r="A32" s="44" t="s">
        <v>907</v>
      </c>
      <c r="B32" s="45">
        <v>17</v>
      </c>
      <c r="C32" s="44"/>
      <c r="D32" s="45">
        <f t="shared" si="7"/>
        <v>0</v>
      </c>
      <c r="E32" s="45">
        <v>17</v>
      </c>
      <c r="F32" s="46">
        <v>14250</v>
      </c>
      <c r="G32" s="46">
        <f t="shared" si="8"/>
        <v>242250</v>
      </c>
      <c r="H32" s="44">
        <f>D32*F32</f>
        <v>0</v>
      </c>
      <c r="I32" s="45">
        <v>17</v>
      </c>
      <c r="J32" s="28"/>
      <c r="K32" s="28">
        <f t="shared" si="5"/>
        <v>0</v>
      </c>
      <c r="L32" s="27">
        <v>17</v>
      </c>
      <c r="M32" s="46">
        <f t="shared" si="6"/>
        <v>14250</v>
      </c>
      <c r="N32" s="46">
        <f t="shared" si="10"/>
        <v>242250</v>
      </c>
      <c r="O32" s="44">
        <f t="shared" si="11"/>
        <v>0</v>
      </c>
    </row>
    <row r="33" spans="1:15" x14ac:dyDescent="0.25">
      <c r="A33" s="28" t="s">
        <v>989</v>
      </c>
      <c r="B33" s="45">
        <v>0</v>
      </c>
      <c r="C33" s="44"/>
      <c r="D33" s="45">
        <v>0</v>
      </c>
      <c r="E33" s="45">
        <v>0</v>
      </c>
      <c r="F33" s="46">
        <v>0</v>
      </c>
      <c r="G33" s="46">
        <f t="shared" si="8"/>
        <v>0</v>
      </c>
      <c r="H33" s="44">
        <f>D33*F33</f>
        <v>0</v>
      </c>
      <c r="I33" s="45">
        <v>0</v>
      </c>
      <c r="J33" s="28">
        <v>17</v>
      </c>
      <c r="K33" s="28">
        <f t="shared" si="5"/>
        <v>0</v>
      </c>
      <c r="L33" s="27">
        <v>17</v>
      </c>
      <c r="M33" s="46">
        <v>28200</v>
      </c>
      <c r="N33" s="46">
        <f t="shared" si="10"/>
        <v>479400</v>
      </c>
      <c r="O33" s="44">
        <f t="shared" si="11"/>
        <v>0</v>
      </c>
    </row>
    <row r="34" spans="1:15" x14ac:dyDescent="0.25">
      <c r="A34" s="44" t="s">
        <v>908</v>
      </c>
      <c r="B34" s="45">
        <v>0</v>
      </c>
      <c r="C34" s="44"/>
      <c r="D34" s="45">
        <f t="shared" si="7"/>
        <v>0</v>
      </c>
      <c r="E34" s="45"/>
      <c r="F34" s="46">
        <v>16722</v>
      </c>
      <c r="G34" s="46">
        <f t="shared" si="8"/>
        <v>0</v>
      </c>
      <c r="H34" s="44">
        <f t="shared" si="9"/>
        <v>0</v>
      </c>
      <c r="I34" s="45">
        <v>0</v>
      </c>
      <c r="J34" s="28"/>
      <c r="K34" s="28">
        <f t="shared" si="5"/>
        <v>0</v>
      </c>
      <c r="L34" s="27"/>
      <c r="M34" s="46">
        <f t="shared" si="6"/>
        <v>16722</v>
      </c>
      <c r="N34" s="46">
        <f t="shared" si="10"/>
        <v>0</v>
      </c>
      <c r="O34" s="44">
        <f t="shared" si="11"/>
        <v>0</v>
      </c>
    </row>
    <row r="35" spans="1:15" x14ac:dyDescent="0.25">
      <c r="A35" s="44" t="s">
        <v>909</v>
      </c>
      <c r="B35" s="45">
        <v>0</v>
      </c>
      <c r="C35" s="44"/>
      <c r="D35" s="45">
        <f t="shared" si="7"/>
        <v>0</v>
      </c>
      <c r="E35" s="45"/>
      <c r="F35" s="46">
        <v>15574</v>
      </c>
      <c r="G35" s="46">
        <f t="shared" si="8"/>
        <v>0</v>
      </c>
      <c r="H35" s="44">
        <f t="shared" si="9"/>
        <v>0</v>
      </c>
      <c r="I35" s="45">
        <v>0</v>
      </c>
      <c r="J35" s="28"/>
      <c r="K35" s="28">
        <f t="shared" si="5"/>
        <v>0</v>
      </c>
      <c r="L35" s="27"/>
      <c r="M35" s="46">
        <f t="shared" si="6"/>
        <v>15574</v>
      </c>
      <c r="N35" s="46">
        <f t="shared" si="10"/>
        <v>0</v>
      </c>
      <c r="O35" s="44">
        <f t="shared" si="11"/>
        <v>0</v>
      </c>
    </row>
    <row r="36" spans="1:15" x14ac:dyDescent="0.25">
      <c r="A36" s="28" t="s">
        <v>988</v>
      </c>
      <c r="B36" s="45">
        <v>0</v>
      </c>
      <c r="C36" s="44"/>
      <c r="D36" s="45">
        <f t="shared" si="7"/>
        <v>0</v>
      </c>
      <c r="E36" s="45"/>
      <c r="F36" s="46">
        <v>14800</v>
      </c>
      <c r="G36" s="46">
        <f t="shared" si="8"/>
        <v>0</v>
      </c>
      <c r="H36" s="44">
        <f t="shared" si="9"/>
        <v>0</v>
      </c>
      <c r="I36" s="45">
        <v>0</v>
      </c>
      <c r="J36" s="28">
        <v>34</v>
      </c>
      <c r="K36" s="28">
        <f t="shared" si="5"/>
        <v>4.3999999999999986</v>
      </c>
      <c r="L36" s="27">
        <v>29.6</v>
      </c>
      <c r="M36" s="46">
        <f t="shared" si="6"/>
        <v>14800</v>
      </c>
      <c r="N36" s="46">
        <f t="shared" si="10"/>
        <v>438080</v>
      </c>
      <c r="O36" s="44">
        <f t="shared" si="11"/>
        <v>65119.999999999978</v>
      </c>
    </row>
    <row r="37" spans="1:15" x14ac:dyDescent="0.25">
      <c r="A37" s="44" t="s">
        <v>910</v>
      </c>
      <c r="B37" s="45">
        <v>18</v>
      </c>
      <c r="C37" s="44"/>
      <c r="D37" s="45">
        <f t="shared" si="7"/>
        <v>0</v>
      </c>
      <c r="E37" s="45">
        <v>18</v>
      </c>
      <c r="F37" s="46">
        <v>10950</v>
      </c>
      <c r="G37" s="46">
        <f t="shared" si="8"/>
        <v>197100</v>
      </c>
      <c r="H37" s="44">
        <f t="shared" si="9"/>
        <v>0</v>
      </c>
      <c r="I37" s="45">
        <v>18</v>
      </c>
      <c r="J37" s="28"/>
      <c r="K37" s="28">
        <f t="shared" si="5"/>
        <v>0</v>
      </c>
      <c r="L37" s="27">
        <v>18</v>
      </c>
      <c r="M37" s="46">
        <f t="shared" si="6"/>
        <v>10950</v>
      </c>
      <c r="N37" s="46">
        <f t="shared" si="10"/>
        <v>197100</v>
      </c>
      <c r="O37" s="44">
        <f t="shared" si="11"/>
        <v>0</v>
      </c>
    </row>
    <row r="38" spans="1:15" x14ac:dyDescent="0.25">
      <c r="A38" s="44" t="s">
        <v>911</v>
      </c>
      <c r="B38" s="45">
        <v>6.3</v>
      </c>
      <c r="C38" s="44"/>
      <c r="D38" s="45">
        <f t="shared" si="7"/>
        <v>0</v>
      </c>
      <c r="E38" s="45">
        <v>6.3</v>
      </c>
      <c r="F38" s="46">
        <v>14364</v>
      </c>
      <c r="G38" s="46">
        <f t="shared" si="8"/>
        <v>90493.2</v>
      </c>
      <c r="H38" s="44">
        <f t="shared" si="9"/>
        <v>0</v>
      </c>
      <c r="I38" s="45">
        <v>6.3</v>
      </c>
      <c r="J38" s="28"/>
      <c r="K38" s="28">
        <f t="shared" si="5"/>
        <v>3.6999999999999997</v>
      </c>
      <c r="L38" s="27">
        <v>2.6</v>
      </c>
      <c r="M38" s="46">
        <f t="shared" si="6"/>
        <v>14364</v>
      </c>
      <c r="N38" s="46">
        <f t="shared" si="10"/>
        <v>37346.400000000001</v>
      </c>
      <c r="O38" s="44">
        <f t="shared" si="11"/>
        <v>53146.799999999996</v>
      </c>
    </row>
    <row r="39" spans="1:15" x14ac:dyDescent="0.25">
      <c r="A39" s="44" t="s">
        <v>912</v>
      </c>
      <c r="B39" s="45">
        <v>16</v>
      </c>
      <c r="C39" s="44"/>
      <c r="D39" s="45">
        <f t="shared" si="7"/>
        <v>0</v>
      </c>
      <c r="E39" s="45">
        <v>16</v>
      </c>
      <c r="F39" s="46">
        <v>12700</v>
      </c>
      <c r="G39" s="46">
        <f t="shared" si="8"/>
        <v>203200</v>
      </c>
      <c r="H39" s="44">
        <f t="shared" si="9"/>
        <v>0</v>
      </c>
      <c r="I39" s="45">
        <v>16</v>
      </c>
      <c r="J39" s="28"/>
      <c r="K39" s="28">
        <f t="shared" si="5"/>
        <v>0</v>
      </c>
      <c r="L39" s="27">
        <v>16</v>
      </c>
      <c r="M39" s="46">
        <f t="shared" si="6"/>
        <v>12700</v>
      </c>
      <c r="N39" s="46">
        <f t="shared" si="10"/>
        <v>203200</v>
      </c>
      <c r="O39" s="44">
        <f t="shared" si="11"/>
        <v>0</v>
      </c>
    </row>
    <row r="40" spans="1:15" x14ac:dyDescent="0.25">
      <c r="A40" s="44" t="s">
        <v>934</v>
      </c>
      <c r="B40" s="45">
        <v>0</v>
      </c>
      <c r="C40" s="44"/>
      <c r="D40" s="45">
        <f t="shared" si="7"/>
        <v>0</v>
      </c>
      <c r="E40" s="45"/>
      <c r="F40" s="46">
        <v>10960</v>
      </c>
      <c r="G40" s="46">
        <f t="shared" si="8"/>
        <v>0</v>
      </c>
      <c r="H40" s="44"/>
      <c r="I40" s="45">
        <v>0</v>
      </c>
      <c r="J40" s="28"/>
      <c r="K40" s="28">
        <f t="shared" si="5"/>
        <v>0</v>
      </c>
      <c r="L40" s="27"/>
      <c r="M40" s="46">
        <f t="shared" si="6"/>
        <v>10960</v>
      </c>
      <c r="N40" s="46">
        <f t="shared" si="10"/>
        <v>0</v>
      </c>
      <c r="O40" s="44">
        <f t="shared" ref="O40:O53" si="12">K40*M40</f>
        <v>0</v>
      </c>
    </row>
    <row r="41" spans="1:15" x14ac:dyDescent="0.25">
      <c r="A41" s="44" t="s">
        <v>913</v>
      </c>
      <c r="B41" s="45">
        <v>20</v>
      </c>
      <c r="C41" s="44"/>
      <c r="D41" s="45">
        <f t="shared" si="7"/>
        <v>0</v>
      </c>
      <c r="E41" s="45">
        <v>20</v>
      </c>
      <c r="F41" s="46">
        <v>19175</v>
      </c>
      <c r="G41" s="46">
        <f t="shared" si="8"/>
        <v>383500</v>
      </c>
      <c r="H41" s="44">
        <f t="shared" ref="H41:H55" si="13">D41*F41</f>
        <v>0</v>
      </c>
      <c r="I41" s="45">
        <v>20</v>
      </c>
      <c r="J41" s="28"/>
      <c r="K41" s="28">
        <f t="shared" si="5"/>
        <v>6</v>
      </c>
      <c r="L41" s="27">
        <v>14</v>
      </c>
      <c r="M41" s="46">
        <f t="shared" si="6"/>
        <v>19175</v>
      </c>
      <c r="N41" s="46">
        <f t="shared" si="10"/>
        <v>268450</v>
      </c>
      <c r="O41" s="44">
        <f t="shared" si="12"/>
        <v>115050</v>
      </c>
    </row>
    <row r="42" spans="1:15" x14ac:dyDescent="0.25">
      <c r="A42" s="44" t="s">
        <v>914</v>
      </c>
      <c r="B42" s="45">
        <v>20</v>
      </c>
      <c r="C42" s="44"/>
      <c r="D42" s="45">
        <f t="shared" si="7"/>
        <v>0</v>
      </c>
      <c r="E42" s="45">
        <v>20</v>
      </c>
      <c r="F42" s="46">
        <v>12450</v>
      </c>
      <c r="G42" s="46">
        <f t="shared" si="8"/>
        <v>249000</v>
      </c>
      <c r="H42" s="44">
        <f t="shared" si="13"/>
        <v>0</v>
      </c>
      <c r="I42" s="45">
        <v>20</v>
      </c>
      <c r="J42" s="28"/>
      <c r="K42" s="28">
        <f t="shared" si="5"/>
        <v>0</v>
      </c>
      <c r="L42" s="27">
        <v>20</v>
      </c>
      <c r="M42" s="46">
        <f t="shared" si="6"/>
        <v>12450</v>
      </c>
      <c r="N42" s="46">
        <f t="shared" si="10"/>
        <v>249000</v>
      </c>
      <c r="O42" s="44">
        <f t="shared" si="12"/>
        <v>0</v>
      </c>
    </row>
    <row r="43" spans="1:15" x14ac:dyDescent="0.25">
      <c r="A43" s="44" t="s">
        <v>972</v>
      </c>
      <c r="B43" s="45">
        <v>0</v>
      </c>
      <c r="C43" s="44">
        <v>36</v>
      </c>
      <c r="D43" s="45">
        <f t="shared" si="7"/>
        <v>0</v>
      </c>
      <c r="E43" s="45">
        <v>36</v>
      </c>
      <c r="F43" s="46">
        <v>12790</v>
      </c>
      <c r="G43" s="46">
        <f t="shared" si="8"/>
        <v>460440</v>
      </c>
      <c r="H43" s="44">
        <f t="shared" si="13"/>
        <v>0</v>
      </c>
      <c r="I43" s="45">
        <v>36</v>
      </c>
      <c r="J43" s="28"/>
      <c r="K43" s="28">
        <f t="shared" si="5"/>
        <v>0</v>
      </c>
      <c r="L43" s="27">
        <v>36</v>
      </c>
      <c r="M43" s="46">
        <f t="shared" si="6"/>
        <v>12790</v>
      </c>
      <c r="N43" s="46">
        <f t="shared" si="10"/>
        <v>460440</v>
      </c>
      <c r="O43" s="44">
        <f t="shared" si="12"/>
        <v>0</v>
      </c>
    </row>
    <row r="44" spans="1:15" x14ac:dyDescent="0.25">
      <c r="A44" s="44" t="s">
        <v>973</v>
      </c>
      <c r="B44" s="45">
        <v>0</v>
      </c>
      <c r="C44" s="44">
        <v>36</v>
      </c>
      <c r="D44" s="45">
        <f t="shared" si="7"/>
        <v>0</v>
      </c>
      <c r="E44" s="45">
        <v>36</v>
      </c>
      <c r="F44" s="46">
        <v>12730</v>
      </c>
      <c r="G44" s="46">
        <f t="shared" si="8"/>
        <v>458280</v>
      </c>
      <c r="H44" s="44">
        <f t="shared" si="13"/>
        <v>0</v>
      </c>
      <c r="I44" s="45">
        <v>36</v>
      </c>
      <c r="J44" s="28"/>
      <c r="K44" s="28">
        <f t="shared" si="5"/>
        <v>0</v>
      </c>
      <c r="L44" s="27">
        <v>36</v>
      </c>
      <c r="M44" s="46">
        <f t="shared" si="6"/>
        <v>12730</v>
      </c>
      <c r="N44" s="46">
        <f t="shared" si="10"/>
        <v>458280</v>
      </c>
      <c r="O44" s="44">
        <f t="shared" si="12"/>
        <v>0</v>
      </c>
    </row>
    <row r="45" spans="1:15" x14ac:dyDescent="0.25">
      <c r="A45" s="44" t="s">
        <v>915</v>
      </c>
      <c r="B45" s="45">
        <v>17</v>
      </c>
      <c r="C45" s="44">
        <v>68</v>
      </c>
      <c r="D45" s="45">
        <f t="shared" si="7"/>
        <v>0</v>
      </c>
      <c r="E45" s="45">
        <v>85</v>
      </c>
      <c r="F45" s="46">
        <v>14860</v>
      </c>
      <c r="G45" s="46">
        <f t="shared" si="8"/>
        <v>1263100</v>
      </c>
      <c r="H45" s="44">
        <f t="shared" si="13"/>
        <v>0</v>
      </c>
      <c r="I45" s="45">
        <v>85</v>
      </c>
      <c r="J45" s="28">
        <v>51</v>
      </c>
      <c r="K45" s="28">
        <f t="shared" si="5"/>
        <v>85</v>
      </c>
      <c r="L45" s="27">
        <v>51</v>
      </c>
      <c r="M45" s="46">
        <f t="shared" si="6"/>
        <v>14860</v>
      </c>
      <c r="N45" s="46">
        <f t="shared" si="10"/>
        <v>757860</v>
      </c>
      <c r="O45" s="44">
        <f t="shared" si="12"/>
        <v>1263100</v>
      </c>
    </row>
    <row r="46" spans="1:15" x14ac:dyDescent="0.25">
      <c r="A46" s="44" t="s">
        <v>916</v>
      </c>
      <c r="B46" s="45">
        <v>47.7</v>
      </c>
      <c r="C46" s="44">
        <v>51</v>
      </c>
      <c r="D46" s="45">
        <f t="shared" si="7"/>
        <v>30.700000000000003</v>
      </c>
      <c r="E46" s="45">
        <v>68</v>
      </c>
      <c r="F46" s="46">
        <v>15635</v>
      </c>
      <c r="G46" s="46">
        <f t="shared" si="8"/>
        <v>1063180</v>
      </c>
      <c r="H46" s="44">
        <f t="shared" si="13"/>
        <v>479994.50000000006</v>
      </c>
      <c r="I46" s="45">
        <v>68</v>
      </c>
      <c r="J46" s="28">
        <f>85+34</f>
        <v>119</v>
      </c>
      <c r="K46" s="28">
        <f t="shared" si="5"/>
        <v>153</v>
      </c>
      <c r="L46" s="27">
        <v>34</v>
      </c>
      <c r="M46" s="46">
        <f t="shared" si="6"/>
        <v>15635</v>
      </c>
      <c r="N46" s="46">
        <f t="shared" si="10"/>
        <v>531590</v>
      </c>
      <c r="O46" s="44">
        <f t="shared" si="12"/>
        <v>2392155</v>
      </c>
    </row>
    <row r="47" spans="1:15" x14ac:dyDescent="0.25">
      <c r="A47" s="44" t="s">
        <v>917</v>
      </c>
      <c r="B47" s="45">
        <v>51</v>
      </c>
      <c r="C47" s="44">
        <v>68</v>
      </c>
      <c r="D47" s="45">
        <f t="shared" si="7"/>
        <v>17</v>
      </c>
      <c r="E47" s="45">
        <v>102</v>
      </c>
      <c r="F47" s="46">
        <v>14873</v>
      </c>
      <c r="G47" s="46">
        <f t="shared" si="8"/>
        <v>1517046</v>
      </c>
      <c r="H47" s="44">
        <f t="shared" si="13"/>
        <v>252841</v>
      </c>
      <c r="I47" s="45">
        <v>102</v>
      </c>
      <c r="J47" s="28"/>
      <c r="K47" s="28">
        <f t="shared" si="5"/>
        <v>102</v>
      </c>
      <c r="L47" s="27"/>
      <c r="M47" s="46">
        <f t="shared" si="6"/>
        <v>14873</v>
      </c>
      <c r="N47" s="46">
        <f t="shared" si="10"/>
        <v>0</v>
      </c>
      <c r="O47" s="44">
        <f t="shared" si="12"/>
        <v>1517046</v>
      </c>
    </row>
    <row r="48" spans="1:15" x14ac:dyDescent="0.25">
      <c r="A48" s="44" t="s">
        <v>918</v>
      </c>
      <c r="B48" s="45">
        <v>43</v>
      </c>
      <c r="C48" s="44"/>
      <c r="D48" s="45">
        <f t="shared" si="7"/>
        <v>26</v>
      </c>
      <c r="E48" s="45">
        <v>17</v>
      </c>
      <c r="F48" s="46">
        <v>14873</v>
      </c>
      <c r="G48" s="46">
        <f t="shared" si="8"/>
        <v>252841</v>
      </c>
      <c r="H48" s="44">
        <f t="shared" si="13"/>
        <v>386698</v>
      </c>
      <c r="I48" s="45">
        <v>17</v>
      </c>
      <c r="J48" s="28">
        <v>68</v>
      </c>
      <c r="K48" s="28">
        <f t="shared" si="5"/>
        <v>34</v>
      </c>
      <c r="L48" s="27">
        <v>51</v>
      </c>
      <c r="M48" s="46">
        <f t="shared" si="6"/>
        <v>14873</v>
      </c>
      <c r="N48" s="46">
        <f t="shared" si="10"/>
        <v>758523</v>
      </c>
      <c r="O48" s="44">
        <f t="shared" si="12"/>
        <v>505682</v>
      </c>
    </row>
    <row r="49" spans="1:15" x14ac:dyDescent="0.25">
      <c r="A49" s="28" t="s">
        <v>1000</v>
      </c>
      <c r="B49" s="45">
        <v>0</v>
      </c>
      <c r="C49" s="44"/>
      <c r="D49" s="45">
        <f t="shared" si="7"/>
        <v>0</v>
      </c>
      <c r="E49" s="45">
        <v>0</v>
      </c>
      <c r="F49" s="46">
        <v>0</v>
      </c>
      <c r="G49" s="46">
        <f t="shared" si="8"/>
        <v>0</v>
      </c>
      <c r="H49" s="44">
        <f t="shared" si="13"/>
        <v>0</v>
      </c>
      <c r="I49" s="45">
        <f>E49</f>
        <v>0</v>
      </c>
      <c r="J49" s="28">
        <v>51</v>
      </c>
      <c r="K49" s="28">
        <f t="shared" si="5"/>
        <v>17</v>
      </c>
      <c r="L49" s="27">
        <v>34</v>
      </c>
      <c r="M49" s="46">
        <v>13068</v>
      </c>
      <c r="N49" s="46">
        <f t="shared" si="10"/>
        <v>444312</v>
      </c>
      <c r="O49" s="44">
        <f t="shared" si="12"/>
        <v>222156</v>
      </c>
    </row>
    <row r="50" spans="1:15" s="26" customFormat="1" x14ac:dyDescent="0.25">
      <c r="A50" s="51" t="s">
        <v>1004</v>
      </c>
      <c r="B50" s="45">
        <v>0</v>
      </c>
      <c r="C50" s="44"/>
      <c r="D50" s="45">
        <f t="shared" si="7"/>
        <v>0</v>
      </c>
      <c r="E50" s="45">
        <v>0</v>
      </c>
      <c r="F50" s="46">
        <v>0</v>
      </c>
      <c r="G50" s="46">
        <f t="shared" si="8"/>
        <v>0</v>
      </c>
      <c r="H50" s="44">
        <f t="shared" si="13"/>
        <v>0</v>
      </c>
      <c r="I50" s="45">
        <v>0</v>
      </c>
      <c r="J50" s="51">
        <v>34</v>
      </c>
      <c r="K50" s="28">
        <f t="shared" si="5"/>
        <v>34</v>
      </c>
      <c r="L50" s="52"/>
      <c r="M50" s="46">
        <v>14683</v>
      </c>
      <c r="N50" s="46">
        <f t="shared" si="10"/>
        <v>0</v>
      </c>
      <c r="O50" s="44">
        <f t="shared" si="12"/>
        <v>499222</v>
      </c>
    </row>
    <row r="51" spans="1:15" x14ac:dyDescent="0.25">
      <c r="A51" s="44" t="s">
        <v>919</v>
      </c>
      <c r="B51" s="45">
        <v>0</v>
      </c>
      <c r="C51" s="44"/>
      <c r="D51" s="45">
        <f t="shared" si="7"/>
        <v>0</v>
      </c>
      <c r="E51" s="45">
        <v>0</v>
      </c>
      <c r="F51" s="46">
        <v>6000</v>
      </c>
      <c r="G51" s="46">
        <f t="shared" si="8"/>
        <v>0</v>
      </c>
      <c r="H51" s="44">
        <f t="shared" si="13"/>
        <v>0</v>
      </c>
      <c r="I51" s="45">
        <f t="shared" ref="I51:I56" si="14">E51</f>
        <v>0</v>
      </c>
      <c r="J51" s="28">
        <v>220</v>
      </c>
      <c r="K51" s="28">
        <f t="shared" si="5"/>
        <v>93.4</v>
      </c>
      <c r="L51" s="27">
        <v>126.6</v>
      </c>
      <c r="M51" s="46">
        <v>5300</v>
      </c>
      <c r="N51" s="46">
        <f t="shared" si="10"/>
        <v>670980</v>
      </c>
      <c r="O51" s="44">
        <f t="shared" si="12"/>
        <v>495020.00000000006</v>
      </c>
    </row>
    <row r="52" spans="1:15" x14ac:dyDescent="0.25">
      <c r="A52" s="44" t="s">
        <v>936</v>
      </c>
      <c r="B52" s="45">
        <v>42.8</v>
      </c>
      <c r="C52" s="44">
        <v>190</v>
      </c>
      <c r="D52" s="45">
        <f t="shared" si="7"/>
        <v>42.800000000000011</v>
      </c>
      <c r="E52" s="45">
        <v>190</v>
      </c>
      <c r="F52" s="46">
        <v>6000</v>
      </c>
      <c r="G52" s="46">
        <f t="shared" si="8"/>
        <v>1140000</v>
      </c>
      <c r="H52" s="44">
        <f t="shared" si="13"/>
        <v>256800.00000000006</v>
      </c>
      <c r="I52" s="45">
        <f t="shared" si="14"/>
        <v>190</v>
      </c>
      <c r="J52" s="28"/>
      <c r="K52" s="28">
        <f t="shared" si="5"/>
        <v>190</v>
      </c>
      <c r="L52" s="27"/>
      <c r="M52" s="46">
        <f t="shared" si="6"/>
        <v>6000</v>
      </c>
      <c r="N52" s="46">
        <f t="shared" si="10"/>
        <v>0</v>
      </c>
      <c r="O52" s="44">
        <f t="shared" si="12"/>
        <v>1140000</v>
      </c>
    </row>
    <row r="53" spans="1:15" x14ac:dyDescent="0.25">
      <c r="A53" s="44" t="s">
        <v>935</v>
      </c>
      <c r="B53" s="45">
        <v>0</v>
      </c>
      <c r="C53" s="44">
        <f>320+320</f>
        <v>640</v>
      </c>
      <c r="D53" s="45">
        <f t="shared" si="7"/>
        <v>640</v>
      </c>
      <c r="E53" s="45">
        <v>0</v>
      </c>
      <c r="F53" s="46">
        <v>4480</v>
      </c>
      <c r="G53" s="46">
        <f t="shared" si="8"/>
        <v>0</v>
      </c>
      <c r="H53" s="44">
        <f t="shared" si="13"/>
        <v>2867200</v>
      </c>
      <c r="I53" s="45">
        <f t="shared" si="14"/>
        <v>0</v>
      </c>
      <c r="J53" s="28"/>
      <c r="K53" s="28">
        <f t="shared" si="5"/>
        <v>0</v>
      </c>
      <c r="L53" s="27"/>
      <c r="M53" s="46">
        <f t="shared" si="6"/>
        <v>4480</v>
      </c>
      <c r="N53" s="46">
        <f t="shared" si="10"/>
        <v>0</v>
      </c>
      <c r="O53" s="44">
        <f t="shared" si="12"/>
        <v>0</v>
      </c>
    </row>
    <row r="54" spans="1:15" x14ac:dyDescent="0.25">
      <c r="A54" s="44" t="s">
        <v>920</v>
      </c>
      <c r="B54" s="45">
        <v>340</v>
      </c>
      <c r="C54" s="44">
        <v>680</v>
      </c>
      <c r="D54" s="45">
        <f t="shared" si="7"/>
        <v>700</v>
      </c>
      <c r="E54" s="45">
        <v>320</v>
      </c>
      <c r="F54" s="46">
        <v>4400</v>
      </c>
      <c r="G54" s="46">
        <f t="shared" si="8"/>
        <v>1408000</v>
      </c>
      <c r="H54" s="44">
        <f t="shared" si="13"/>
        <v>3080000</v>
      </c>
      <c r="I54" s="45">
        <f t="shared" si="14"/>
        <v>320</v>
      </c>
      <c r="J54" s="28">
        <v>1360</v>
      </c>
      <c r="K54" s="28">
        <f t="shared" si="5"/>
        <v>1436</v>
      </c>
      <c r="L54" s="27">
        <v>244</v>
      </c>
      <c r="M54" s="46">
        <f t="shared" si="6"/>
        <v>4400</v>
      </c>
      <c r="N54" s="46">
        <f>M54*L54</f>
        <v>1073600</v>
      </c>
      <c r="O54" s="44">
        <f>K54*M54</f>
        <v>6318400</v>
      </c>
    </row>
    <row r="55" spans="1:15" x14ac:dyDescent="0.25">
      <c r="A55" s="44" t="s">
        <v>921</v>
      </c>
      <c r="B55" s="45">
        <v>0</v>
      </c>
      <c r="C55" s="44"/>
      <c r="D55" s="45">
        <f t="shared" si="7"/>
        <v>0</v>
      </c>
      <c r="E55" s="45">
        <v>0</v>
      </c>
      <c r="F55" s="46"/>
      <c r="G55" s="46">
        <f t="shared" si="8"/>
        <v>0</v>
      </c>
      <c r="H55" s="44">
        <f t="shared" si="13"/>
        <v>0</v>
      </c>
      <c r="I55" s="45">
        <f t="shared" si="14"/>
        <v>0</v>
      </c>
      <c r="J55" s="22"/>
      <c r="K55" s="28">
        <f t="shared" si="5"/>
        <v>0</v>
      </c>
      <c r="L55" s="27">
        <v>0</v>
      </c>
      <c r="M55" s="46">
        <f t="shared" si="6"/>
        <v>0</v>
      </c>
      <c r="N55" s="46">
        <f>M55*L55</f>
        <v>0</v>
      </c>
      <c r="O55" s="44">
        <f>K55*M55</f>
        <v>0</v>
      </c>
    </row>
    <row r="56" spans="1:15" ht="18.75" x14ac:dyDescent="0.3">
      <c r="A56" s="41"/>
      <c r="B56" s="45"/>
      <c r="C56" s="44"/>
      <c r="D56" s="44"/>
      <c r="E56" s="45"/>
      <c r="F56" s="46"/>
      <c r="G56" s="46"/>
      <c r="H56" s="44"/>
      <c r="I56" s="45">
        <f t="shared" si="14"/>
        <v>0</v>
      </c>
      <c r="J56" s="22"/>
      <c r="K56" s="28">
        <f t="shared" si="5"/>
        <v>0</v>
      </c>
      <c r="L56" s="27"/>
      <c r="M56" s="46">
        <f t="shared" si="6"/>
        <v>0</v>
      </c>
      <c r="N56" s="46"/>
      <c r="O56" s="44">
        <v>0</v>
      </c>
    </row>
    <row r="57" spans="1:15" x14ac:dyDescent="0.25">
      <c r="A57" s="3"/>
      <c r="B57" s="3"/>
      <c r="C57" s="3"/>
      <c r="D57" s="3"/>
      <c r="E57" s="3"/>
      <c r="F57" s="40"/>
      <c r="G57" s="40">
        <f>SUM(G2:G56)</f>
        <v>13091023.600000001</v>
      </c>
      <c r="H57" s="3">
        <f>SUM(H2:H56)</f>
        <v>17662685.100000001</v>
      </c>
      <c r="K57"/>
      <c r="M57" s="40"/>
      <c r="N57" s="40">
        <f>SUM(N2:N56)</f>
        <v>14251913.4</v>
      </c>
      <c r="O57" s="3">
        <f>SUM(O2:O56)</f>
        <v>26447324.200000003</v>
      </c>
    </row>
    <row r="58" spans="1:15" x14ac:dyDescent="0.25">
      <c r="K58"/>
    </row>
    <row r="59" spans="1:15" x14ac:dyDescent="0.25">
      <c r="K59"/>
    </row>
    <row r="60" spans="1:15" x14ac:dyDescent="0.25">
      <c r="K60"/>
    </row>
    <row r="61" spans="1:15" x14ac:dyDescent="0.25">
      <c r="K61"/>
    </row>
    <row r="62" spans="1:15" x14ac:dyDescent="0.25">
      <c r="K62"/>
    </row>
    <row r="63" spans="1:15" x14ac:dyDescent="0.25">
      <c r="K63"/>
    </row>
    <row r="64" spans="1:15" x14ac:dyDescent="0.25">
      <c r="K64"/>
    </row>
    <row r="65" spans="11:11" x14ac:dyDescent="0.25">
      <c r="K65"/>
    </row>
  </sheetData>
  <autoFilter ref="A1:O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1"/>
  <sheetViews>
    <sheetView tabSelected="1" workbookViewId="0">
      <selection activeCell="G23" sqref="G23"/>
    </sheetView>
  </sheetViews>
  <sheetFormatPr baseColWidth="10" defaultRowHeight="15" x14ac:dyDescent="0.25"/>
  <cols>
    <col min="1" max="1" width="21" customWidth="1"/>
    <col min="2" max="2" width="20" customWidth="1"/>
    <col min="3" max="3" width="20.28515625" customWidth="1"/>
    <col min="4" max="4" width="22.7109375" customWidth="1"/>
  </cols>
  <sheetData>
    <row r="21" spans="3:3" x14ac:dyDescent="0.25">
      <c r="C2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PRODUCTO TERMINADO </vt:lpstr>
      <vt:lpstr>ROLLOS IMPRESOS</vt:lpstr>
      <vt:lpstr>ROLLOS SIN IMPRESIÓN</vt:lpstr>
      <vt:lpstr>MATERIA PRIMA</vt:lpstr>
      <vt:lpstr>REPROCESO</vt:lpstr>
      <vt:lpstr>TINTAS</vt:lpstr>
      <vt:lpstr>RESINA EXTRUDER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COMPRAS</dc:creator>
  <cp:lastModifiedBy>COMPRAS</cp:lastModifiedBy>
  <cp:lastPrinted>2016-07-01T19:46:34Z</cp:lastPrinted>
  <dcterms:created xsi:type="dcterms:W3CDTF">2015-12-01T20:25:39Z</dcterms:created>
  <dcterms:modified xsi:type="dcterms:W3CDTF">2016-07-06T19:32:39Z</dcterms:modified>
</cp:coreProperties>
</file>