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0" yWindow="90" windowWidth="19200" windowHeight="8220"/>
  </bookViews>
  <sheets>
    <sheet name="Overview" sheetId="3" r:id="rId1"/>
    <sheet name="_settings" sheetId="4" r:id="rId2"/>
    <sheet name="_input" sheetId="5" r:id="rId3"/>
  </sheets>
  <calcPr calcId="125725"/>
</workbook>
</file>

<file path=xl/calcChain.xml><?xml version="1.0" encoding="utf-8"?>
<calcChain xmlns="http://schemas.openxmlformats.org/spreadsheetml/2006/main">
  <c r="H42" i="3"/>
  <c r="E42"/>
  <c r="B42"/>
  <c r="H38"/>
  <c r="E38"/>
  <c r="B38"/>
  <c r="H34"/>
  <c r="E34"/>
  <c r="B34"/>
  <c r="H30"/>
  <c r="E30"/>
  <c r="B30"/>
  <c r="H26"/>
  <c r="E26"/>
  <c r="B26"/>
  <c r="H22"/>
  <c r="E22"/>
  <c r="H18"/>
  <c r="E18"/>
  <c r="H14"/>
  <c r="E14"/>
  <c r="H10"/>
  <c r="E10"/>
  <c r="E6"/>
  <c r="B22"/>
  <c r="B18"/>
  <c r="B14"/>
  <c r="B10"/>
  <c r="B6"/>
  <c r="H6"/>
  <c r="V42"/>
  <c r="W42"/>
  <c r="X42"/>
  <c r="Y42"/>
  <c r="B2" i="5"/>
  <c r="B96"/>
  <c r="B110"/>
  <c r="B124"/>
  <c r="B138"/>
  <c r="B152"/>
  <c r="B166"/>
  <c r="B180"/>
  <c r="B194"/>
  <c r="B208"/>
  <c r="V26" i="3"/>
  <c r="W26"/>
  <c r="X26"/>
  <c r="Y26"/>
  <c r="U26"/>
  <c r="P26"/>
  <c r="Q26"/>
  <c r="R26"/>
  <c r="S26"/>
  <c r="O26"/>
  <c r="V43"/>
  <c r="W43"/>
  <c r="X43"/>
  <c r="Y43"/>
  <c r="V44"/>
  <c r="U43"/>
  <c r="U44"/>
  <c r="U42"/>
  <c r="P43"/>
  <c r="Q43"/>
  <c r="R43"/>
  <c r="S43"/>
  <c r="Q44"/>
  <c r="O43"/>
  <c r="P42"/>
  <c r="Q42"/>
  <c r="R42"/>
  <c r="S42"/>
  <c r="O42"/>
  <c r="F219" i="5"/>
  <c r="Y44" i="3" s="1"/>
  <c r="E219" i="5"/>
  <c r="X44" i="3" s="1"/>
  <c r="D219" i="5"/>
  <c r="W44" i="3" s="1"/>
  <c r="C219" i="5"/>
  <c r="B219"/>
  <c r="F214"/>
  <c r="S44" i="3" s="1"/>
  <c r="E214" i="5"/>
  <c r="R44" i="3" s="1"/>
  <c r="D214" i="5"/>
  <c r="C214"/>
  <c r="P44" i="3" s="1"/>
  <c r="B214" i="5"/>
  <c r="O44" i="3" s="1"/>
  <c r="V38"/>
  <c r="W38"/>
  <c r="X38"/>
  <c r="Y38"/>
  <c r="V39"/>
  <c r="W39"/>
  <c r="X39"/>
  <c r="Y39"/>
  <c r="W40"/>
  <c r="Y40"/>
  <c r="U39"/>
  <c r="U38"/>
  <c r="P38"/>
  <c r="Q38"/>
  <c r="R38"/>
  <c r="S38"/>
  <c r="P39"/>
  <c r="Q39"/>
  <c r="R39"/>
  <c r="S39"/>
  <c r="P40"/>
  <c r="R40"/>
  <c r="O39"/>
  <c r="O40"/>
  <c r="O38"/>
  <c r="F205" i="5"/>
  <c r="E205"/>
  <c r="X40" i="3" s="1"/>
  <c r="D205" i="5"/>
  <c r="C205"/>
  <c r="V40" i="3" s="1"/>
  <c r="B205" i="5"/>
  <c r="U40" i="3" s="1"/>
  <c r="F200" i="5"/>
  <c r="S40" i="3" s="1"/>
  <c r="E200" i="5"/>
  <c r="D200"/>
  <c r="Q40" i="3" s="1"/>
  <c r="C200" i="5"/>
  <c r="B200"/>
  <c r="V34" i="3"/>
  <c r="W34"/>
  <c r="X34"/>
  <c r="Y34"/>
  <c r="V35"/>
  <c r="W35"/>
  <c r="X35"/>
  <c r="Y35"/>
  <c r="W36"/>
  <c r="Y36"/>
  <c r="U35"/>
  <c r="U36"/>
  <c r="P34"/>
  <c r="Q34"/>
  <c r="R34"/>
  <c r="S34"/>
  <c r="P35"/>
  <c r="Q35"/>
  <c r="R35"/>
  <c r="S35"/>
  <c r="P36"/>
  <c r="O35"/>
  <c r="U34"/>
  <c r="O34"/>
  <c r="F191" i="5"/>
  <c r="E191"/>
  <c r="X36" i="3" s="1"/>
  <c r="D191" i="5"/>
  <c r="C191"/>
  <c r="V36" i="3" s="1"/>
  <c r="B191" i="5"/>
  <c r="F186"/>
  <c r="S36" i="3" s="1"/>
  <c r="E186" i="5"/>
  <c r="R36" i="3" s="1"/>
  <c r="D186" i="5"/>
  <c r="Q36" i="3" s="1"/>
  <c r="C186" i="5"/>
  <c r="B186"/>
  <c r="O36" i="3" s="1"/>
  <c r="V30"/>
  <c r="W30"/>
  <c r="X30"/>
  <c r="Y30"/>
  <c r="V31"/>
  <c r="W31"/>
  <c r="X31"/>
  <c r="Y31"/>
  <c r="V32"/>
  <c r="U31"/>
  <c r="P30"/>
  <c r="Q30"/>
  <c r="R30"/>
  <c r="S30"/>
  <c r="P31"/>
  <c r="Q31"/>
  <c r="R31"/>
  <c r="S31"/>
  <c r="Q32"/>
  <c r="R32"/>
  <c r="O31"/>
  <c r="O32"/>
  <c r="U30"/>
  <c r="O30"/>
  <c r="F177" i="5"/>
  <c r="Y32" i="3" s="1"/>
  <c r="E177" i="5"/>
  <c r="X32" i="3" s="1"/>
  <c r="D177" i="5"/>
  <c r="W32" i="3" s="1"/>
  <c r="C177" i="5"/>
  <c r="B177"/>
  <c r="U32" i="3" s="1"/>
  <c r="F172" i="5"/>
  <c r="S32" i="3" s="1"/>
  <c r="E172" i="5"/>
  <c r="D172"/>
  <c r="C172"/>
  <c r="P32" i="3" s="1"/>
  <c r="B172" i="5"/>
  <c r="V27" i="3"/>
  <c r="W27"/>
  <c r="X27"/>
  <c r="Y27"/>
  <c r="Y28"/>
  <c r="U27"/>
  <c r="P27"/>
  <c r="Q27"/>
  <c r="R27"/>
  <c r="S27"/>
  <c r="P28"/>
  <c r="Q28"/>
  <c r="O27"/>
  <c r="F163" i="5"/>
  <c r="E163"/>
  <c r="X28" i="3" s="1"/>
  <c r="D163" i="5"/>
  <c r="W28" i="3" s="1"/>
  <c r="C163" i="5"/>
  <c r="V28" i="3" s="1"/>
  <c r="B163" i="5"/>
  <c r="U28" i="3" s="1"/>
  <c r="F158" i="5"/>
  <c r="S28" i="3" s="1"/>
  <c r="E158" i="5"/>
  <c r="R28" i="3" s="1"/>
  <c r="D158" i="5"/>
  <c r="C158"/>
  <c r="B158"/>
  <c r="O28" i="3" s="1"/>
  <c r="V22"/>
  <c r="W22"/>
  <c r="X22"/>
  <c r="Y22"/>
  <c r="V23"/>
  <c r="W23"/>
  <c r="X23"/>
  <c r="Y23"/>
  <c r="W24"/>
  <c r="Y24"/>
  <c r="U23"/>
  <c r="P22"/>
  <c r="Q22"/>
  <c r="R22"/>
  <c r="S22"/>
  <c r="P23"/>
  <c r="Q23"/>
  <c r="R23"/>
  <c r="S23"/>
  <c r="R24"/>
  <c r="O23"/>
  <c r="O24"/>
  <c r="U22"/>
  <c r="O22"/>
  <c r="F149" i="5"/>
  <c r="E149"/>
  <c r="X24" i="3" s="1"/>
  <c r="D149" i="5"/>
  <c r="C149"/>
  <c r="V24" i="3" s="1"/>
  <c r="B149" i="5"/>
  <c r="U24" i="3" s="1"/>
  <c r="F144" i="5"/>
  <c r="S24" i="3" s="1"/>
  <c r="E144" i="5"/>
  <c r="D144"/>
  <c r="Q24" i="3" s="1"/>
  <c r="C144" i="5"/>
  <c r="P24" i="3" s="1"/>
  <c r="B144" i="5"/>
  <c r="V18" i="3"/>
  <c r="W18"/>
  <c r="X18"/>
  <c r="Y18"/>
  <c r="V19"/>
  <c r="W19"/>
  <c r="X19"/>
  <c r="Y19"/>
  <c r="X20"/>
  <c r="U19"/>
  <c r="U20"/>
  <c r="U18"/>
  <c r="P18"/>
  <c r="Q18"/>
  <c r="R18"/>
  <c r="S18"/>
  <c r="P19"/>
  <c r="Q19"/>
  <c r="R19"/>
  <c r="S19"/>
  <c r="S20"/>
  <c r="O19"/>
  <c r="O18"/>
  <c r="O14"/>
  <c r="P14"/>
  <c r="Q14"/>
  <c r="R14"/>
  <c r="S14"/>
  <c r="O15"/>
  <c r="P15"/>
  <c r="Q15"/>
  <c r="R15"/>
  <c r="S15"/>
  <c r="Q16"/>
  <c r="R16"/>
  <c r="U14"/>
  <c r="U15"/>
  <c r="V14"/>
  <c r="W14"/>
  <c r="X14"/>
  <c r="Y14"/>
  <c r="V15"/>
  <c r="W15"/>
  <c r="X15"/>
  <c r="Y15"/>
  <c r="V16"/>
  <c r="X16"/>
  <c r="F135" i="5"/>
  <c r="Y20" i="3" s="1"/>
  <c r="E135" i="5"/>
  <c r="D135"/>
  <c r="W20" i="3" s="1"/>
  <c r="C135" i="5"/>
  <c r="V20" i="3" s="1"/>
  <c r="B135" i="5"/>
  <c r="F130"/>
  <c r="E130"/>
  <c r="R20" i="3" s="1"/>
  <c r="D130" i="5"/>
  <c r="Q20" i="3" s="1"/>
  <c r="C130" i="5"/>
  <c r="P20" i="3" s="1"/>
  <c r="B130" i="5"/>
  <c r="O20" i="3" s="1"/>
  <c r="F121" i="5"/>
  <c r="Y16" i="3" s="1"/>
  <c r="E121" i="5"/>
  <c r="D121"/>
  <c r="W16" i="3" s="1"/>
  <c r="C121" i="5"/>
  <c r="B121"/>
  <c r="U16" i="3" s="1"/>
  <c r="F116" i="5"/>
  <c r="S16" i="3" s="1"/>
  <c r="E116" i="5"/>
  <c r="D116"/>
  <c r="C116"/>
  <c r="P16" i="3" s="1"/>
  <c r="B116" i="5"/>
  <c r="O16" i="3" s="1"/>
  <c r="Y12"/>
  <c r="U12"/>
  <c r="V11"/>
  <c r="W11"/>
  <c r="X11"/>
  <c r="Y11"/>
  <c r="U11"/>
  <c r="V10"/>
  <c r="W10"/>
  <c r="X10"/>
  <c r="Y10"/>
  <c r="U10"/>
  <c r="W8"/>
  <c r="Y8"/>
  <c r="V7"/>
  <c r="W7"/>
  <c r="X7"/>
  <c r="Y7"/>
  <c r="V6"/>
  <c r="W6"/>
  <c r="X6"/>
  <c r="Y6"/>
  <c r="U6"/>
  <c r="Q12"/>
  <c r="P11"/>
  <c r="Q11"/>
  <c r="R11"/>
  <c r="S11"/>
  <c r="O11"/>
  <c r="P10"/>
  <c r="Q10"/>
  <c r="R10"/>
  <c r="S10"/>
  <c r="O10"/>
  <c r="F107" i="5"/>
  <c r="E107"/>
  <c r="X12" i="3" s="1"/>
  <c r="D107" i="5"/>
  <c r="W12" i="3" s="1"/>
  <c r="C107" i="5"/>
  <c r="V12" i="3" s="1"/>
  <c r="B107" i="5"/>
  <c r="F102"/>
  <c r="S12" i="3" s="1"/>
  <c r="E102" i="5"/>
  <c r="R12" i="3" s="1"/>
  <c r="D102" i="5"/>
  <c r="C102"/>
  <c r="P12" i="3" s="1"/>
  <c r="B102" i="5"/>
  <c r="O12" i="3" s="1"/>
  <c r="F13" i="5"/>
  <c r="E13"/>
  <c r="X8" i="3" s="1"/>
  <c r="D13" i="5"/>
  <c r="C13"/>
  <c r="V8" i="3" s="1"/>
  <c r="B13" i="5"/>
  <c r="U8" i="3" s="1"/>
  <c r="P8"/>
  <c r="P7"/>
  <c r="Q7"/>
  <c r="R7"/>
  <c r="S7"/>
  <c r="P6"/>
  <c r="Q6"/>
  <c r="R6"/>
  <c r="S6"/>
  <c r="O6"/>
  <c r="F8" i="5"/>
  <c r="S8" i="3" s="1"/>
  <c r="E8" i="5"/>
  <c r="R8" i="3" s="1"/>
  <c r="D8" i="5"/>
  <c r="Q8" i="3" s="1"/>
  <c r="C8" i="5"/>
  <c r="B8"/>
  <c r="O8" i="3" s="1"/>
  <c r="U7"/>
  <c r="O7"/>
  <c r="B2"/>
</calcChain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Data source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Parameters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Type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Dependencies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Fetch URL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Format</t>
        </r>
      </text>
    </comment>
  </commentList>
</comments>
</file>

<file path=xl/sharedStrings.xml><?xml version="1.0" encoding="utf-8"?>
<sst xmlns="http://schemas.openxmlformats.org/spreadsheetml/2006/main" count="347" uniqueCount="154">
  <si>
    <t>日</t>
  </si>
  <si>
    <t>省份</t>
  </si>
  <si>
    <t>上海</t>
  </si>
  <si>
    <t>云南</t>
  </si>
  <si>
    <t>其他国家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</si>
  <si>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</si>
  <si>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</si>
  <si>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</si>
  <si>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</si>
  <si>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</si>
  <si>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</si>
  <si>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</si>
  <si>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</si>
  <si>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</si>
  <si>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</si>
  <si>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</si>
  <si>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</si>
  <si>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</si>
  <si>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日本</t>
  </si>
  <si>
    <t>未知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</si>
  <si>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</si>
  <si>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</si>
  <si>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</si>
  <si>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</si>
  <si>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</si>
  <si>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</si>
  <si>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</si>
  <si>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</si>
  <si>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</si>
  <si>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</si>
  <si>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</si>
  <si>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</si>
  <si>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</si>
  <si>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</si>
  <si>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</si>
  <si>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</si>
  <si>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</si>
  <si>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</si>
  <si>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</si>
  <si>
    <t>一级行业</t>
  </si>
  <si>
    <t>交通运输</t>
  </si>
  <si>
    <t>休闲娱乐</t>
  </si>
  <si>
    <t>其他</t>
  </si>
  <si>
    <t>农林牧渔</t>
  </si>
  <si>
    <t>办公文教</t>
  </si>
  <si>
    <t>化妆品</t>
  </si>
  <si>
    <t>化工及材料</t>
  </si>
  <si>
    <t>医疗健康</t>
  </si>
  <si>
    <t>商务服务</t>
  </si>
  <si>
    <t>图书音像</t>
  </si>
  <si>
    <t>孕婴用品</t>
  </si>
  <si>
    <t>安全安保</t>
  </si>
  <si>
    <t>家用电器</t>
  </si>
  <si>
    <t>广告及包装</t>
  </si>
  <si>
    <t>广播通信</t>
  </si>
  <si>
    <t>建筑及装修</t>
  </si>
  <si>
    <t>彩票</t>
  </si>
  <si>
    <t>成人用品</t>
  </si>
  <si>
    <t>房地产</t>
  </si>
  <si>
    <t>招商加盟</t>
  </si>
  <si>
    <t>教育培训</t>
  </si>
  <si>
    <t>旅游及票务</t>
  </si>
  <si>
    <t>服装鞋帽</t>
  </si>
  <si>
    <t>机械设备</t>
  </si>
  <si>
    <t>法律服务</t>
  </si>
  <si>
    <t>生活服务</t>
  </si>
  <si>
    <t>生活用品</t>
  </si>
  <si>
    <t>电子电工</t>
  </si>
  <si>
    <t>电脑硬件</t>
  </si>
  <si>
    <t>礼品饰品</t>
  </si>
  <si>
    <t>网络服务</t>
  </si>
  <si>
    <t>节能环保</t>
  </si>
  <si>
    <t>软件游戏</t>
  </si>
  <si>
    <t>金融服务</t>
  </si>
  <si>
    <t>铃声短信</t>
  </si>
  <si>
    <t>食品餐饮</t>
  </si>
  <si>
    <t>url</t>
    <phoneticPr fontId="1" type="noConversion"/>
  </si>
  <si>
    <t>选择日期</t>
    <phoneticPr fontId="1" type="noConversion"/>
  </si>
  <si>
    <t>yyyy-MM-dd</t>
    <phoneticPr fontId="1" type="noConversion"/>
  </si>
  <si>
    <t>username</t>
    <phoneticPr fontId="1" type="noConversion"/>
  </si>
  <si>
    <t>admin</t>
    <phoneticPr fontId="1" type="noConversion"/>
  </si>
  <si>
    <t>password</t>
    <phoneticPr fontId="1" type="noConversion"/>
  </si>
  <si>
    <t>reload</t>
    <phoneticPr fontId="1" type="noConversion"/>
  </si>
  <si>
    <t>dataType</t>
    <phoneticPr fontId="1" type="noConversion"/>
  </si>
  <si>
    <t>calendar</t>
    <phoneticPr fontId="1" type="noConversion"/>
  </si>
  <si>
    <t>mdx</t>
    <phoneticPr fontId="1" type="noConversion"/>
  </si>
  <si>
    <t>地域趋势图</t>
    <phoneticPr fontId="1" type="noConversion"/>
  </si>
  <si>
    <t>SELECT {Hierarchize({[Measures].[LoginUser Cnt]})} ON COLUMNS, {Hierarchize({[Time].[2012].[Q3].[09].[08]})} ON ROWS FROM [bridge-kpi]</t>
  </si>
  <si>
    <t>08</t>
  </si>
  <si>
    <t>MeasuresLevel</t>
  </si>
  <si>
    <t>占比</t>
    <phoneticPr fontId="1" type="noConversion"/>
  </si>
  <si>
    <t>绝对值</t>
    <phoneticPr fontId="1" type="noConversion"/>
  </si>
  <si>
    <t>行业Top5</t>
    <phoneticPr fontId="1" type="noConversion"/>
  </si>
  <si>
    <t>行业趋势图</t>
    <phoneticPr fontId="1" type="noConversion"/>
  </si>
  <si>
    <t>2012-09-08</t>
    <phoneticPr fontId="1" type="noConversion"/>
  </si>
  <si>
    <t>地域Top5</t>
    <phoneticPr fontId="1" type="noConversion"/>
  </si>
  <si>
    <t xml:space="preserve">   </t>
    <phoneticPr fontId="1" type="noConversion"/>
  </si>
  <si>
    <t>SELECT {Hierarchize({[Measures].[LoginMan Cnt], [Measures].[Usage Cnt], [Measures].[HasComm Cnt], [Measures].[HasOpport Cnt], [Measures].[LoginSub Cnt], [Measures].[HasMsg Cnt], [Measures].[LoginUser Cnt], [Measures].[ActiveUser Cnt], [Measures].[ActiveSub Cnt], [Measures].[ActiveMain Cnt]})} ON COLUMNS, CrossJoin({[Time].[2012].[Q3].[09].[08]}, [Region].[Province].Members) ON ROWS FROM [bridge-kpi]</t>
  </si>
  <si>
    <t>使用量</t>
  </si>
  <si>
    <t>用户登录量</t>
  </si>
  <si>
    <t>主账号登录数</t>
  </si>
  <si>
    <t>子账号登录数</t>
  </si>
  <si>
    <t>活跃用户数</t>
  </si>
  <si>
    <t>活跃主账号数</t>
  </si>
  <si>
    <t>活跃子账号数</t>
  </si>
  <si>
    <t>有沟通客户数</t>
  </si>
  <si>
    <t>有留言客户数</t>
  </si>
  <si>
    <t>有商机客户数</t>
  </si>
  <si>
    <t>SELECT {Hierarchize({[Measures].[LoginMan Cnt], [Measures].[Usage Cnt], [Measures].[HasComm Cnt], [Measures].[HasOpport Cnt], [Measures].[LoginSub Cnt], [Measures].[HasMsg Cnt], [Measures].[LoginUser Cnt], [Measures].[ActiveUser Cnt], [Measures].[ActiveSub Cnt], [Measures].[ActiveMain Cnt]})} ON COLUMNS, CrossJoin({[Time].[2012].[Q3].[09].[08]}, [Trade].[FirstTrade].Members) ON ROWS FROM [bridge-kpi]</t>
  </si>
  <si>
    <t>SELECT {Hierarchize({[Measures].[LoginUser Cnt]})} ON ROWS, TopCount(Order({Hierarchize({[Trade].[FirstTrade].Members})}, [Measures].[LoginUser Cnt], BDESC),5) ON COLUMNS FROM [bridge-kpi] WHERE {Hierarchize({[Time].[2012].[Q3].[09].[08]})}</t>
    <phoneticPr fontId="1" type="noConversion"/>
  </si>
  <si>
    <t>SELECT {Hierarchize({[Measures].[LoginUser Cnt]})} ON ROWS, TopCount(Order({Hierarchize({[Region].[Province].Members})}, [Measures].[LoginUser Cnt], BDESC),5) ON COLUMNS FROM [bridge-kpi] WHERE {Hierarchize({[Time].[2012].[Q3].[09].[08]})}</t>
  </si>
  <si>
    <t>SELECT {Hierarchize({[Measures].[Usage Cnt]})} ON COLUMNS, {Hierarchize({[Time].[2012].[Q3].[09].[08]})} ON ROWS FROM [bridge-kpi]</t>
    <phoneticPr fontId="1" type="noConversion"/>
  </si>
  <si>
    <t>SELECT {Hierarchize({[Measures].[Usage Cnt]})} ON ROWS, TopCount(Order({Hierarchize({[Trade].[FirstTrade].Members})}, [Measures].[Usage Cnt], BDESC),5) ON COLUMNS FROM [bridge-kpi] WHERE {Hierarchize({[Time].[2012].[Q3].[09].[08]})}</t>
  </si>
  <si>
    <t>SELECT {Hierarchize({[Measures].[Usage Cnt]})} ON ROWS, TopCount(Order({Hierarchize({[Region].[Province].Members})}, [Measures].[Usage Cnt], BDESC),5) ON COLUMNS FROM [bridge-kpi] WHERE {Hierarchize({[Time].[2012].[Q3].[09].[08]})}</t>
  </si>
  <si>
    <t>SELECT {Hierarchize({[Measures].[LoginMan Cnt]})} ON COLUMNS, {Hierarchize({[Time].[2012].[Q3].[09].[08]})} ON ROWS FROM [bridge-kpi]</t>
  </si>
  <si>
    <t>SELECT {Hierarchize({[Measures].[LoginMan Cnt]})} ON ROWS, TopCount(Order({Hierarchize({[Trade].[FirstTrade].Members})}, [Measures].[LoginMan Cnt], BDESC),5) ON COLUMNS FROM [bridge-kpi] WHERE {Hierarchize({[Time].[2012].[Q3].[09].[08]})}</t>
  </si>
  <si>
    <t>SELECT {Hierarchize({[Measures].[LoginMan Cnt]})} ON ROWS, TopCount(Order({Hierarchize({[Region].[Province].Members})}, [Measures].[LoginMan Cnt], BDESC),5) ON COLUMNS FROM [bridge-kpi] WHERE {Hierarchize({[Time].[2012].[Q3].[09].[08]})}</t>
  </si>
  <si>
    <t>SELECT {Hierarchize({[Measures].[LoginSub Cnt]})} ON COLUMNS, {Hierarchize({[Time].[2012].[Q3].[09].[08]})} ON ROWS FROM [bridge-kpi]</t>
  </si>
  <si>
    <t>SELECT {Hierarchize({[Measures].[LoginSub Cnt]})} ON ROWS, TopCount(Order({Hierarchize({[Trade].[FirstTrade].Members})}, [Measures].[LoginSub Cnt], BDESC),5) ON COLUMNS FROM [bridge-kpi] WHERE {Hierarchize({[Time].[2012].[Q3].[09].[08]})}</t>
  </si>
  <si>
    <t>SELECT {Hierarchize({[Measures].[LoginSub Cnt]})} ON ROWS, TopCount(Order({Hierarchize({[Region].[Province].Members})}, [Measures].[LoginSub Cnt], BDESC),5) ON COLUMNS FROM [bridge-kpi] WHERE {Hierarchize({[Time].[2012].[Q3].[09].[08]})}</t>
  </si>
  <si>
    <t>SELECT {Hierarchize({[Measures].[HasOpport Cnt]})} ON COLUMNS, {Hierarchize({[Time].[2012].[Q3].[09].[08]})} ON ROWS FROM [bridge-kpi]</t>
  </si>
  <si>
    <t>SELECT {Hierarchize({[Measures].[HasOpport Cnt]})} ON ROWS, TopCount(Order({Hierarchize({[Trade].[FirstTrade].Members})}, [Measures].[HasOpport Cnt], BDESC),5) ON COLUMNS FROM [bridge-kpi] WHERE {Hierarchize({[Time].[2012].[Q3].[09].[08]})}</t>
  </si>
  <si>
    <t>SELECT {Hierarchize({[Measures].[HasOpport Cnt]})} ON ROWS, TopCount(Order({Hierarchize({[Region].[Province].Members})}, [Measures].[HasOpport Cnt], BDESC),5) ON COLUMNS FROM [bridge-kpi] WHERE {Hierarchize({[Time].[2012].[Q3].[09].[08]})}</t>
  </si>
  <si>
    <t>SELECT {Hierarchize({[Measures].[HasComm Cnt]})} ON COLUMNS, {Hierarchize({[Time].[2012].[Q3].[09].[08]})} ON ROWS FROM [bridge-kpi]</t>
  </si>
  <si>
    <t>SELECT {Hierarchize({[Measures].[HasComm Cnt]})} ON ROWS, TopCount(Order({Hierarchize({[Trade].[FirstTrade].Members})}, [Measures].[HasComm Cnt], BDESC),5) ON COLUMNS FROM [bridge-kpi] WHERE {Hierarchize({[Time].[2012].[Q3].[09].[08]})}</t>
  </si>
  <si>
    <t>SELECT {Hierarchize({[Measures].[HasComm Cnt]})} ON ROWS, TopCount(Order({Hierarchize({[Region].[Province].Members})}, [Measures].[HasComm Cnt], BDESC),5) ON COLUMNS FROM [bridge-kpi] WHERE {Hierarchize({[Time].[2012].[Q3].[09].[08]})}</t>
  </si>
  <si>
    <t>SELECT {Hierarchize({[Measures].[HasMsg Cnt]})} ON COLUMNS, {Hierarchize({[Time].[2012].[Q3].[09].[08]})} ON ROWS FROM [bridge-kpi]</t>
  </si>
  <si>
    <t>SELECT {Hierarchize({[Measures].[HasMsg Cnt]})} ON ROWS, TopCount(Order({Hierarchize({[Trade].[FirstTrade].Members})}, [Measures].[HasMsg Cnt], BDESC),5) ON COLUMNS FROM [bridge-kpi] WHERE {Hierarchize({[Time].[2012].[Q3].[09].[08]})}</t>
  </si>
  <si>
    <t>SELECT {Hierarchize({[Measures].[HasMsg Cnt]})} ON ROWS, TopCount(Order({Hierarchize({[Region].[Province].Members})}, [Measures].[HasMsg Cnt], BDESC),5) ON COLUMNS FROM [bridge-kpi] WHERE {Hierarchize({[Time].[2012].[Q3].[09].[08]})}</t>
  </si>
  <si>
    <t>SELECT {Hierarchize({[Measures].[ActiveMain Cnt]})} ON COLUMNS, {Hierarchize({[Time].[2012].[Q3].[09].[08]})} ON ROWS FROM [bridge-kpi]</t>
  </si>
  <si>
    <t>SELECT {Hierarchize({[Measures].[ActiveMain Cnt]})} ON ROWS, TopCount(Order({Hierarchize({[Trade].[FirstTrade].Members})}, [Measures].[ActiveMain Cnt], BDESC),5) ON COLUMNS FROM [bridge-kpi] WHERE {Hierarchize({[Time].[2012].[Q3].[09].[08]})}</t>
  </si>
  <si>
    <t>SELECT {Hierarchize({[Measures].[ActiveMain Cnt]})} ON ROWS, TopCount(Order({Hierarchize({[Region].[Province].Members})}, [Measures].[ActiveMain Cnt], BDESC),5) ON COLUMNS FROM [bridge-kpi] WHERE {Hierarchize({[Time].[2012].[Q3].[09].[08]})}</t>
  </si>
  <si>
    <t>SELECT {Hierarchize({[Measures].[ActiveSub Cnt]})} ON COLUMNS, {Hierarchize({[Time].[2012].[Q3].[09].[08]})} ON ROWS FROM [bridge-kpi]</t>
  </si>
  <si>
    <t>SELECT {Hierarchize({[Measures].[ActiveSub Cnt]})} ON ROWS, TopCount(Order({Hierarchize({[Trade].[FirstTrade].Members})}, [Measures].[ActiveSub Cnt], BDESC),5) ON COLUMNS FROM [bridge-kpi] WHERE {Hierarchize({[Time].[2012].[Q3].[09].[08]})}</t>
  </si>
  <si>
    <t>SELECT {Hierarchize({[Measures].[ActiveSub Cnt]})} ON ROWS, TopCount(Order({Hierarchize({[Region].[Province].Members})}, [Measures].[ActiveSub Cnt], BDESC),5) ON COLUMNS FROM [bridge-kpi] WHERE {Hierarchize({[Time].[2012].[Q3].[09].[08]})}</t>
  </si>
  <si>
    <t>SELECT {Hierarchize({[Measures].[ActiveUser Cnt]})} ON COLUMNS, {Hierarchize({[Time].[2012].[Q3].[09].[08]})} ON ROWS FROM [bridge-kpi]</t>
  </si>
  <si>
    <t>SELECT {Hierarchize({[Measures].[ActiveUser Cnt]})} ON ROWS, TopCount(Order({Hierarchize({[Trade].[FirstTrade].Members})}, [Measures].[ActiveUser Cnt], BDESC),5) ON COLUMNS FROM [bridge-kpi] WHERE {Hierarchize({[Time].[2012].[Q3].[09].[08]})}</t>
  </si>
  <si>
    <t>SELECT {Hierarchize({[Measures].[ActiveUser Cnt]})} ON ROWS, TopCount(Order({Hierarchize({[Region].[Province].Members})}, [Measures].[ActiveUser Cnt], BDESC),5) ON COLUMNS FROM [bridge-kpi] WHERE {Hierarchize({[Time].[2012].[Q3].[09].[08]})}</t>
  </si>
  <si>
    <t>http://tc-crm-dp01.tc.baidu.com:8978/rill-analysis-web/rest/</t>
    <phoneticPr fontId="1" type="noConversion"/>
  </si>
  <si>
    <t>H ActiveMain Cnt</t>
  </si>
  <si>
    <t>H ActiveSub Cnt</t>
  </si>
  <si>
    <t>H ActiveUser Cnt</t>
  </si>
  <si>
    <t>H HasComm Cnt</t>
  </si>
  <si>
    <t>H HasMsg Cnt</t>
  </si>
  <si>
    <t>H HasOpport Cnt</t>
  </si>
  <si>
    <t>H LoginMan Cnt</t>
  </si>
  <si>
    <t>H LoginSub Cnt</t>
  </si>
  <si>
    <t>H LoginUser Cnt</t>
  </si>
  <si>
    <t>H Usage Cnt</t>
  </si>
  <si>
    <t>WITH  MEMBER Measures.[H LoginMan Cnt] AS  Case When  	[Measures].[LoginMan Cnt] IS EMPTY THEN 0 ELSE    Case When    	([Measures].[LoginMan Cnt], [Time].CurrentMember.PrevMember) = 0 THEN 0    ELSE     Case When      	([Measures].[LoginMan Cnt], [Time].CurrentMember.PrevMember) IS EMPTY THEN 0      ELSE     	[Measures].[LoginMan Cnt]/([Measures].[LoginMan Cnt], [Time].CurrentMember.PrevMember) - 1      END   END END MEMBER Measures.[H Usage Cnt] AS  Case When  	[Measures].[Usage Cnt] IS EMPTY THEN 0 ELSE    Case When    	([Measures].[Usage Cnt], [Time].CurrentMember.PrevMember) = 0 THEN 0    ELSE     Case When      	([Measures].[Usage Cnt], [Time].CurrentMember.PrevMember) IS EMPTY THEN 0      ELSE     	[Measures].[Usage Cnt]/([Measures].[Usage Cnt], [Time].CurrentMember.PrevMember) - 1      END   END END MEMBER Measures.[H LoginSub Cnt] AS  Case When  	[Measures].[LoginSub Cnt] IS EMPTY THEN 0 ELSE    Case When    	([Measures].[LoginSub Cnt], [Time].CurrentMember.PrevMember) = 0 THEN 0    ELSE     Case When      	([Measures].[LoginSub Cnt], [Time].CurrentMember.PrevMember) IS EMPTY THEN 0      ELSE     	[Measures].[LoginSub Cnt]/([Measures].[LoginSub Cnt], [Time].CurrentMember.PrevMember) - 1      END   END END MEMBER Measures.[H HasOpport Cnt] AS  Case When  	[Measures].[HasOpport Cnt] IS EMPTY THEN 0 ELSE    Case When    	([Measures].[HasOpport Cnt], [Time].CurrentMember.PrevMember) = 0 THEN 0    ELSE     Case When      	([Measures].[HasOpport Cnt], [Time].CurrentMember.PrevMember) IS EMPTY THEN 0      ELSE     	[Measures].[HasOpport Cnt]/([Measures].[HasOpport Cnt], [Time].CurrentMember.PrevMember) - 1      END   END END MEMBER Measures.[H HasComm Cnt] AS  Case When  	[Measures].[HasComm Cnt] IS EMPTY THEN 0 ELSE    Case When    	([Measures].[HasComm Cnt], [Time].CurrentMember.PrevMember) = 0 THEN 0    ELSE     Case When      	([Measures].[HasComm Cnt], [Time].CurrentMember.PrevMember) IS EMPTY THEN 0      ELSE     	[Measures].[HasComm Cnt]/([Measures].[HasComm Cnt], [Time].CurrentMember.PrevMember) - 1      END   END END MEMBER Measures.[H HasMsg Cnt] AS  Case When  	[Measures].[HasMsg Cnt] IS EMPTY THEN 0 ELSE    Case When    	([Measures].[HasMsg Cnt], [Time].CurrentMember.PrevMember) = 0 THEN 0    ELSE     Case When      	([Measures].[HasMsg Cnt], [Time].CurrentMember.PrevMember) IS EMPTY THEN 0      ELSE     	[Measures].[HasMsg Cnt]/([Measures].[HasMsg Cnt], [Time].CurrentMember.PrevMember) - 1      END   END END MEMBER Measures.[H ActiveMain Cnt] AS  Case When  	[Measures].[ActiveMain Cnt] IS EMPTY THEN 0 ELSE    Case When    	([Measures].[ActiveMain Cnt], [Time].CurrentMember.PrevMember) = 0 THEN 0    ELSE     Case When      	([Measures].[ActiveMain Cnt], [Time].CurrentMember.PrevMember) IS EMPTY THEN 0      ELSE     	[Measures].[ActiveMain Cnt]/([Measures].[ActiveMain Cnt], [Time].CurrentMember.PrevMember) - 1      END   END END MEMBER Measures.[H ActiveSub Cnt] AS  Case When  	[Measures].[ActiveSub Cnt] IS EMPTY THEN 0 ELSE    Case When    	([Measures].[ActiveSub Cnt], [Time].CurrentMember.PrevMember) = 0 THEN 0    ELSE     Case When      	([Measures].[ActiveSub Cnt], [Time].CurrentMember.PrevMember) IS EMPTY THEN 0      ELSE     	[Measures].[ActiveSub Cnt]/([Measures].[ActiveSub Cnt], [Time].CurrentMember.PrevMember) - 1      END   END END MEMBER Measures.[H ActiveUser Cnt] AS  Case When  	[Measures].[ActiveUser Cnt] IS EMPTY THEN 0 ELSE    Case When    	([Measures].[ActiveUser Cnt], [Time].CurrentMember.PrevMember) = 0 THEN 0    ELSE     Case When      	([Measures].[ActiveUser Cnt], [Time].CurrentMember.PrevMember) IS EMPTY THEN 0      ELSE     	[Measures].[ActiveUser Cnt]/([Measures].[ActiveUser Cnt], [Time].CurrentMember.PrevMember) - 1      END   END END MEMBER Measures.[H LoginUser Cnt] AS  Case When  	[Measures].[LoginUser Cnt] IS EMPTY THEN 0 ELSE    Case When    	([Measures].[LoginUser Cnt], [Time].CurrentMember.PrevMember) = 0 THEN 0    ELSE     Case When      	([Measures].[LoginUser Cnt], [Time].CurrentMember.PrevMember) IS EMPTY THEN 0      ELSE     	[Measures].[LoginUser Cnt]/([Measures].[LoginUser Cnt], [Time].CurrentMember.PrevMember) - 1      END   END END SELECT  Hierarchize({[Measures].[H LoginUser Cnt],[Measures].[H ActiveUser Cnt],[Measures].[H ActiveSub Cnt],[Measures].[H ActiveMain Cnt],[Measures].[H LoginMan Cnt],[Measures].[H Usage Cnt],[Measures].[H LoginSub Cnt],[Measures].[H HasOpport Cnt],Measures.[H HasComm Cnt],Measures.[H HasMsg Cnt]}) ON COLUMNS, [Time].[2012].[Q3].[09].[08] ON ROWS FROM [bridge-kpi]</t>
  </si>
  <si>
    <t>简报</t>
    <phoneticPr fontId="1" type="noConversion"/>
  </si>
  <si>
    <t>指标</t>
    <phoneticPr fontId="1" type="noConversion"/>
  </si>
  <si>
    <t>绝对值</t>
    <phoneticPr fontId="1" type="noConversion"/>
  </si>
  <si>
    <t>环比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</si>
</sst>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222222"/>
      <name val="Inherit"/>
      <family val="2"/>
    </font>
    <font>
      <sz val="9"/>
      <color rgb="FF222222"/>
      <name val="Inherit"/>
      <family val="2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EDF4FA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5D5D5"/>
      </left>
      <right/>
      <top style="medium">
        <color rgb="FFD5D5D5"/>
      </top>
      <bottom style="medium">
        <color rgb="FFD5D5D5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/>
      <top/>
      <bottom/>
      <diagonal/>
    </border>
    <border>
      <left style="medium">
        <color rgb="FFD5D5D5"/>
      </left>
      <right/>
      <top style="medium">
        <color rgb="FFD5D5D5"/>
      </top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1" applyAlignment="1" applyProtection="1">
      <alignment vertical="center"/>
    </xf>
    <xf numFmtId="0" fontId="5" fillId="2" borderId="2" xfId="0" applyFont="1" applyFill="1" applyBorder="1" applyAlignment="1">
      <alignment horizontal="left" vertical="center"/>
    </xf>
    <xf numFmtId="3" fontId="6" fillId="3" borderId="3" xfId="0" applyNumberFormat="1" applyFont="1" applyFill="1" applyBorder="1" applyAlignment="1">
      <alignment horizontal="right" vertical="center"/>
    </xf>
    <xf numFmtId="0" fontId="7" fillId="0" borderId="0" xfId="0" applyFont="1">
      <alignment vertical="center"/>
    </xf>
    <xf numFmtId="0" fontId="0" fillId="0" borderId="1" xfId="0" quotePrefix="1" applyNumberFormat="1" applyBorder="1">
      <alignment vertical="center"/>
    </xf>
    <xf numFmtId="10" fontId="0" fillId="0" borderId="0" xfId="0" applyNumberForma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Border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4" borderId="5" xfId="0" applyFont="1" applyFill="1" applyBorder="1" applyAlignment="1">
      <alignment vertical="center"/>
    </xf>
    <xf numFmtId="3" fontId="7" fillId="6" borderId="5" xfId="0" applyNumberFormat="1" applyFont="1" applyFill="1" applyBorder="1" applyAlignment="1">
      <alignment vertical="center"/>
    </xf>
    <xf numFmtId="10" fontId="7" fillId="6" borderId="5" xfId="0" applyNumberFormat="1" applyFont="1" applyFill="1" applyBorder="1" applyAlignment="1">
      <alignment vertical="center"/>
    </xf>
    <xf numFmtId="0" fontId="5" fillId="8" borderId="15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left" vertical="center"/>
    </xf>
    <xf numFmtId="3" fontId="6" fillId="7" borderId="2" xfId="0" applyNumberFormat="1" applyFont="1" applyFill="1" applyBorder="1" applyAlignment="1">
      <alignment horizontal="right" vertical="center"/>
    </xf>
    <xf numFmtId="3" fontId="6" fillId="7" borderId="3" xfId="0" applyNumberFormat="1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left" vertical="center"/>
    </xf>
    <xf numFmtId="0" fontId="0" fillId="9" borderId="0" xfId="0" applyFill="1">
      <alignment vertical="center"/>
    </xf>
    <xf numFmtId="0" fontId="0" fillId="0" borderId="0" xfId="0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8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5" borderId="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3" fontId="7" fillId="0" borderId="9" xfId="0" applyNumberFormat="1" applyFont="1" applyBorder="1" applyAlignment="1">
      <alignment horizontal="left" vertical="center"/>
    </xf>
    <xf numFmtId="3" fontId="7" fillId="0" borderId="10" xfId="0" applyNumberFormat="1" applyFont="1" applyBorder="1" applyAlignment="1">
      <alignment horizontal="left" vertical="center"/>
    </xf>
    <xf numFmtId="3" fontId="7" fillId="0" borderId="8" xfId="0" applyNumberFormat="1" applyFont="1" applyBorder="1" applyAlignment="1">
      <alignment horizontal="center" vertical="center"/>
    </xf>
    <xf numFmtId="3" fontId="7" fillId="0" borderId="9" xfId="0" applyNumberFormat="1" applyFont="1" applyBorder="1" applyAlignment="1">
      <alignment horizontal="center" vertical="center"/>
    </xf>
    <xf numFmtId="10" fontId="7" fillId="0" borderId="9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4B97B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_input!$C$56</c:f>
              <c:strCache>
                <c:ptCount val="1"/>
                <c:pt idx="0">
                  <c:v>使用量</c:v>
                </c:pt>
              </c:strCache>
            </c:strRef>
          </c:tx>
          <c:cat>
            <c:strRef>
              <c:f>_input!$B$57:$B$93</c:f>
              <c:strCache>
                <c:ptCount val="37"/>
                <c:pt idx="0">
                  <c:v>交通运输</c:v>
                </c:pt>
                <c:pt idx="1">
                  <c:v>休闲娱乐</c:v>
                </c:pt>
                <c:pt idx="2">
                  <c:v>其他</c:v>
                </c:pt>
                <c:pt idx="3">
                  <c:v>农林牧渔</c:v>
                </c:pt>
                <c:pt idx="4">
                  <c:v>办公文教</c:v>
                </c:pt>
                <c:pt idx="5">
                  <c:v>化妆品</c:v>
                </c:pt>
                <c:pt idx="6">
                  <c:v>化工及材料</c:v>
                </c:pt>
                <c:pt idx="7">
                  <c:v>医疗健康</c:v>
                </c:pt>
                <c:pt idx="8">
                  <c:v>商务服务</c:v>
                </c:pt>
                <c:pt idx="9">
                  <c:v>图书音像</c:v>
                </c:pt>
                <c:pt idx="10">
                  <c:v>孕婴用品</c:v>
                </c:pt>
                <c:pt idx="11">
                  <c:v>安全安保</c:v>
                </c:pt>
                <c:pt idx="12">
                  <c:v>家用电器</c:v>
                </c:pt>
                <c:pt idx="13">
                  <c:v>广告及包装</c:v>
                </c:pt>
                <c:pt idx="14">
                  <c:v>广播通信</c:v>
                </c:pt>
                <c:pt idx="15">
                  <c:v>建筑及装修</c:v>
                </c:pt>
                <c:pt idx="16">
                  <c:v>彩票</c:v>
                </c:pt>
                <c:pt idx="17">
                  <c:v>成人用品</c:v>
                </c:pt>
                <c:pt idx="18">
                  <c:v>房地产</c:v>
                </c:pt>
                <c:pt idx="19">
                  <c:v>招商加盟</c:v>
                </c:pt>
                <c:pt idx="20">
                  <c:v>教育培训</c:v>
                </c:pt>
                <c:pt idx="21">
                  <c:v>旅游及票务</c:v>
                </c:pt>
                <c:pt idx="22">
                  <c:v>服装鞋帽</c:v>
                </c:pt>
                <c:pt idx="23">
                  <c:v>未知</c:v>
                </c:pt>
                <c:pt idx="24">
                  <c:v>机械设备</c:v>
                </c:pt>
                <c:pt idx="25">
                  <c:v>法律服务</c:v>
                </c:pt>
                <c:pt idx="26">
                  <c:v>生活服务</c:v>
                </c:pt>
                <c:pt idx="27">
                  <c:v>生活用品</c:v>
                </c:pt>
                <c:pt idx="28">
                  <c:v>电子电工</c:v>
                </c:pt>
                <c:pt idx="29">
                  <c:v>电脑硬件</c:v>
                </c:pt>
                <c:pt idx="30">
                  <c:v>礼品饰品</c:v>
                </c:pt>
                <c:pt idx="31">
                  <c:v>网络服务</c:v>
                </c:pt>
                <c:pt idx="32">
                  <c:v>节能环保</c:v>
                </c:pt>
                <c:pt idx="33">
                  <c:v>软件游戏</c:v>
                </c:pt>
                <c:pt idx="34">
                  <c:v>金融服务</c:v>
                </c:pt>
                <c:pt idx="35">
                  <c:v>铃声短信</c:v>
                </c:pt>
                <c:pt idx="36">
                  <c:v>食品餐饮</c:v>
                </c:pt>
              </c:strCache>
            </c:strRef>
          </c:cat>
          <c:val>
            <c:numRef>
              <c:f>_input!$C$57:$C$93</c:f>
              <c:numCache>
                <c:formatCode>#,##0</c:formatCode>
                <c:ptCount val="37"/>
                <c:pt idx="0">
                  <c:v>4538</c:v>
                </c:pt>
                <c:pt idx="1">
                  <c:v>2064</c:v>
                </c:pt>
                <c:pt idx="2">
                  <c:v>773</c:v>
                </c:pt>
                <c:pt idx="3">
                  <c:v>3159</c:v>
                </c:pt>
                <c:pt idx="4">
                  <c:v>1197</c:v>
                </c:pt>
                <c:pt idx="5">
                  <c:v>187</c:v>
                </c:pt>
                <c:pt idx="6">
                  <c:v>7132</c:v>
                </c:pt>
                <c:pt idx="7">
                  <c:v>2859</c:v>
                </c:pt>
                <c:pt idx="8">
                  <c:v>5897</c:v>
                </c:pt>
                <c:pt idx="9">
                  <c:v>302</c:v>
                </c:pt>
                <c:pt idx="10">
                  <c:v>93</c:v>
                </c:pt>
                <c:pt idx="11">
                  <c:v>2679</c:v>
                </c:pt>
                <c:pt idx="12">
                  <c:v>2444</c:v>
                </c:pt>
                <c:pt idx="13">
                  <c:v>6389</c:v>
                </c:pt>
                <c:pt idx="14">
                  <c:v>1025</c:v>
                </c:pt>
                <c:pt idx="15">
                  <c:v>9582</c:v>
                </c:pt>
                <c:pt idx="16">
                  <c:v>0</c:v>
                </c:pt>
                <c:pt idx="17">
                  <c:v>59</c:v>
                </c:pt>
                <c:pt idx="18">
                  <c:v>582</c:v>
                </c:pt>
                <c:pt idx="19">
                  <c:v>2678</c:v>
                </c:pt>
                <c:pt idx="20">
                  <c:v>6475</c:v>
                </c:pt>
                <c:pt idx="21">
                  <c:v>4223</c:v>
                </c:pt>
                <c:pt idx="22">
                  <c:v>1888</c:v>
                </c:pt>
                <c:pt idx="23">
                  <c:v>6447</c:v>
                </c:pt>
                <c:pt idx="24">
                  <c:v>27396</c:v>
                </c:pt>
                <c:pt idx="25">
                  <c:v>500</c:v>
                </c:pt>
                <c:pt idx="26">
                  <c:v>4841</c:v>
                </c:pt>
                <c:pt idx="27">
                  <c:v>3400</c:v>
                </c:pt>
                <c:pt idx="28">
                  <c:v>10493</c:v>
                </c:pt>
                <c:pt idx="29">
                  <c:v>1567</c:v>
                </c:pt>
                <c:pt idx="30">
                  <c:v>2152</c:v>
                </c:pt>
                <c:pt idx="31">
                  <c:v>1343</c:v>
                </c:pt>
                <c:pt idx="32">
                  <c:v>2144</c:v>
                </c:pt>
                <c:pt idx="33">
                  <c:v>1752</c:v>
                </c:pt>
                <c:pt idx="34">
                  <c:v>313</c:v>
                </c:pt>
                <c:pt idx="35">
                  <c:v>126</c:v>
                </c:pt>
                <c:pt idx="36">
                  <c:v>1761</c:v>
                </c:pt>
              </c:numCache>
            </c:numRef>
          </c:val>
        </c:ser>
        <c:ser>
          <c:idx val="1"/>
          <c:order val="1"/>
          <c:tx>
            <c:strRef>
              <c:f>_input!$D$56</c:f>
              <c:strCache>
                <c:ptCount val="1"/>
                <c:pt idx="0">
                  <c:v>用户登录量</c:v>
                </c:pt>
              </c:strCache>
            </c:strRef>
          </c:tx>
          <c:cat>
            <c:strRef>
              <c:f>_input!$B$57:$B$93</c:f>
              <c:strCache>
                <c:ptCount val="37"/>
                <c:pt idx="0">
                  <c:v>交通运输</c:v>
                </c:pt>
                <c:pt idx="1">
                  <c:v>休闲娱乐</c:v>
                </c:pt>
                <c:pt idx="2">
                  <c:v>其他</c:v>
                </c:pt>
                <c:pt idx="3">
                  <c:v>农林牧渔</c:v>
                </c:pt>
                <c:pt idx="4">
                  <c:v>办公文教</c:v>
                </c:pt>
                <c:pt idx="5">
                  <c:v>化妆品</c:v>
                </c:pt>
                <c:pt idx="6">
                  <c:v>化工及材料</c:v>
                </c:pt>
                <c:pt idx="7">
                  <c:v>医疗健康</c:v>
                </c:pt>
                <c:pt idx="8">
                  <c:v>商务服务</c:v>
                </c:pt>
                <c:pt idx="9">
                  <c:v>图书音像</c:v>
                </c:pt>
                <c:pt idx="10">
                  <c:v>孕婴用品</c:v>
                </c:pt>
                <c:pt idx="11">
                  <c:v>安全安保</c:v>
                </c:pt>
                <c:pt idx="12">
                  <c:v>家用电器</c:v>
                </c:pt>
                <c:pt idx="13">
                  <c:v>广告及包装</c:v>
                </c:pt>
                <c:pt idx="14">
                  <c:v>广播通信</c:v>
                </c:pt>
                <c:pt idx="15">
                  <c:v>建筑及装修</c:v>
                </c:pt>
                <c:pt idx="16">
                  <c:v>彩票</c:v>
                </c:pt>
                <c:pt idx="17">
                  <c:v>成人用品</c:v>
                </c:pt>
                <c:pt idx="18">
                  <c:v>房地产</c:v>
                </c:pt>
                <c:pt idx="19">
                  <c:v>招商加盟</c:v>
                </c:pt>
                <c:pt idx="20">
                  <c:v>教育培训</c:v>
                </c:pt>
                <c:pt idx="21">
                  <c:v>旅游及票务</c:v>
                </c:pt>
                <c:pt idx="22">
                  <c:v>服装鞋帽</c:v>
                </c:pt>
                <c:pt idx="23">
                  <c:v>未知</c:v>
                </c:pt>
                <c:pt idx="24">
                  <c:v>机械设备</c:v>
                </c:pt>
                <c:pt idx="25">
                  <c:v>法律服务</c:v>
                </c:pt>
                <c:pt idx="26">
                  <c:v>生活服务</c:v>
                </c:pt>
                <c:pt idx="27">
                  <c:v>生活用品</c:v>
                </c:pt>
                <c:pt idx="28">
                  <c:v>电子电工</c:v>
                </c:pt>
                <c:pt idx="29">
                  <c:v>电脑硬件</c:v>
                </c:pt>
                <c:pt idx="30">
                  <c:v>礼品饰品</c:v>
                </c:pt>
                <c:pt idx="31">
                  <c:v>网络服务</c:v>
                </c:pt>
                <c:pt idx="32">
                  <c:v>节能环保</c:v>
                </c:pt>
                <c:pt idx="33">
                  <c:v>软件游戏</c:v>
                </c:pt>
                <c:pt idx="34">
                  <c:v>金融服务</c:v>
                </c:pt>
                <c:pt idx="35">
                  <c:v>铃声短信</c:v>
                </c:pt>
                <c:pt idx="36">
                  <c:v>食品餐饮</c:v>
                </c:pt>
              </c:strCache>
            </c:strRef>
          </c:cat>
          <c:val>
            <c:numRef>
              <c:f>_input!$D$57:$D$93</c:f>
              <c:numCache>
                <c:formatCode>#,##0</c:formatCode>
                <c:ptCount val="37"/>
                <c:pt idx="0">
                  <c:v>1986</c:v>
                </c:pt>
                <c:pt idx="1">
                  <c:v>1095</c:v>
                </c:pt>
                <c:pt idx="2">
                  <c:v>331</c:v>
                </c:pt>
                <c:pt idx="3">
                  <c:v>1201</c:v>
                </c:pt>
                <c:pt idx="4">
                  <c:v>542</c:v>
                </c:pt>
                <c:pt idx="5">
                  <c:v>108</c:v>
                </c:pt>
                <c:pt idx="6">
                  <c:v>3074</c:v>
                </c:pt>
                <c:pt idx="7">
                  <c:v>1212</c:v>
                </c:pt>
                <c:pt idx="8">
                  <c:v>2126</c:v>
                </c:pt>
                <c:pt idx="9">
                  <c:v>137</c:v>
                </c:pt>
                <c:pt idx="10">
                  <c:v>45</c:v>
                </c:pt>
                <c:pt idx="11">
                  <c:v>1240</c:v>
                </c:pt>
                <c:pt idx="12">
                  <c:v>1138</c:v>
                </c:pt>
                <c:pt idx="13">
                  <c:v>2940</c:v>
                </c:pt>
                <c:pt idx="14">
                  <c:v>449</c:v>
                </c:pt>
                <c:pt idx="15">
                  <c:v>4015</c:v>
                </c:pt>
                <c:pt idx="16">
                  <c:v>0</c:v>
                </c:pt>
                <c:pt idx="17">
                  <c:v>29</c:v>
                </c:pt>
                <c:pt idx="18">
                  <c:v>248</c:v>
                </c:pt>
                <c:pt idx="19">
                  <c:v>1516</c:v>
                </c:pt>
                <c:pt idx="20">
                  <c:v>3300</c:v>
                </c:pt>
                <c:pt idx="21">
                  <c:v>1982</c:v>
                </c:pt>
                <c:pt idx="22">
                  <c:v>842</c:v>
                </c:pt>
                <c:pt idx="23">
                  <c:v>2526</c:v>
                </c:pt>
                <c:pt idx="24">
                  <c:v>13188</c:v>
                </c:pt>
                <c:pt idx="25">
                  <c:v>157</c:v>
                </c:pt>
                <c:pt idx="26">
                  <c:v>2361</c:v>
                </c:pt>
                <c:pt idx="27">
                  <c:v>1598</c:v>
                </c:pt>
                <c:pt idx="28">
                  <c:v>4928</c:v>
                </c:pt>
                <c:pt idx="29">
                  <c:v>737</c:v>
                </c:pt>
                <c:pt idx="30">
                  <c:v>1084</c:v>
                </c:pt>
                <c:pt idx="31">
                  <c:v>602</c:v>
                </c:pt>
                <c:pt idx="32">
                  <c:v>871</c:v>
                </c:pt>
                <c:pt idx="33">
                  <c:v>772</c:v>
                </c:pt>
                <c:pt idx="34">
                  <c:v>99</c:v>
                </c:pt>
                <c:pt idx="35">
                  <c:v>70</c:v>
                </c:pt>
                <c:pt idx="36">
                  <c:v>793</c:v>
                </c:pt>
              </c:numCache>
            </c:numRef>
          </c:val>
        </c:ser>
        <c:ser>
          <c:idx val="2"/>
          <c:order val="2"/>
          <c:tx>
            <c:strRef>
              <c:f>_input!$E$56</c:f>
              <c:strCache>
                <c:ptCount val="1"/>
                <c:pt idx="0">
                  <c:v>主账号登录数</c:v>
                </c:pt>
              </c:strCache>
            </c:strRef>
          </c:tx>
          <c:cat>
            <c:strRef>
              <c:f>_input!$B$57:$B$93</c:f>
              <c:strCache>
                <c:ptCount val="37"/>
                <c:pt idx="0">
                  <c:v>交通运输</c:v>
                </c:pt>
                <c:pt idx="1">
                  <c:v>休闲娱乐</c:v>
                </c:pt>
                <c:pt idx="2">
                  <c:v>其他</c:v>
                </c:pt>
                <c:pt idx="3">
                  <c:v>农林牧渔</c:v>
                </c:pt>
                <c:pt idx="4">
                  <c:v>办公文教</c:v>
                </c:pt>
                <c:pt idx="5">
                  <c:v>化妆品</c:v>
                </c:pt>
                <c:pt idx="6">
                  <c:v>化工及材料</c:v>
                </c:pt>
                <c:pt idx="7">
                  <c:v>医疗健康</c:v>
                </c:pt>
                <c:pt idx="8">
                  <c:v>商务服务</c:v>
                </c:pt>
                <c:pt idx="9">
                  <c:v>图书音像</c:v>
                </c:pt>
                <c:pt idx="10">
                  <c:v>孕婴用品</c:v>
                </c:pt>
                <c:pt idx="11">
                  <c:v>安全安保</c:v>
                </c:pt>
                <c:pt idx="12">
                  <c:v>家用电器</c:v>
                </c:pt>
                <c:pt idx="13">
                  <c:v>广告及包装</c:v>
                </c:pt>
                <c:pt idx="14">
                  <c:v>广播通信</c:v>
                </c:pt>
                <c:pt idx="15">
                  <c:v>建筑及装修</c:v>
                </c:pt>
                <c:pt idx="16">
                  <c:v>彩票</c:v>
                </c:pt>
                <c:pt idx="17">
                  <c:v>成人用品</c:v>
                </c:pt>
                <c:pt idx="18">
                  <c:v>房地产</c:v>
                </c:pt>
                <c:pt idx="19">
                  <c:v>招商加盟</c:v>
                </c:pt>
                <c:pt idx="20">
                  <c:v>教育培训</c:v>
                </c:pt>
                <c:pt idx="21">
                  <c:v>旅游及票务</c:v>
                </c:pt>
                <c:pt idx="22">
                  <c:v>服装鞋帽</c:v>
                </c:pt>
                <c:pt idx="23">
                  <c:v>未知</c:v>
                </c:pt>
                <c:pt idx="24">
                  <c:v>机械设备</c:v>
                </c:pt>
                <c:pt idx="25">
                  <c:v>法律服务</c:v>
                </c:pt>
                <c:pt idx="26">
                  <c:v>生活服务</c:v>
                </c:pt>
                <c:pt idx="27">
                  <c:v>生活用品</c:v>
                </c:pt>
                <c:pt idx="28">
                  <c:v>电子电工</c:v>
                </c:pt>
                <c:pt idx="29">
                  <c:v>电脑硬件</c:v>
                </c:pt>
                <c:pt idx="30">
                  <c:v>礼品饰品</c:v>
                </c:pt>
                <c:pt idx="31">
                  <c:v>网络服务</c:v>
                </c:pt>
                <c:pt idx="32">
                  <c:v>节能环保</c:v>
                </c:pt>
                <c:pt idx="33">
                  <c:v>软件游戏</c:v>
                </c:pt>
                <c:pt idx="34">
                  <c:v>金融服务</c:v>
                </c:pt>
                <c:pt idx="35">
                  <c:v>铃声短信</c:v>
                </c:pt>
                <c:pt idx="36">
                  <c:v>食品餐饮</c:v>
                </c:pt>
              </c:strCache>
            </c:strRef>
          </c:cat>
          <c:val>
            <c:numRef>
              <c:f>_input!$E$57:$E$93</c:f>
              <c:numCache>
                <c:formatCode>#,##0</c:formatCode>
                <c:ptCount val="37"/>
                <c:pt idx="0">
                  <c:v>1799</c:v>
                </c:pt>
                <c:pt idx="1">
                  <c:v>995</c:v>
                </c:pt>
                <c:pt idx="2">
                  <c:v>286</c:v>
                </c:pt>
                <c:pt idx="3">
                  <c:v>1141</c:v>
                </c:pt>
                <c:pt idx="4">
                  <c:v>480</c:v>
                </c:pt>
                <c:pt idx="5">
                  <c:v>83</c:v>
                </c:pt>
                <c:pt idx="6">
                  <c:v>2863</c:v>
                </c:pt>
                <c:pt idx="7">
                  <c:v>991</c:v>
                </c:pt>
                <c:pt idx="8">
                  <c:v>1676</c:v>
                </c:pt>
                <c:pt idx="9">
                  <c:v>108</c:v>
                </c:pt>
                <c:pt idx="10">
                  <c:v>31</c:v>
                </c:pt>
                <c:pt idx="11">
                  <c:v>1094</c:v>
                </c:pt>
                <c:pt idx="12">
                  <c:v>1003</c:v>
                </c:pt>
                <c:pt idx="13">
                  <c:v>2699</c:v>
                </c:pt>
                <c:pt idx="14">
                  <c:v>358</c:v>
                </c:pt>
                <c:pt idx="15">
                  <c:v>3691</c:v>
                </c:pt>
                <c:pt idx="16">
                  <c:v>0</c:v>
                </c:pt>
                <c:pt idx="17">
                  <c:v>18</c:v>
                </c:pt>
                <c:pt idx="18">
                  <c:v>182</c:v>
                </c:pt>
                <c:pt idx="19">
                  <c:v>1239</c:v>
                </c:pt>
                <c:pt idx="20">
                  <c:v>2492</c:v>
                </c:pt>
                <c:pt idx="21">
                  <c:v>1531</c:v>
                </c:pt>
                <c:pt idx="22">
                  <c:v>755</c:v>
                </c:pt>
                <c:pt idx="23">
                  <c:v>2215</c:v>
                </c:pt>
                <c:pt idx="24">
                  <c:v>12224</c:v>
                </c:pt>
                <c:pt idx="25">
                  <c:v>137</c:v>
                </c:pt>
                <c:pt idx="26">
                  <c:v>2066</c:v>
                </c:pt>
                <c:pt idx="27">
                  <c:v>1454</c:v>
                </c:pt>
                <c:pt idx="28">
                  <c:v>4304</c:v>
                </c:pt>
                <c:pt idx="29">
                  <c:v>614</c:v>
                </c:pt>
                <c:pt idx="30">
                  <c:v>941</c:v>
                </c:pt>
                <c:pt idx="31">
                  <c:v>451</c:v>
                </c:pt>
                <c:pt idx="32">
                  <c:v>809</c:v>
                </c:pt>
                <c:pt idx="33">
                  <c:v>573</c:v>
                </c:pt>
                <c:pt idx="34">
                  <c:v>75</c:v>
                </c:pt>
                <c:pt idx="35">
                  <c:v>51</c:v>
                </c:pt>
                <c:pt idx="36">
                  <c:v>724</c:v>
                </c:pt>
              </c:numCache>
            </c:numRef>
          </c:val>
        </c:ser>
        <c:ser>
          <c:idx val="3"/>
          <c:order val="3"/>
          <c:tx>
            <c:strRef>
              <c:f>_input!$F$56</c:f>
              <c:strCache>
                <c:ptCount val="1"/>
                <c:pt idx="0">
                  <c:v>子账号登录数</c:v>
                </c:pt>
              </c:strCache>
            </c:strRef>
          </c:tx>
          <c:cat>
            <c:strRef>
              <c:f>_input!$B$57:$B$93</c:f>
              <c:strCache>
                <c:ptCount val="37"/>
                <c:pt idx="0">
                  <c:v>交通运输</c:v>
                </c:pt>
                <c:pt idx="1">
                  <c:v>休闲娱乐</c:v>
                </c:pt>
                <c:pt idx="2">
                  <c:v>其他</c:v>
                </c:pt>
                <c:pt idx="3">
                  <c:v>农林牧渔</c:v>
                </c:pt>
                <c:pt idx="4">
                  <c:v>办公文教</c:v>
                </c:pt>
                <c:pt idx="5">
                  <c:v>化妆品</c:v>
                </c:pt>
                <c:pt idx="6">
                  <c:v>化工及材料</c:v>
                </c:pt>
                <c:pt idx="7">
                  <c:v>医疗健康</c:v>
                </c:pt>
                <c:pt idx="8">
                  <c:v>商务服务</c:v>
                </c:pt>
                <c:pt idx="9">
                  <c:v>图书音像</c:v>
                </c:pt>
                <c:pt idx="10">
                  <c:v>孕婴用品</c:v>
                </c:pt>
                <c:pt idx="11">
                  <c:v>安全安保</c:v>
                </c:pt>
                <c:pt idx="12">
                  <c:v>家用电器</c:v>
                </c:pt>
                <c:pt idx="13">
                  <c:v>广告及包装</c:v>
                </c:pt>
                <c:pt idx="14">
                  <c:v>广播通信</c:v>
                </c:pt>
                <c:pt idx="15">
                  <c:v>建筑及装修</c:v>
                </c:pt>
                <c:pt idx="16">
                  <c:v>彩票</c:v>
                </c:pt>
                <c:pt idx="17">
                  <c:v>成人用品</c:v>
                </c:pt>
                <c:pt idx="18">
                  <c:v>房地产</c:v>
                </c:pt>
                <c:pt idx="19">
                  <c:v>招商加盟</c:v>
                </c:pt>
                <c:pt idx="20">
                  <c:v>教育培训</c:v>
                </c:pt>
                <c:pt idx="21">
                  <c:v>旅游及票务</c:v>
                </c:pt>
                <c:pt idx="22">
                  <c:v>服装鞋帽</c:v>
                </c:pt>
                <c:pt idx="23">
                  <c:v>未知</c:v>
                </c:pt>
                <c:pt idx="24">
                  <c:v>机械设备</c:v>
                </c:pt>
                <c:pt idx="25">
                  <c:v>法律服务</c:v>
                </c:pt>
                <c:pt idx="26">
                  <c:v>生活服务</c:v>
                </c:pt>
                <c:pt idx="27">
                  <c:v>生活用品</c:v>
                </c:pt>
                <c:pt idx="28">
                  <c:v>电子电工</c:v>
                </c:pt>
                <c:pt idx="29">
                  <c:v>电脑硬件</c:v>
                </c:pt>
                <c:pt idx="30">
                  <c:v>礼品饰品</c:v>
                </c:pt>
                <c:pt idx="31">
                  <c:v>网络服务</c:v>
                </c:pt>
                <c:pt idx="32">
                  <c:v>节能环保</c:v>
                </c:pt>
                <c:pt idx="33">
                  <c:v>软件游戏</c:v>
                </c:pt>
                <c:pt idx="34">
                  <c:v>金融服务</c:v>
                </c:pt>
                <c:pt idx="35">
                  <c:v>铃声短信</c:v>
                </c:pt>
                <c:pt idx="36">
                  <c:v>食品餐饮</c:v>
                </c:pt>
              </c:strCache>
            </c:strRef>
          </c:cat>
          <c:val>
            <c:numRef>
              <c:f>_input!$F$57:$F$93</c:f>
              <c:numCache>
                <c:formatCode>#,##0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</c:ser>
        <c:ser>
          <c:idx val="4"/>
          <c:order val="4"/>
          <c:tx>
            <c:strRef>
              <c:f>_input!$G$56</c:f>
              <c:strCache>
                <c:ptCount val="1"/>
                <c:pt idx="0">
                  <c:v>活跃用户数</c:v>
                </c:pt>
              </c:strCache>
            </c:strRef>
          </c:tx>
          <c:cat>
            <c:strRef>
              <c:f>_input!$B$57:$B$93</c:f>
              <c:strCache>
                <c:ptCount val="37"/>
                <c:pt idx="0">
                  <c:v>交通运输</c:v>
                </c:pt>
                <c:pt idx="1">
                  <c:v>休闲娱乐</c:v>
                </c:pt>
                <c:pt idx="2">
                  <c:v>其他</c:v>
                </c:pt>
                <c:pt idx="3">
                  <c:v>农林牧渔</c:v>
                </c:pt>
                <c:pt idx="4">
                  <c:v>办公文教</c:v>
                </c:pt>
                <c:pt idx="5">
                  <c:v>化妆品</c:v>
                </c:pt>
                <c:pt idx="6">
                  <c:v>化工及材料</c:v>
                </c:pt>
                <c:pt idx="7">
                  <c:v>医疗健康</c:v>
                </c:pt>
                <c:pt idx="8">
                  <c:v>商务服务</c:v>
                </c:pt>
                <c:pt idx="9">
                  <c:v>图书音像</c:v>
                </c:pt>
                <c:pt idx="10">
                  <c:v>孕婴用品</c:v>
                </c:pt>
                <c:pt idx="11">
                  <c:v>安全安保</c:v>
                </c:pt>
                <c:pt idx="12">
                  <c:v>家用电器</c:v>
                </c:pt>
                <c:pt idx="13">
                  <c:v>广告及包装</c:v>
                </c:pt>
                <c:pt idx="14">
                  <c:v>广播通信</c:v>
                </c:pt>
                <c:pt idx="15">
                  <c:v>建筑及装修</c:v>
                </c:pt>
                <c:pt idx="16">
                  <c:v>彩票</c:v>
                </c:pt>
                <c:pt idx="17">
                  <c:v>成人用品</c:v>
                </c:pt>
                <c:pt idx="18">
                  <c:v>房地产</c:v>
                </c:pt>
                <c:pt idx="19">
                  <c:v>招商加盟</c:v>
                </c:pt>
                <c:pt idx="20">
                  <c:v>教育培训</c:v>
                </c:pt>
                <c:pt idx="21">
                  <c:v>旅游及票务</c:v>
                </c:pt>
                <c:pt idx="22">
                  <c:v>服装鞋帽</c:v>
                </c:pt>
                <c:pt idx="23">
                  <c:v>未知</c:v>
                </c:pt>
                <c:pt idx="24">
                  <c:v>机械设备</c:v>
                </c:pt>
                <c:pt idx="25">
                  <c:v>法律服务</c:v>
                </c:pt>
                <c:pt idx="26">
                  <c:v>生活服务</c:v>
                </c:pt>
                <c:pt idx="27">
                  <c:v>生活用品</c:v>
                </c:pt>
                <c:pt idx="28">
                  <c:v>电子电工</c:v>
                </c:pt>
                <c:pt idx="29">
                  <c:v>电脑硬件</c:v>
                </c:pt>
                <c:pt idx="30">
                  <c:v>礼品饰品</c:v>
                </c:pt>
                <c:pt idx="31">
                  <c:v>网络服务</c:v>
                </c:pt>
                <c:pt idx="32">
                  <c:v>节能环保</c:v>
                </c:pt>
                <c:pt idx="33">
                  <c:v>软件游戏</c:v>
                </c:pt>
                <c:pt idx="34">
                  <c:v>金融服务</c:v>
                </c:pt>
                <c:pt idx="35">
                  <c:v>铃声短信</c:v>
                </c:pt>
                <c:pt idx="36">
                  <c:v>食品餐饮</c:v>
                </c:pt>
              </c:strCache>
            </c:strRef>
          </c:cat>
          <c:val>
            <c:numRef>
              <c:f>_input!$G$57:$G$93</c:f>
              <c:numCache>
                <c:formatCode>#,##0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</c:ser>
        <c:ser>
          <c:idx val="5"/>
          <c:order val="5"/>
          <c:tx>
            <c:strRef>
              <c:f>_input!$H$56</c:f>
              <c:strCache>
                <c:ptCount val="1"/>
                <c:pt idx="0">
                  <c:v>活跃主账号数</c:v>
                </c:pt>
              </c:strCache>
            </c:strRef>
          </c:tx>
          <c:cat>
            <c:strRef>
              <c:f>_input!$B$57:$B$93</c:f>
              <c:strCache>
                <c:ptCount val="37"/>
                <c:pt idx="0">
                  <c:v>交通运输</c:v>
                </c:pt>
                <c:pt idx="1">
                  <c:v>休闲娱乐</c:v>
                </c:pt>
                <c:pt idx="2">
                  <c:v>其他</c:v>
                </c:pt>
                <c:pt idx="3">
                  <c:v>农林牧渔</c:v>
                </c:pt>
                <c:pt idx="4">
                  <c:v>办公文教</c:v>
                </c:pt>
                <c:pt idx="5">
                  <c:v>化妆品</c:v>
                </c:pt>
                <c:pt idx="6">
                  <c:v>化工及材料</c:v>
                </c:pt>
                <c:pt idx="7">
                  <c:v>医疗健康</c:v>
                </c:pt>
                <c:pt idx="8">
                  <c:v>商务服务</c:v>
                </c:pt>
                <c:pt idx="9">
                  <c:v>图书音像</c:v>
                </c:pt>
                <c:pt idx="10">
                  <c:v>孕婴用品</c:v>
                </c:pt>
                <c:pt idx="11">
                  <c:v>安全安保</c:v>
                </c:pt>
                <c:pt idx="12">
                  <c:v>家用电器</c:v>
                </c:pt>
                <c:pt idx="13">
                  <c:v>广告及包装</c:v>
                </c:pt>
                <c:pt idx="14">
                  <c:v>广播通信</c:v>
                </c:pt>
                <c:pt idx="15">
                  <c:v>建筑及装修</c:v>
                </c:pt>
                <c:pt idx="16">
                  <c:v>彩票</c:v>
                </c:pt>
                <c:pt idx="17">
                  <c:v>成人用品</c:v>
                </c:pt>
                <c:pt idx="18">
                  <c:v>房地产</c:v>
                </c:pt>
                <c:pt idx="19">
                  <c:v>招商加盟</c:v>
                </c:pt>
                <c:pt idx="20">
                  <c:v>教育培训</c:v>
                </c:pt>
                <c:pt idx="21">
                  <c:v>旅游及票务</c:v>
                </c:pt>
                <c:pt idx="22">
                  <c:v>服装鞋帽</c:v>
                </c:pt>
                <c:pt idx="23">
                  <c:v>未知</c:v>
                </c:pt>
                <c:pt idx="24">
                  <c:v>机械设备</c:v>
                </c:pt>
                <c:pt idx="25">
                  <c:v>法律服务</c:v>
                </c:pt>
                <c:pt idx="26">
                  <c:v>生活服务</c:v>
                </c:pt>
                <c:pt idx="27">
                  <c:v>生活用品</c:v>
                </c:pt>
                <c:pt idx="28">
                  <c:v>电子电工</c:v>
                </c:pt>
                <c:pt idx="29">
                  <c:v>电脑硬件</c:v>
                </c:pt>
                <c:pt idx="30">
                  <c:v>礼品饰品</c:v>
                </c:pt>
                <c:pt idx="31">
                  <c:v>网络服务</c:v>
                </c:pt>
                <c:pt idx="32">
                  <c:v>节能环保</c:v>
                </c:pt>
                <c:pt idx="33">
                  <c:v>软件游戏</c:v>
                </c:pt>
                <c:pt idx="34">
                  <c:v>金融服务</c:v>
                </c:pt>
                <c:pt idx="35">
                  <c:v>铃声短信</c:v>
                </c:pt>
                <c:pt idx="36">
                  <c:v>食品餐饮</c:v>
                </c:pt>
              </c:strCache>
            </c:strRef>
          </c:cat>
          <c:val>
            <c:numRef>
              <c:f>_input!$H$57:$H$93</c:f>
              <c:numCache>
                <c:formatCode>#,##0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</c:ser>
        <c:ser>
          <c:idx val="6"/>
          <c:order val="6"/>
          <c:tx>
            <c:strRef>
              <c:f>_input!$I$56</c:f>
              <c:strCache>
                <c:ptCount val="1"/>
                <c:pt idx="0">
                  <c:v>活跃子账号数</c:v>
                </c:pt>
              </c:strCache>
            </c:strRef>
          </c:tx>
          <c:cat>
            <c:strRef>
              <c:f>_input!$B$57:$B$93</c:f>
              <c:strCache>
                <c:ptCount val="37"/>
                <c:pt idx="0">
                  <c:v>交通运输</c:v>
                </c:pt>
                <c:pt idx="1">
                  <c:v>休闲娱乐</c:v>
                </c:pt>
                <c:pt idx="2">
                  <c:v>其他</c:v>
                </c:pt>
                <c:pt idx="3">
                  <c:v>农林牧渔</c:v>
                </c:pt>
                <c:pt idx="4">
                  <c:v>办公文教</c:v>
                </c:pt>
                <c:pt idx="5">
                  <c:v>化妆品</c:v>
                </c:pt>
                <c:pt idx="6">
                  <c:v>化工及材料</c:v>
                </c:pt>
                <c:pt idx="7">
                  <c:v>医疗健康</c:v>
                </c:pt>
                <c:pt idx="8">
                  <c:v>商务服务</c:v>
                </c:pt>
                <c:pt idx="9">
                  <c:v>图书音像</c:v>
                </c:pt>
                <c:pt idx="10">
                  <c:v>孕婴用品</c:v>
                </c:pt>
                <c:pt idx="11">
                  <c:v>安全安保</c:v>
                </c:pt>
                <c:pt idx="12">
                  <c:v>家用电器</c:v>
                </c:pt>
                <c:pt idx="13">
                  <c:v>广告及包装</c:v>
                </c:pt>
                <c:pt idx="14">
                  <c:v>广播通信</c:v>
                </c:pt>
                <c:pt idx="15">
                  <c:v>建筑及装修</c:v>
                </c:pt>
                <c:pt idx="16">
                  <c:v>彩票</c:v>
                </c:pt>
                <c:pt idx="17">
                  <c:v>成人用品</c:v>
                </c:pt>
                <c:pt idx="18">
                  <c:v>房地产</c:v>
                </c:pt>
                <c:pt idx="19">
                  <c:v>招商加盟</c:v>
                </c:pt>
                <c:pt idx="20">
                  <c:v>教育培训</c:v>
                </c:pt>
                <c:pt idx="21">
                  <c:v>旅游及票务</c:v>
                </c:pt>
                <c:pt idx="22">
                  <c:v>服装鞋帽</c:v>
                </c:pt>
                <c:pt idx="23">
                  <c:v>未知</c:v>
                </c:pt>
                <c:pt idx="24">
                  <c:v>机械设备</c:v>
                </c:pt>
                <c:pt idx="25">
                  <c:v>法律服务</c:v>
                </c:pt>
                <c:pt idx="26">
                  <c:v>生活服务</c:v>
                </c:pt>
                <c:pt idx="27">
                  <c:v>生活用品</c:v>
                </c:pt>
                <c:pt idx="28">
                  <c:v>电子电工</c:v>
                </c:pt>
                <c:pt idx="29">
                  <c:v>电脑硬件</c:v>
                </c:pt>
                <c:pt idx="30">
                  <c:v>礼品饰品</c:v>
                </c:pt>
                <c:pt idx="31">
                  <c:v>网络服务</c:v>
                </c:pt>
                <c:pt idx="32">
                  <c:v>节能环保</c:v>
                </c:pt>
                <c:pt idx="33">
                  <c:v>软件游戏</c:v>
                </c:pt>
                <c:pt idx="34">
                  <c:v>金融服务</c:v>
                </c:pt>
                <c:pt idx="35">
                  <c:v>铃声短信</c:v>
                </c:pt>
                <c:pt idx="36">
                  <c:v>食品餐饮</c:v>
                </c:pt>
              </c:strCache>
            </c:strRef>
          </c:cat>
          <c:val>
            <c:numRef>
              <c:f>_input!$I$57:$I$93</c:f>
              <c:numCache>
                <c:formatCode>#,##0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</c:ser>
        <c:ser>
          <c:idx val="7"/>
          <c:order val="7"/>
          <c:tx>
            <c:strRef>
              <c:f>_input!$J$56</c:f>
              <c:strCache>
                <c:ptCount val="1"/>
                <c:pt idx="0">
                  <c:v>有沟通客户数</c:v>
                </c:pt>
              </c:strCache>
            </c:strRef>
          </c:tx>
          <c:cat>
            <c:strRef>
              <c:f>_input!$B$57:$B$93</c:f>
              <c:strCache>
                <c:ptCount val="37"/>
                <c:pt idx="0">
                  <c:v>交通运输</c:v>
                </c:pt>
                <c:pt idx="1">
                  <c:v>休闲娱乐</c:v>
                </c:pt>
                <c:pt idx="2">
                  <c:v>其他</c:v>
                </c:pt>
                <c:pt idx="3">
                  <c:v>农林牧渔</c:v>
                </c:pt>
                <c:pt idx="4">
                  <c:v>办公文教</c:v>
                </c:pt>
                <c:pt idx="5">
                  <c:v>化妆品</c:v>
                </c:pt>
                <c:pt idx="6">
                  <c:v>化工及材料</c:v>
                </c:pt>
                <c:pt idx="7">
                  <c:v>医疗健康</c:v>
                </c:pt>
                <c:pt idx="8">
                  <c:v>商务服务</c:v>
                </c:pt>
                <c:pt idx="9">
                  <c:v>图书音像</c:v>
                </c:pt>
                <c:pt idx="10">
                  <c:v>孕婴用品</c:v>
                </c:pt>
                <c:pt idx="11">
                  <c:v>安全安保</c:v>
                </c:pt>
                <c:pt idx="12">
                  <c:v>家用电器</c:v>
                </c:pt>
                <c:pt idx="13">
                  <c:v>广告及包装</c:v>
                </c:pt>
                <c:pt idx="14">
                  <c:v>广播通信</c:v>
                </c:pt>
                <c:pt idx="15">
                  <c:v>建筑及装修</c:v>
                </c:pt>
                <c:pt idx="16">
                  <c:v>彩票</c:v>
                </c:pt>
                <c:pt idx="17">
                  <c:v>成人用品</c:v>
                </c:pt>
                <c:pt idx="18">
                  <c:v>房地产</c:v>
                </c:pt>
                <c:pt idx="19">
                  <c:v>招商加盟</c:v>
                </c:pt>
                <c:pt idx="20">
                  <c:v>教育培训</c:v>
                </c:pt>
                <c:pt idx="21">
                  <c:v>旅游及票务</c:v>
                </c:pt>
                <c:pt idx="22">
                  <c:v>服装鞋帽</c:v>
                </c:pt>
                <c:pt idx="23">
                  <c:v>未知</c:v>
                </c:pt>
                <c:pt idx="24">
                  <c:v>机械设备</c:v>
                </c:pt>
                <c:pt idx="25">
                  <c:v>法律服务</c:v>
                </c:pt>
                <c:pt idx="26">
                  <c:v>生活服务</c:v>
                </c:pt>
                <c:pt idx="27">
                  <c:v>生活用品</c:v>
                </c:pt>
                <c:pt idx="28">
                  <c:v>电子电工</c:v>
                </c:pt>
                <c:pt idx="29">
                  <c:v>电脑硬件</c:v>
                </c:pt>
                <c:pt idx="30">
                  <c:v>礼品饰品</c:v>
                </c:pt>
                <c:pt idx="31">
                  <c:v>网络服务</c:v>
                </c:pt>
                <c:pt idx="32">
                  <c:v>节能环保</c:v>
                </c:pt>
                <c:pt idx="33">
                  <c:v>软件游戏</c:v>
                </c:pt>
                <c:pt idx="34">
                  <c:v>金融服务</c:v>
                </c:pt>
                <c:pt idx="35">
                  <c:v>铃声短信</c:v>
                </c:pt>
                <c:pt idx="36">
                  <c:v>食品餐饮</c:v>
                </c:pt>
              </c:strCache>
            </c:strRef>
          </c:cat>
          <c:val>
            <c:numRef>
              <c:f>_input!$J$57:$J$93</c:f>
              <c:numCache>
                <c:formatCode>#,##0</c:formatCode>
                <c:ptCount val="37"/>
                <c:pt idx="0">
                  <c:v>1001</c:v>
                </c:pt>
                <c:pt idx="1">
                  <c:v>599</c:v>
                </c:pt>
                <c:pt idx="2">
                  <c:v>150</c:v>
                </c:pt>
                <c:pt idx="3">
                  <c:v>689</c:v>
                </c:pt>
                <c:pt idx="4">
                  <c:v>190</c:v>
                </c:pt>
                <c:pt idx="5">
                  <c:v>69</c:v>
                </c:pt>
                <c:pt idx="6">
                  <c:v>1248</c:v>
                </c:pt>
                <c:pt idx="7">
                  <c:v>652</c:v>
                </c:pt>
                <c:pt idx="8">
                  <c:v>860</c:v>
                </c:pt>
                <c:pt idx="9">
                  <c:v>76</c:v>
                </c:pt>
                <c:pt idx="10">
                  <c:v>23</c:v>
                </c:pt>
                <c:pt idx="11">
                  <c:v>526</c:v>
                </c:pt>
                <c:pt idx="12">
                  <c:v>525</c:v>
                </c:pt>
                <c:pt idx="13">
                  <c:v>1126</c:v>
                </c:pt>
                <c:pt idx="14">
                  <c:v>200</c:v>
                </c:pt>
                <c:pt idx="15">
                  <c:v>1565</c:v>
                </c:pt>
                <c:pt idx="16">
                  <c:v>0</c:v>
                </c:pt>
                <c:pt idx="17">
                  <c:v>19</c:v>
                </c:pt>
                <c:pt idx="18">
                  <c:v>149</c:v>
                </c:pt>
                <c:pt idx="19">
                  <c:v>1032</c:v>
                </c:pt>
                <c:pt idx="20">
                  <c:v>2023</c:v>
                </c:pt>
                <c:pt idx="21">
                  <c:v>1156</c:v>
                </c:pt>
                <c:pt idx="22">
                  <c:v>361</c:v>
                </c:pt>
                <c:pt idx="23">
                  <c:v>1099</c:v>
                </c:pt>
                <c:pt idx="24">
                  <c:v>5242</c:v>
                </c:pt>
                <c:pt idx="25">
                  <c:v>95</c:v>
                </c:pt>
                <c:pt idx="26">
                  <c:v>1159</c:v>
                </c:pt>
                <c:pt idx="27">
                  <c:v>719</c:v>
                </c:pt>
                <c:pt idx="28">
                  <c:v>1896</c:v>
                </c:pt>
                <c:pt idx="29">
                  <c:v>318</c:v>
                </c:pt>
                <c:pt idx="30">
                  <c:v>530</c:v>
                </c:pt>
                <c:pt idx="31">
                  <c:v>253</c:v>
                </c:pt>
                <c:pt idx="32">
                  <c:v>370</c:v>
                </c:pt>
                <c:pt idx="33">
                  <c:v>311</c:v>
                </c:pt>
                <c:pt idx="34">
                  <c:v>47</c:v>
                </c:pt>
                <c:pt idx="35">
                  <c:v>49</c:v>
                </c:pt>
                <c:pt idx="36">
                  <c:v>418</c:v>
                </c:pt>
              </c:numCache>
            </c:numRef>
          </c:val>
        </c:ser>
        <c:ser>
          <c:idx val="8"/>
          <c:order val="8"/>
          <c:tx>
            <c:strRef>
              <c:f>_input!$K$56</c:f>
              <c:strCache>
                <c:ptCount val="1"/>
                <c:pt idx="0">
                  <c:v>有留言客户数</c:v>
                </c:pt>
              </c:strCache>
            </c:strRef>
          </c:tx>
          <c:cat>
            <c:strRef>
              <c:f>_input!$B$57:$B$93</c:f>
              <c:strCache>
                <c:ptCount val="37"/>
                <c:pt idx="0">
                  <c:v>交通运输</c:v>
                </c:pt>
                <c:pt idx="1">
                  <c:v>休闲娱乐</c:v>
                </c:pt>
                <c:pt idx="2">
                  <c:v>其他</c:v>
                </c:pt>
                <c:pt idx="3">
                  <c:v>农林牧渔</c:v>
                </c:pt>
                <c:pt idx="4">
                  <c:v>办公文教</c:v>
                </c:pt>
                <c:pt idx="5">
                  <c:v>化妆品</c:v>
                </c:pt>
                <c:pt idx="6">
                  <c:v>化工及材料</c:v>
                </c:pt>
                <c:pt idx="7">
                  <c:v>医疗健康</c:v>
                </c:pt>
                <c:pt idx="8">
                  <c:v>商务服务</c:v>
                </c:pt>
                <c:pt idx="9">
                  <c:v>图书音像</c:v>
                </c:pt>
                <c:pt idx="10">
                  <c:v>孕婴用品</c:v>
                </c:pt>
                <c:pt idx="11">
                  <c:v>安全安保</c:v>
                </c:pt>
                <c:pt idx="12">
                  <c:v>家用电器</c:v>
                </c:pt>
                <c:pt idx="13">
                  <c:v>广告及包装</c:v>
                </c:pt>
                <c:pt idx="14">
                  <c:v>广播通信</c:v>
                </c:pt>
                <c:pt idx="15">
                  <c:v>建筑及装修</c:v>
                </c:pt>
                <c:pt idx="16">
                  <c:v>彩票</c:v>
                </c:pt>
                <c:pt idx="17">
                  <c:v>成人用品</c:v>
                </c:pt>
                <c:pt idx="18">
                  <c:v>房地产</c:v>
                </c:pt>
                <c:pt idx="19">
                  <c:v>招商加盟</c:v>
                </c:pt>
                <c:pt idx="20">
                  <c:v>教育培训</c:v>
                </c:pt>
                <c:pt idx="21">
                  <c:v>旅游及票务</c:v>
                </c:pt>
                <c:pt idx="22">
                  <c:v>服装鞋帽</c:v>
                </c:pt>
                <c:pt idx="23">
                  <c:v>未知</c:v>
                </c:pt>
                <c:pt idx="24">
                  <c:v>机械设备</c:v>
                </c:pt>
                <c:pt idx="25">
                  <c:v>法律服务</c:v>
                </c:pt>
                <c:pt idx="26">
                  <c:v>生活服务</c:v>
                </c:pt>
                <c:pt idx="27">
                  <c:v>生活用品</c:v>
                </c:pt>
                <c:pt idx="28">
                  <c:v>电子电工</c:v>
                </c:pt>
                <c:pt idx="29">
                  <c:v>电脑硬件</c:v>
                </c:pt>
                <c:pt idx="30">
                  <c:v>礼品饰品</c:v>
                </c:pt>
                <c:pt idx="31">
                  <c:v>网络服务</c:v>
                </c:pt>
                <c:pt idx="32">
                  <c:v>节能环保</c:v>
                </c:pt>
                <c:pt idx="33">
                  <c:v>软件游戏</c:v>
                </c:pt>
                <c:pt idx="34">
                  <c:v>金融服务</c:v>
                </c:pt>
                <c:pt idx="35">
                  <c:v>铃声短信</c:v>
                </c:pt>
                <c:pt idx="36">
                  <c:v>食品餐饮</c:v>
                </c:pt>
              </c:strCache>
            </c:strRef>
          </c:cat>
          <c:val>
            <c:numRef>
              <c:f>_input!$K$57:$K$93</c:f>
              <c:numCache>
                <c:formatCode>#,##0</c:formatCode>
                <c:ptCount val="37"/>
                <c:pt idx="0">
                  <c:v>232</c:v>
                </c:pt>
                <c:pt idx="1">
                  <c:v>127</c:v>
                </c:pt>
                <c:pt idx="2">
                  <c:v>42</c:v>
                </c:pt>
                <c:pt idx="3">
                  <c:v>301</c:v>
                </c:pt>
                <c:pt idx="4">
                  <c:v>40</c:v>
                </c:pt>
                <c:pt idx="5">
                  <c:v>16</c:v>
                </c:pt>
                <c:pt idx="6">
                  <c:v>302</c:v>
                </c:pt>
                <c:pt idx="7">
                  <c:v>153</c:v>
                </c:pt>
                <c:pt idx="8">
                  <c:v>276</c:v>
                </c:pt>
                <c:pt idx="9">
                  <c:v>20</c:v>
                </c:pt>
                <c:pt idx="10">
                  <c:v>10</c:v>
                </c:pt>
                <c:pt idx="11">
                  <c:v>115</c:v>
                </c:pt>
                <c:pt idx="12">
                  <c:v>141</c:v>
                </c:pt>
                <c:pt idx="13">
                  <c:v>179</c:v>
                </c:pt>
                <c:pt idx="14">
                  <c:v>44</c:v>
                </c:pt>
                <c:pt idx="15">
                  <c:v>379</c:v>
                </c:pt>
                <c:pt idx="16">
                  <c:v>0</c:v>
                </c:pt>
                <c:pt idx="17">
                  <c:v>4</c:v>
                </c:pt>
                <c:pt idx="18">
                  <c:v>40</c:v>
                </c:pt>
                <c:pt idx="19">
                  <c:v>498</c:v>
                </c:pt>
                <c:pt idx="20">
                  <c:v>614</c:v>
                </c:pt>
                <c:pt idx="21">
                  <c:v>232</c:v>
                </c:pt>
                <c:pt idx="22">
                  <c:v>106</c:v>
                </c:pt>
                <c:pt idx="23">
                  <c:v>235</c:v>
                </c:pt>
                <c:pt idx="24">
                  <c:v>1221</c:v>
                </c:pt>
                <c:pt idx="25">
                  <c:v>74</c:v>
                </c:pt>
                <c:pt idx="26">
                  <c:v>224</c:v>
                </c:pt>
                <c:pt idx="27">
                  <c:v>182</c:v>
                </c:pt>
                <c:pt idx="28">
                  <c:v>446</c:v>
                </c:pt>
                <c:pt idx="29">
                  <c:v>87</c:v>
                </c:pt>
                <c:pt idx="30">
                  <c:v>102</c:v>
                </c:pt>
                <c:pt idx="31">
                  <c:v>53</c:v>
                </c:pt>
                <c:pt idx="32">
                  <c:v>95</c:v>
                </c:pt>
                <c:pt idx="33">
                  <c:v>108</c:v>
                </c:pt>
                <c:pt idx="34">
                  <c:v>20</c:v>
                </c:pt>
                <c:pt idx="35">
                  <c:v>12</c:v>
                </c:pt>
                <c:pt idx="36">
                  <c:v>134</c:v>
                </c:pt>
              </c:numCache>
            </c:numRef>
          </c:val>
        </c:ser>
        <c:ser>
          <c:idx val="9"/>
          <c:order val="9"/>
          <c:tx>
            <c:strRef>
              <c:f>_input!$L$56</c:f>
              <c:strCache>
                <c:ptCount val="1"/>
                <c:pt idx="0">
                  <c:v>有商机客户数</c:v>
                </c:pt>
              </c:strCache>
            </c:strRef>
          </c:tx>
          <c:cat>
            <c:strRef>
              <c:f>_input!$B$57:$B$93</c:f>
              <c:strCache>
                <c:ptCount val="37"/>
                <c:pt idx="0">
                  <c:v>交通运输</c:v>
                </c:pt>
                <c:pt idx="1">
                  <c:v>休闲娱乐</c:v>
                </c:pt>
                <c:pt idx="2">
                  <c:v>其他</c:v>
                </c:pt>
                <c:pt idx="3">
                  <c:v>农林牧渔</c:v>
                </c:pt>
                <c:pt idx="4">
                  <c:v>办公文教</c:v>
                </c:pt>
                <c:pt idx="5">
                  <c:v>化妆品</c:v>
                </c:pt>
                <c:pt idx="6">
                  <c:v>化工及材料</c:v>
                </c:pt>
                <c:pt idx="7">
                  <c:v>医疗健康</c:v>
                </c:pt>
                <c:pt idx="8">
                  <c:v>商务服务</c:v>
                </c:pt>
                <c:pt idx="9">
                  <c:v>图书音像</c:v>
                </c:pt>
                <c:pt idx="10">
                  <c:v>孕婴用品</c:v>
                </c:pt>
                <c:pt idx="11">
                  <c:v>安全安保</c:v>
                </c:pt>
                <c:pt idx="12">
                  <c:v>家用电器</c:v>
                </c:pt>
                <c:pt idx="13">
                  <c:v>广告及包装</c:v>
                </c:pt>
                <c:pt idx="14">
                  <c:v>广播通信</c:v>
                </c:pt>
                <c:pt idx="15">
                  <c:v>建筑及装修</c:v>
                </c:pt>
                <c:pt idx="16">
                  <c:v>彩票</c:v>
                </c:pt>
                <c:pt idx="17">
                  <c:v>成人用品</c:v>
                </c:pt>
                <c:pt idx="18">
                  <c:v>房地产</c:v>
                </c:pt>
                <c:pt idx="19">
                  <c:v>招商加盟</c:v>
                </c:pt>
                <c:pt idx="20">
                  <c:v>教育培训</c:v>
                </c:pt>
                <c:pt idx="21">
                  <c:v>旅游及票务</c:v>
                </c:pt>
                <c:pt idx="22">
                  <c:v>服装鞋帽</c:v>
                </c:pt>
                <c:pt idx="23">
                  <c:v>未知</c:v>
                </c:pt>
                <c:pt idx="24">
                  <c:v>机械设备</c:v>
                </c:pt>
                <c:pt idx="25">
                  <c:v>法律服务</c:v>
                </c:pt>
                <c:pt idx="26">
                  <c:v>生活服务</c:v>
                </c:pt>
                <c:pt idx="27">
                  <c:v>生活用品</c:v>
                </c:pt>
                <c:pt idx="28">
                  <c:v>电子电工</c:v>
                </c:pt>
                <c:pt idx="29">
                  <c:v>电脑硬件</c:v>
                </c:pt>
                <c:pt idx="30">
                  <c:v>礼品饰品</c:v>
                </c:pt>
                <c:pt idx="31">
                  <c:v>网络服务</c:v>
                </c:pt>
                <c:pt idx="32">
                  <c:v>节能环保</c:v>
                </c:pt>
                <c:pt idx="33">
                  <c:v>软件游戏</c:v>
                </c:pt>
                <c:pt idx="34">
                  <c:v>金融服务</c:v>
                </c:pt>
                <c:pt idx="35">
                  <c:v>铃声短信</c:v>
                </c:pt>
                <c:pt idx="36">
                  <c:v>食品餐饮</c:v>
                </c:pt>
              </c:strCache>
            </c:strRef>
          </c:cat>
          <c:val>
            <c:numRef>
              <c:f>_input!$L$57:$L$93</c:f>
              <c:numCache>
                <c:formatCode>#,##0</c:formatCode>
                <c:ptCount val="37"/>
                <c:pt idx="0">
                  <c:v>1150</c:v>
                </c:pt>
                <c:pt idx="1">
                  <c:v>672</c:v>
                </c:pt>
                <c:pt idx="2">
                  <c:v>177</c:v>
                </c:pt>
                <c:pt idx="3">
                  <c:v>872</c:v>
                </c:pt>
                <c:pt idx="4">
                  <c:v>220</c:v>
                </c:pt>
                <c:pt idx="5">
                  <c:v>78</c:v>
                </c:pt>
                <c:pt idx="6">
                  <c:v>1481</c:v>
                </c:pt>
                <c:pt idx="7">
                  <c:v>743</c:v>
                </c:pt>
                <c:pt idx="8">
                  <c:v>1052</c:v>
                </c:pt>
                <c:pt idx="9">
                  <c:v>90</c:v>
                </c:pt>
                <c:pt idx="10">
                  <c:v>28</c:v>
                </c:pt>
                <c:pt idx="11">
                  <c:v>618</c:v>
                </c:pt>
                <c:pt idx="12">
                  <c:v>611</c:v>
                </c:pt>
                <c:pt idx="13">
                  <c:v>1256</c:v>
                </c:pt>
                <c:pt idx="14">
                  <c:v>227</c:v>
                </c:pt>
                <c:pt idx="15">
                  <c:v>1834</c:v>
                </c:pt>
                <c:pt idx="16">
                  <c:v>0</c:v>
                </c:pt>
                <c:pt idx="17">
                  <c:v>21</c:v>
                </c:pt>
                <c:pt idx="18">
                  <c:v>171</c:v>
                </c:pt>
                <c:pt idx="19">
                  <c:v>1213</c:v>
                </c:pt>
                <c:pt idx="20">
                  <c:v>2327</c:v>
                </c:pt>
                <c:pt idx="21">
                  <c:v>1262</c:v>
                </c:pt>
                <c:pt idx="22">
                  <c:v>429</c:v>
                </c:pt>
                <c:pt idx="23">
                  <c:v>1234</c:v>
                </c:pt>
                <c:pt idx="24">
                  <c:v>6090</c:v>
                </c:pt>
                <c:pt idx="25">
                  <c:v>146</c:v>
                </c:pt>
                <c:pt idx="26">
                  <c:v>1291</c:v>
                </c:pt>
                <c:pt idx="27">
                  <c:v>829</c:v>
                </c:pt>
                <c:pt idx="28">
                  <c:v>2217</c:v>
                </c:pt>
                <c:pt idx="29">
                  <c:v>371</c:v>
                </c:pt>
                <c:pt idx="30">
                  <c:v>580</c:v>
                </c:pt>
                <c:pt idx="31">
                  <c:v>287</c:v>
                </c:pt>
                <c:pt idx="32">
                  <c:v>442</c:v>
                </c:pt>
                <c:pt idx="33">
                  <c:v>382</c:v>
                </c:pt>
                <c:pt idx="34">
                  <c:v>60</c:v>
                </c:pt>
                <c:pt idx="35">
                  <c:v>54</c:v>
                </c:pt>
                <c:pt idx="36">
                  <c:v>498</c:v>
                </c:pt>
              </c:numCache>
            </c:numRef>
          </c:val>
        </c:ser>
        <c:marker val="1"/>
        <c:axId val="79657216"/>
        <c:axId val="79663488"/>
      </c:lineChart>
      <c:catAx>
        <c:axId val="79657216"/>
        <c:scaling>
          <c:orientation val="minMax"/>
        </c:scaling>
        <c:axPos val="b"/>
        <c:tickLblPos val="nextTo"/>
        <c:crossAx val="79663488"/>
        <c:crosses val="autoZero"/>
        <c:auto val="1"/>
        <c:lblAlgn val="ctr"/>
        <c:lblOffset val="100"/>
      </c:catAx>
      <c:valAx>
        <c:axId val="79663488"/>
        <c:scaling>
          <c:orientation val="minMax"/>
        </c:scaling>
        <c:axPos val="l"/>
        <c:majorGridlines/>
        <c:numFmt formatCode="#,##0" sourceLinked="1"/>
        <c:tickLblPos val="nextTo"/>
        <c:crossAx val="796572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_input!$C$16</c:f>
              <c:strCache>
                <c:ptCount val="1"/>
                <c:pt idx="0">
                  <c:v>使用量</c:v>
                </c:pt>
              </c:strCache>
            </c:strRef>
          </c:tx>
          <c:cat>
            <c:strRef>
              <c:f>_input!$B$17:$B$53</c:f>
              <c:strCache>
                <c:ptCount val="37"/>
                <c:pt idx="0">
                  <c:v>上海</c:v>
                </c:pt>
                <c:pt idx="1">
                  <c:v>云南</c:v>
                </c:pt>
                <c:pt idx="2">
                  <c:v>其他国家</c:v>
                </c:pt>
                <c:pt idx="3">
                  <c:v>内蒙古</c:v>
                </c:pt>
                <c:pt idx="4">
                  <c:v>北京</c:v>
                </c:pt>
                <c:pt idx="5">
                  <c:v>台湾</c:v>
                </c:pt>
                <c:pt idx="6">
                  <c:v>吉林</c:v>
                </c:pt>
                <c:pt idx="7">
                  <c:v>四川</c:v>
                </c:pt>
                <c:pt idx="8">
                  <c:v>天津</c:v>
                </c:pt>
                <c:pt idx="9">
                  <c:v>宁夏</c:v>
                </c:pt>
                <c:pt idx="10">
                  <c:v>安徽</c:v>
                </c:pt>
                <c:pt idx="11">
                  <c:v>山东</c:v>
                </c:pt>
                <c:pt idx="12">
                  <c:v>山西</c:v>
                </c:pt>
                <c:pt idx="13">
                  <c:v>广东</c:v>
                </c:pt>
                <c:pt idx="14">
                  <c:v>广西</c:v>
                </c:pt>
                <c:pt idx="15">
                  <c:v>新疆</c:v>
                </c:pt>
                <c:pt idx="16">
                  <c:v>日本</c:v>
                </c:pt>
                <c:pt idx="17">
                  <c:v>未知</c:v>
                </c:pt>
                <c:pt idx="18">
                  <c:v>江苏</c:v>
                </c:pt>
                <c:pt idx="19">
                  <c:v>江西</c:v>
                </c:pt>
                <c:pt idx="20">
                  <c:v>河北</c:v>
                </c:pt>
                <c:pt idx="21">
                  <c:v>河南</c:v>
                </c:pt>
                <c:pt idx="22">
                  <c:v>浙江</c:v>
                </c:pt>
                <c:pt idx="23">
                  <c:v>海南</c:v>
                </c:pt>
                <c:pt idx="24">
                  <c:v>湖北</c:v>
                </c:pt>
                <c:pt idx="25">
                  <c:v>湖南</c:v>
                </c:pt>
                <c:pt idx="26">
                  <c:v>澳门</c:v>
                </c:pt>
                <c:pt idx="27">
                  <c:v>甘肃</c:v>
                </c:pt>
                <c:pt idx="28">
                  <c:v>福建</c:v>
                </c:pt>
                <c:pt idx="29">
                  <c:v>西藏</c:v>
                </c:pt>
                <c:pt idx="30">
                  <c:v>贵州</c:v>
                </c:pt>
                <c:pt idx="31">
                  <c:v>辽宁</c:v>
                </c:pt>
                <c:pt idx="32">
                  <c:v>重庆</c:v>
                </c:pt>
                <c:pt idx="33">
                  <c:v>陕西</c:v>
                </c:pt>
                <c:pt idx="34">
                  <c:v>青海</c:v>
                </c:pt>
                <c:pt idx="35">
                  <c:v>香港</c:v>
                </c:pt>
                <c:pt idx="36">
                  <c:v>黑龙江</c:v>
                </c:pt>
              </c:strCache>
            </c:strRef>
          </c:cat>
          <c:val>
            <c:numRef>
              <c:f>_input!$C$17:$C$53</c:f>
              <c:numCache>
                <c:formatCode>#,##0</c:formatCode>
                <c:ptCount val="37"/>
                <c:pt idx="0">
                  <c:v>12477</c:v>
                </c:pt>
                <c:pt idx="1">
                  <c:v>1074</c:v>
                </c:pt>
                <c:pt idx="2">
                  <c:v>10</c:v>
                </c:pt>
                <c:pt idx="3">
                  <c:v>430</c:v>
                </c:pt>
                <c:pt idx="4">
                  <c:v>15686</c:v>
                </c:pt>
                <c:pt idx="5">
                  <c:v>1</c:v>
                </c:pt>
                <c:pt idx="6">
                  <c:v>1414</c:v>
                </c:pt>
                <c:pt idx="7">
                  <c:v>4944</c:v>
                </c:pt>
                <c:pt idx="8">
                  <c:v>1624</c:v>
                </c:pt>
                <c:pt idx="9">
                  <c:v>39</c:v>
                </c:pt>
                <c:pt idx="10">
                  <c:v>2765</c:v>
                </c:pt>
                <c:pt idx="11">
                  <c:v>9042</c:v>
                </c:pt>
                <c:pt idx="12">
                  <c:v>1912</c:v>
                </c:pt>
                <c:pt idx="13">
                  <c:v>22835</c:v>
                </c:pt>
                <c:pt idx="14">
                  <c:v>764</c:v>
                </c:pt>
                <c:pt idx="15">
                  <c:v>214</c:v>
                </c:pt>
                <c:pt idx="16">
                  <c:v>0</c:v>
                </c:pt>
                <c:pt idx="17">
                  <c:v>0</c:v>
                </c:pt>
                <c:pt idx="18">
                  <c:v>11782</c:v>
                </c:pt>
                <c:pt idx="19">
                  <c:v>1183</c:v>
                </c:pt>
                <c:pt idx="20">
                  <c:v>7934</c:v>
                </c:pt>
                <c:pt idx="21">
                  <c:v>6652</c:v>
                </c:pt>
                <c:pt idx="22">
                  <c:v>6503</c:v>
                </c:pt>
                <c:pt idx="23">
                  <c:v>176</c:v>
                </c:pt>
                <c:pt idx="24">
                  <c:v>5038</c:v>
                </c:pt>
                <c:pt idx="25">
                  <c:v>2841</c:v>
                </c:pt>
                <c:pt idx="26">
                  <c:v>0</c:v>
                </c:pt>
                <c:pt idx="27">
                  <c:v>371</c:v>
                </c:pt>
                <c:pt idx="28">
                  <c:v>2015</c:v>
                </c:pt>
                <c:pt idx="29">
                  <c:v>10</c:v>
                </c:pt>
                <c:pt idx="30">
                  <c:v>466</c:v>
                </c:pt>
                <c:pt idx="31">
                  <c:v>4586</c:v>
                </c:pt>
                <c:pt idx="32">
                  <c:v>1223</c:v>
                </c:pt>
                <c:pt idx="33">
                  <c:v>2748</c:v>
                </c:pt>
                <c:pt idx="34">
                  <c:v>30</c:v>
                </c:pt>
                <c:pt idx="35">
                  <c:v>179</c:v>
                </c:pt>
                <c:pt idx="36">
                  <c:v>1492</c:v>
                </c:pt>
              </c:numCache>
            </c:numRef>
          </c:val>
        </c:ser>
        <c:ser>
          <c:idx val="1"/>
          <c:order val="1"/>
          <c:tx>
            <c:strRef>
              <c:f>_input!$D$16</c:f>
              <c:strCache>
                <c:ptCount val="1"/>
                <c:pt idx="0">
                  <c:v>用户登录量</c:v>
                </c:pt>
              </c:strCache>
            </c:strRef>
          </c:tx>
          <c:cat>
            <c:strRef>
              <c:f>_input!$B$17:$B$53</c:f>
              <c:strCache>
                <c:ptCount val="37"/>
                <c:pt idx="0">
                  <c:v>上海</c:v>
                </c:pt>
                <c:pt idx="1">
                  <c:v>云南</c:v>
                </c:pt>
                <c:pt idx="2">
                  <c:v>其他国家</c:v>
                </c:pt>
                <c:pt idx="3">
                  <c:v>内蒙古</c:v>
                </c:pt>
                <c:pt idx="4">
                  <c:v>北京</c:v>
                </c:pt>
                <c:pt idx="5">
                  <c:v>台湾</c:v>
                </c:pt>
                <c:pt idx="6">
                  <c:v>吉林</c:v>
                </c:pt>
                <c:pt idx="7">
                  <c:v>四川</c:v>
                </c:pt>
                <c:pt idx="8">
                  <c:v>天津</c:v>
                </c:pt>
                <c:pt idx="9">
                  <c:v>宁夏</c:v>
                </c:pt>
                <c:pt idx="10">
                  <c:v>安徽</c:v>
                </c:pt>
                <c:pt idx="11">
                  <c:v>山东</c:v>
                </c:pt>
                <c:pt idx="12">
                  <c:v>山西</c:v>
                </c:pt>
                <c:pt idx="13">
                  <c:v>广东</c:v>
                </c:pt>
                <c:pt idx="14">
                  <c:v>广西</c:v>
                </c:pt>
                <c:pt idx="15">
                  <c:v>新疆</c:v>
                </c:pt>
                <c:pt idx="16">
                  <c:v>日本</c:v>
                </c:pt>
                <c:pt idx="17">
                  <c:v>未知</c:v>
                </c:pt>
                <c:pt idx="18">
                  <c:v>江苏</c:v>
                </c:pt>
                <c:pt idx="19">
                  <c:v>江西</c:v>
                </c:pt>
                <c:pt idx="20">
                  <c:v>河北</c:v>
                </c:pt>
                <c:pt idx="21">
                  <c:v>河南</c:v>
                </c:pt>
                <c:pt idx="22">
                  <c:v>浙江</c:v>
                </c:pt>
                <c:pt idx="23">
                  <c:v>海南</c:v>
                </c:pt>
                <c:pt idx="24">
                  <c:v>湖北</c:v>
                </c:pt>
                <c:pt idx="25">
                  <c:v>湖南</c:v>
                </c:pt>
                <c:pt idx="26">
                  <c:v>澳门</c:v>
                </c:pt>
                <c:pt idx="27">
                  <c:v>甘肃</c:v>
                </c:pt>
                <c:pt idx="28">
                  <c:v>福建</c:v>
                </c:pt>
                <c:pt idx="29">
                  <c:v>西藏</c:v>
                </c:pt>
                <c:pt idx="30">
                  <c:v>贵州</c:v>
                </c:pt>
                <c:pt idx="31">
                  <c:v>辽宁</c:v>
                </c:pt>
                <c:pt idx="32">
                  <c:v>重庆</c:v>
                </c:pt>
                <c:pt idx="33">
                  <c:v>陕西</c:v>
                </c:pt>
                <c:pt idx="34">
                  <c:v>青海</c:v>
                </c:pt>
                <c:pt idx="35">
                  <c:v>香港</c:v>
                </c:pt>
                <c:pt idx="36">
                  <c:v>黑龙江</c:v>
                </c:pt>
              </c:strCache>
            </c:strRef>
          </c:cat>
          <c:val>
            <c:numRef>
              <c:f>_input!$D$17:$D$53</c:f>
              <c:numCache>
                <c:formatCode>#,##0</c:formatCode>
                <c:ptCount val="37"/>
                <c:pt idx="0">
                  <c:v>4917</c:v>
                </c:pt>
                <c:pt idx="1">
                  <c:v>465</c:v>
                </c:pt>
                <c:pt idx="2">
                  <c:v>4</c:v>
                </c:pt>
                <c:pt idx="3">
                  <c:v>184</c:v>
                </c:pt>
                <c:pt idx="4">
                  <c:v>5957</c:v>
                </c:pt>
                <c:pt idx="5">
                  <c:v>0</c:v>
                </c:pt>
                <c:pt idx="6">
                  <c:v>601</c:v>
                </c:pt>
                <c:pt idx="7">
                  <c:v>2291</c:v>
                </c:pt>
                <c:pt idx="8">
                  <c:v>742</c:v>
                </c:pt>
                <c:pt idx="9">
                  <c:v>10</c:v>
                </c:pt>
                <c:pt idx="10">
                  <c:v>1338</c:v>
                </c:pt>
                <c:pt idx="11">
                  <c:v>4352</c:v>
                </c:pt>
                <c:pt idx="12">
                  <c:v>775</c:v>
                </c:pt>
                <c:pt idx="13">
                  <c:v>11525</c:v>
                </c:pt>
                <c:pt idx="14">
                  <c:v>363</c:v>
                </c:pt>
                <c:pt idx="15">
                  <c:v>108</c:v>
                </c:pt>
                <c:pt idx="16">
                  <c:v>0</c:v>
                </c:pt>
                <c:pt idx="17">
                  <c:v>0</c:v>
                </c:pt>
                <c:pt idx="18">
                  <c:v>5252</c:v>
                </c:pt>
                <c:pt idx="19">
                  <c:v>474</c:v>
                </c:pt>
                <c:pt idx="20">
                  <c:v>3928</c:v>
                </c:pt>
                <c:pt idx="21">
                  <c:v>3214</c:v>
                </c:pt>
                <c:pt idx="22">
                  <c:v>3410</c:v>
                </c:pt>
                <c:pt idx="23">
                  <c:v>96</c:v>
                </c:pt>
                <c:pt idx="24">
                  <c:v>2243</c:v>
                </c:pt>
                <c:pt idx="25">
                  <c:v>1324</c:v>
                </c:pt>
                <c:pt idx="26">
                  <c:v>0</c:v>
                </c:pt>
                <c:pt idx="27">
                  <c:v>155</c:v>
                </c:pt>
                <c:pt idx="28">
                  <c:v>979</c:v>
                </c:pt>
                <c:pt idx="29">
                  <c:v>2</c:v>
                </c:pt>
                <c:pt idx="30">
                  <c:v>187</c:v>
                </c:pt>
                <c:pt idx="31">
                  <c:v>1950</c:v>
                </c:pt>
                <c:pt idx="32">
                  <c:v>562</c:v>
                </c:pt>
                <c:pt idx="33">
                  <c:v>1176</c:v>
                </c:pt>
                <c:pt idx="34">
                  <c:v>7</c:v>
                </c:pt>
                <c:pt idx="35">
                  <c:v>84</c:v>
                </c:pt>
                <c:pt idx="36">
                  <c:v>667</c:v>
                </c:pt>
              </c:numCache>
            </c:numRef>
          </c:val>
        </c:ser>
        <c:ser>
          <c:idx val="2"/>
          <c:order val="2"/>
          <c:tx>
            <c:strRef>
              <c:f>_input!$E$16</c:f>
              <c:strCache>
                <c:ptCount val="1"/>
                <c:pt idx="0">
                  <c:v>主账号登录数</c:v>
                </c:pt>
              </c:strCache>
            </c:strRef>
          </c:tx>
          <c:cat>
            <c:strRef>
              <c:f>_input!$B$17:$B$53</c:f>
              <c:strCache>
                <c:ptCount val="37"/>
                <c:pt idx="0">
                  <c:v>上海</c:v>
                </c:pt>
                <c:pt idx="1">
                  <c:v>云南</c:v>
                </c:pt>
                <c:pt idx="2">
                  <c:v>其他国家</c:v>
                </c:pt>
                <c:pt idx="3">
                  <c:v>内蒙古</c:v>
                </c:pt>
                <c:pt idx="4">
                  <c:v>北京</c:v>
                </c:pt>
                <c:pt idx="5">
                  <c:v>台湾</c:v>
                </c:pt>
                <c:pt idx="6">
                  <c:v>吉林</c:v>
                </c:pt>
                <c:pt idx="7">
                  <c:v>四川</c:v>
                </c:pt>
                <c:pt idx="8">
                  <c:v>天津</c:v>
                </c:pt>
                <c:pt idx="9">
                  <c:v>宁夏</c:v>
                </c:pt>
                <c:pt idx="10">
                  <c:v>安徽</c:v>
                </c:pt>
                <c:pt idx="11">
                  <c:v>山东</c:v>
                </c:pt>
                <c:pt idx="12">
                  <c:v>山西</c:v>
                </c:pt>
                <c:pt idx="13">
                  <c:v>广东</c:v>
                </c:pt>
                <c:pt idx="14">
                  <c:v>广西</c:v>
                </c:pt>
                <c:pt idx="15">
                  <c:v>新疆</c:v>
                </c:pt>
                <c:pt idx="16">
                  <c:v>日本</c:v>
                </c:pt>
                <c:pt idx="17">
                  <c:v>未知</c:v>
                </c:pt>
                <c:pt idx="18">
                  <c:v>江苏</c:v>
                </c:pt>
                <c:pt idx="19">
                  <c:v>江西</c:v>
                </c:pt>
                <c:pt idx="20">
                  <c:v>河北</c:v>
                </c:pt>
                <c:pt idx="21">
                  <c:v>河南</c:v>
                </c:pt>
                <c:pt idx="22">
                  <c:v>浙江</c:v>
                </c:pt>
                <c:pt idx="23">
                  <c:v>海南</c:v>
                </c:pt>
                <c:pt idx="24">
                  <c:v>湖北</c:v>
                </c:pt>
                <c:pt idx="25">
                  <c:v>湖南</c:v>
                </c:pt>
                <c:pt idx="26">
                  <c:v>澳门</c:v>
                </c:pt>
                <c:pt idx="27">
                  <c:v>甘肃</c:v>
                </c:pt>
                <c:pt idx="28">
                  <c:v>福建</c:v>
                </c:pt>
                <c:pt idx="29">
                  <c:v>西藏</c:v>
                </c:pt>
                <c:pt idx="30">
                  <c:v>贵州</c:v>
                </c:pt>
                <c:pt idx="31">
                  <c:v>辽宁</c:v>
                </c:pt>
                <c:pt idx="32">
                  <c:v>重庆</c:v>
                </c:pt>
                <c:pt idx="33">
                  <c:v>陕西</c:v>
                </c:pt>
                <c:pt idx="34">
                  <c:v>青海</c:v>
                </c:pt>
                <c:pt idx="35">
                  <c:v>香港</c:v>
                </c:pt>
                <c:pt idx="36">
                  <c:v>黑龙江</c:v>
                </c:pt>
              </c:strCache>
            </c:strRef>
          </c:cat>
          <c:val>
            <c:numRef>
              <c:f>_input!$E$17:$E$53</c:f>
              <c:numCache>
                <c:formatCode>#,##0</c:formatCode>
                <c:ptCount val="37"/>
                <c:pt idx="0">
                  <c:v>4095</c:v>
                </c:pt>
                <c:pt idx="1">
                  <c:v>421</c:v>
                </c:pt>
                <c:pt idx="2">
                  <c:v>4</c:v>
                </c:pt>
                <c:pt idx="3">
                  <c:v>164</c:v>
                </c:pt>
                <c:pt idx="4">
                  <c:v>4826</c:v>
                </c:pt>
                <c:pt idx="5">
                  <c:v>0</c:v>
                </c:pt>
                <c:pt idx="6">
                  <c:v>548</c:v>
                </c:pt>
                <c:pt idx="7">
                  <c:v>1976</c:v>
                </c:pt>
                <c:pt idx="8">
                  <c:v>650</c:v>
                </c:pt>
                <c:pt idx="9">
                  <c:v>7</c:v>
                </c:pt>
                <c:pt idx="10">
                  <c:v>1210</c:v>
                </c:pt>
                <c:pt idx="11">
                  <c:v>3998</c:v>
                </c:pt>
                <c:pt idx="12">
                  <c:v>719</c:v>
                </c:pt>
                <c:pt idx="13">
                  <c:v>9985</c:v>
                </c:pt>
                <c:pt idx="14">
                  <c:v>311</c:v>
                </c:pt>
                <c:pt idx="15">
                  <c:v>81</c:v>
                </c:pt>
                <c:pt idx="16">
                  <c:v>0</c:v>
                </c:pt>
                <c:pt idx="17">
                  <c:v>0</c:v>
                </c:pt>
                <c:pt idx="18">
                  <c:v>4789</c:v>
                </c:pt>
                <c:pt idx="19">
                  <c:v>439</c:v>
                </c:pt>
                <c:pt idx="20">
                  <c:v>3643</c:v>
                </c:pt>
                <c:pt idx="21">
                  <c:v>2947</c:v>
                </c:pt>
                <c:pt idx="22">
                  <c:v>3070</c:v>
                </c:pt>
                <c:pt idx="23">
                  <c:v>65</c:v>
                </c:pt>
                <c:pt idx="24">
                  <c:v>2001</c:v>
                </c:pt>
                <c:pt idx="25">
                  <c:v>1159</c:v>
                </c:pt>
                <c:pt idx="26">
                  <c:v>0</c:v>
                </c:pt>
                <c:pt idx="27">
                  <c:v>142</c:v>
                </c:pt>
                <c:pt idx="28">
                  <c:v>823</c:v>
                </c:pt>
                <c:pt idx="29">
                  <c:v>1</c:v>
                </c:pt>
                <c:pt idx="30">
                  <c:v>167</c:v>
                </c:pt>
                <c:pt idx="31">
                  <c:v>1752</c:v>
                </c:pt>
                <c:pt idx="32">
                  <c:v>474</c:v>
                </c:pt>
                <c:pt idx="33">
                  <c:v>1023</c:v>
                </c:pt>
                <c:pt idx="34">
                  <c:v>6</c:v>
                </c:pt>
                <c:pt idx="35">
                  <c:v>69</c:v>
                </c:pt>
                <c:pt idx="36">
                  <c:v>588</c:v>
                </c:pt>
              </c:numCache>
            </c:numRef>
          </c:val>
        </c:ser>
        <c:ser>
          <c:idx val="3"/>
          <c:order val="3"/>
          <c:tx>
            <c:strRef>
              <c:f>_input!$F$16</c:f>
              <c:strCache>
                <c:ptCount val="1"/>
                <c:pt idx="0">
                  <c:v>子账号登录数</c:v>
                </c:pt>
              </c:strCache>
            </c:strRef>
          </c:tx>
          <c:cat>
            <c:strRef>
              <c:f>_input!$B$17:$B$53</c:f>
              <c:strCache>
                <c:ptCount val="37"/>
                <c:pt idx="0">
                  <c:v>上海</c:v>
                </c:pt>
                <c:pt idx="1">
                  <c:v>云南</c:v>
                </c:pt>
                <c:pt idx="2">
                  <c:v>其他国家</c:v>
                </c:pt>
                <c:pt idx="3">
                  <c:v>内蒙古</c:v>
                </c:pt>
                <c:pt idx="4">
                  <c:v>北京</c:v>
                </c:pt>
                <c:pt idx="5">
                  <c:v>台湾</c:v>
                </c:pt>
                <c:pt idx="6">
                  <c:v>吉林</c:v>
                </c:pt>
                <c:pt idx="7">
                  <c:v>四川</c:v>
                </c:pt>
                <c:pt idx="8">
                  <c:v>天津</c:v>
                </c:pt>
                <c:pt idx="9">
                  <c:v>宁夏</c:v>
                </c:pt>
                <c:pt idx="10">
                  <c:v>安徽</c:v>
                </c:pt>
                <c:pt idx="11">
                  <c:v>山东</c:v>
                </c:pt>
                <c:pt idx="12">
                  <c:v>山西</c:v>
                </c:pt>
                <c:pt idx="13">
                  <c:v>广东</c:v>
                </c:pt>
                <c:pt idx="14">
                  <c:v>广西</c:v>
                </c:pt>
                <c:pt idx="15">
                  <c:v>新疆</c:v>
                </c:pt>
                <c:pt idx="16">
                  <c:v>日本</c:v>
                </c:pt>
                <c:pt idx="17">
                  <c:v>未知</c:v>
                </c:pt>
                <c:pt idx="18">
                  <c:v>江苏</c:v>
                </c:pt>
                <c:pt idx="19">
                  <c:v>江西</c:v>
                </c:pt>
                <c:pt idx="20">
                  <c:v>河北</c:v>
                </c:pt>
                <c:pt idx="21">
                  <c:v>河南</c:v>
                </c:pt>
                <c:pt idx="22">
                  <c:v>浙江</c:v>
                </c:pt>
                <c:pt idx="23">
                  <c:v>海南</c:v>
                </c:pt>
                <c:pt idx="24">
                  <c:v>湖北</c:v>
                </c:pt>
                <c:pt idx="25">
                  <c:v>湖南</c:v>
                </c:pt>
                <c:pt idx="26">
                  <c:v>澳门</c:v>
                </c:pt>
                <c:pt idx="27">
                  <c:v>甘肃</c:v>
                </c:pt>
                <c:pt idx="28">
                  <c:v>福建</c:v>
                </c:pt>
                <c:pt idx="29">
                  <c:v>西藏</c:v>
                </c:pt>
                <c:pt idx="30">
                  <c:v>贵州</c:v>
                </c:pt>
                <c:pt idx="31">
                  <c:v>辽宁</c:v>
                </c:pt>
                <c:pt idx="32">
                  <c:v>重庆</c:v>
                </c:pt>
                <c:pt idx="33">
                  <c:v>陕西</c:v>
                </c:pt>
                <c:pt idx="34">
                  <c:v>青海</c:v>
                </c:pt>
                <c:pt idx="35">
                  <c:v>香港</c:v>
                </c:pt>
                <c:pt idx="36">
                  <c:v>黑龙江</c:v>
                </c:pt>
              </c:strCache>
            </c:strRef>
          </c:cat>
          <c:val>
            <c:numRef>
              <c:f>_input!$F$17:$F$53</c:f>
              <c:numCache>
                <c:formatCode>#,##0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</c:ser>
        <c:ser>
          <c:idx val="4"/>
          <c:order val="4"/>
          <c:tx>
            <c:strRef>
              <c:f>_input!$G$16</c:f>
              <c:strCache>
                <c:ptCount val="1"/>
                <c:pt idx="0">
                  <c:v>活跃用户数</c:v>
                </c:pt>
              </c:strCache>
            </c:strRef>
          </c:tx>
          <c:cat>
            <c:strRef>
              <c:f>_input!$B$17:$B$53</c:f>
              <c:strCache>
                <c:ptCount val="37"/>
                <c:pt idx="0">
                  <c:v>上海</c:v>
                </c:pt>
                <c:pt idx="1">
                  <c:v>云南</c:v>
                </c:pt>
                <c:pt idx="2">
                  <c:v>其他国家</c:v>
                </c:pt>
                <c:pt idx="3">
                  <c:v>内蒙古</c:v>
                </c:pt>
                <c:pt idx="4">
                  <c:v>北京</c:v>
                </c:pt>
                <c:pt idx="5">
                  <c:v>台湾</c:v>
                </c:pt>
                <c:pt idx="6">
                  <c:v>吉林</c:v>
                </c:pt>
                <c:pt idx="7">
                  <c:v>四川</c:v>
                </c:pt>
                <c:pt idx="8">
                  <c:v>天津</c:v>
                </c:pt>
                <c:pt idx="9">
                  <c:v>宁夏</c:v>
                </c:pt>
                <c:pt idx="10">
                  <c:v>安徽</c:v>
                </c:pt>
                <c:pt idx="11">
                  <c:v>山东</c:v>
                </c:pt>
                <c:pt idx="12">
                  <c:v>山西</c:v>
                </c:pt>
                <c:pt idx="13">
                  <c:v>广东</c:v>
                </c:pt>
                <c:pt idx="14">
                  <c:v>广西</c:v>
                </c:pt>
                <c:pt idx="15">
                  <c:v>新疆</c:v>
                </c:pt>
                <c:pt idx="16">
                  <c:v>日本</c:v>
                </c:pt>
                <c:pt idx="17">
                  <c:v>未知</c:v>
                </c:pt>
                <c:pt idx="18">
                  <c:v>江苏</c:v>
                </c:pt>
                <c:pt idx="19">
                  <c:v>江西</c:v>
                </c:pt>
                <c:pt idx="20">
                  <c:v>河北</c:v>
                </c:pt>
                <c:pt idx="21">
                  <c:v>河南</c:v>
                </c:pt>
                <c:pt idx="22">
                  <c:v>浙江</c:v>
                </c:pt>
                <c:pt idx="23">
                  <c:v>海南</c:v>
                </c:pt>
                <c:pt idx="24">
                  <c:v>湖北</c:v>
                </c:pt>
                <c:pt idx="25">
                  <c:v>湖南</c:v>
                </c:pt>
                <c:pt idx="26">
                  <c:v>澳门</c:v>
                </c:pt>
                <c:pt idx="27">
                  <c:v>甘肃</c:v>
                </c:pt>
                <c:pt idx="28">
                  <c:v>福建</c:v>
                </c:pt>
                <c:pt idx="29">
                  <c:v>西藏</c:v>
                </c:pt>
                <c:pt idx="30">
                  <c:v>贵州</c:v>
                </c:pt>
                <c:pt idx="31">
                  <c:v>辽宁</c:v>
                </c:pt>
                <c:pt idx="32">
                  <c:v>重庆</c:v>
                </c:pt>
                <c:pt idx="33">
                  <c:v>陕西</c:v>
                </c:pt>
                <c:pt idx="34">
                  <c:v>青海</c:v>
                </c:pt>
                <c:pt idx="35">
                  <c:v>香港</c:v>
                </c:pt>
                <c:pt idx="36">
                  <c:v>黑龙江</c:v>
                </c:pt>
              </c:strCache>
            </c:strRef>
          </c:cat>
          <c:val>
            <c:numRef>
              <c:f>_input!$G$17:$G$53</c:f>
              <c:numCache>
                <c:formatCode>#,##0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</c:ser>
        <c:ser>
          <c:idx val="5"/>
          <c:order val="5"/>
          <c:tx>
            <c:strRef>
              <c:f>_input!$H$16</c:f>
              <c:strCache>
                <c:ptCount val="1"/>
                <c:pt idx="0">
                  <c:v>活跃主账号数</c:v>
                </c:pt>
              </c:strCache>
            </c:strRef>
          </c:tx>
          <c:cat>
            <c:strRef>
              <c:f>_input!$B$17:$B$53</c:f>
              <c:strCache>
                <c:ptCount val="37"/>
                <c:pt idx="0">
                  <c:v>上海</c:v>
                </c:pt>
                <c:pt idx="1">
                  <c:v>云南</c:v>
                </c:pt>
                <c:pt idx="2">
                  <c:v>其他国家</c:v>
                </c:pt>
                <c:pt idx="3">
                  <c:v>内蒙古</c:v>
                </c:pt>
                <c:pt idx="4">
                  <c:v>北京</c:v>
                </c:pt>
                <c:pt idx="5">
                  <c:v>台湾</c:v>
                </c:pt>
                <c:pt idx="6">
                  <c:v>吉林</c:v>
                </c:pt>
                <c:pt idx="7">
                  <c:v>四川</c:v>
                </c:pt>
                <c:pt idx="8">
                  <c:v>天津</c:v>
                </c:pt>
                <c:pt idx="9">
                  <c:v>宁夏</c:v>
                </c:pt>
                <c:pt idx="10">
                  <c:v>安徽</c:v>
                </c:pt>
                <c:pt idx="11">
                  <c:v>山东</c:v>
                </c:pt>
                <c:pt idx="12">
                  <c:v>山西</c:v>
                </c:pt>
                <c:pt idx="13">
                  <c:v>广东</c:v>
                </c:pt>
                <c:pt idx="14">
                  <c:v>广西</c:v>
                </c:pt>
                <c:pt idx="15">
                  <c:v>新疆</c:v>
                </c:pt>
                <c:pt idx="16">
                  <c:v>日本</c:v>
                </c:pt>
                <c:pt idx="17">
                  <c:v>未知</c:v>
                </c:pt>
                <c:pt idx="18">
                  <c:v>江苏</c:v>
                </c:pt>
                <c:pt idx="19">
                  <c:v>江西</c:v>
                </c:pt>
                <c:pt idx="20">
                  <c:v>河北</c:v>
                </c:pt>
                <c:pt idx="21">
                  <c:v>河南</c:v>
                </c:pt>
                <c:pt idx="22">
                  <c:v>浙江</c:v>
                </c:pt>
                <c:pt idx="23">
                  <c:v>海南</c:v>
                </c:pt>
                <c:pt idx="24">
                  <c:v>湖北</c:v>
                </c:pt>
                <c:pt idx="25">
                  <c:v>湖南</c:v>
                </c:pt>
                <c:pt idx="26">
                  <c:v>澳门</c:v>
                </c:pt>
                <c:pt idx="27">
                  <c:v>甘肃</c:v>
                </c:pt>
                <c:pt idx="28">
                  <c:v>福建</c:v>
                </c:pt>
                <c:pt idx="29">
                  <c:v>西藏</c:v>
                </c:pt>
                <c:pt idx="30">
                  <c:v>贵州</c:v>
                </c:pt>
                <c:pt idx="31">
                  <c:v>辽宁</c:v>
                </c:pt>
                <c:pt idx="32">
                  <c:v>重庆</c:v>
                </c:pt>
                <c:pt idx="33">
                  <c:v>陕西</c:v>
                </c:pt>
                <c:pt idx="34">
                  <c:v>青海</c:v>
                </c:pt>
                <c:pt idx="35">
                  <c:v>香港</c:v>
                </c:pt>
                <c:pt idx="36">
                  <c:v>黑龙江</c:v>
                </c:pt>
              </c:strCache>
            </c:strRef>
          </c:cat>
          <c:val>
            <c:numRef>
              <c:f>_input!$H$17:$H$53</c:f>
              <c:numCache>
                <c:formatCode>#,##0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</c:ser>
        <c:ser>
          <c:idx val="6"/>
          <c:order val="6"/>
          <c:tx>
            <c:strRef>
              <c:f>_input!$I$16</c:f>
              <c:strCache>
                <c:ptCount val="1"/>
                <c:pt idx="0">
                  <c:v>活跃子账号数</c:v>
                </c:pt>
              </c:strCache>
            </c:strRef>
          </c:tx>
          <c:cat>
            <c:strRef>
              <c:f>_input!$B$17:$B$53</c:f>
              <c:strCache>
                <c:ptCount val="37"/>
                <c:pt idx="0">
                  <c:v>上海</c:v>
                </c:pt>
                <c:pt idx="1">
                  <c:v>云南</c:v>
                </c:pt>
                <c:pt idx="2">
                  <c:v>其他国家</c:v>
                </c:pt>
                <c:pt idx="3">
                  <c:v>内蒙古</c:v>
                </c:pt>
                <c:pt idx="4">
                  <c:v>北京</c:v>
                </c:pt>
                <c:pt idx="5">
                  <c:v>台湾</c:v>
                </c:pt>
                <c:pt idx="6">
                  <c:v>吉林</c:v>
                </c:pt>
                <c:pt idx="7">
                  <c:v>四川</c:v>
                </c:pt>
                <c:pt idx="8">
                  <c:v>天津</c:v>
                </c:pt>
                <c:pt idx="9">
                  <c:v>宁夏</c:v>
                </c:pt>
                <c:pt idx="10">
                  <c:v>安徽</c:v>
                </c:pt>
                <c:pt idx="11">
                  <c:v>山东</c:v>
                </c:pt>
                <c:pt idx="12">
                  <c:v>山西</c:v>
                </c:pt>
                <c:pt idx="13">
                  <c:v>广东</c:v>
                </c:pt>
                <c:pt idx="14">
                  <c:v>广西</c:v>
                </c:pt>
                <c:pt idx="15">
                  <c:v>新疆</c:v>
                </c:pt>
                <c:pt idx="16">
                  <c:v>日本</c:v>
                </c:pt>
                <c:pt idx="17">
                  <c:v>未知</c:v>
                </c:pt>
                <c:pt idx="18">
                  <c:v>江苏</c:v>
                </c:pt>
                <c:pt idx="19">
                  <c:v>江西</c:v>
                </c:pt>
                <c:pt idx="20">
                  <c:v>河北</c:v>
                </c:pt>
                <c:pt idx="21">
                  <c:v>河南</c:v>
                </c:pt>
                <c:pt idx="22">
                  <c:v>浙江</c:v>
                </c:pt>
                <c:pt idx="23">
                  <c:v>海南</c:v>
                </c:pt>
                <c:pt idx="24">
                  <c:v>湖北</c:v>
                </c:pt>
                <c:pt idx="25">
                  <c:v>湖南</c:v>
                </c:pt>
                <c:pt idx="26">
                  <c:v>澳门</c:v>
                </c:pt>
                <c:pt idx="27">
                  <c:v>甘肃</c:v>
                </c:pt>
                <c:pt idx="28">
                  <c:v>福建</c:v>
                </c:pt>
                <c:pt idx="29">
                  <c:v>西藏</c:v>
                </c:pt>
                <c:pt idx="30">
                  <c:v>贵州</c:v>
                </c:pt>
                <c:pt idx="31">
                  <c:v>辽宁</c:v>
                </c:pt>
                <c:pt idx="32">
                  <c:v>重庆</c:v>
                </c:pt>
                <c:pt idx="33">
                  <c:v>陕西</c:v>
                </c:pt>
                <c:pt idx="34">
                  <c:v>青海</c:v>
                </c:pt>
                <c:pt idx="35">
                  <c:v>香港</c:v>
                </c:pt>
                <c:pt idx="36">
                  <c:v>黑龙江</c:v>
                </c:pt>
              </c:strCache>
            </c:strRef>
          </c:cat>
          <c:val>
            <c:numRef>
              <c:f>_input!$I$17:$I$53</c:f>
              <c:numCache>
                <c:formatCode>#,##0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</c:ser>
        <c:ser>
          <c:idx val="7"/>
          <c:order val="7"/>
          <c:tx>
            <c:strRef>
              <c:f>_input!$J$16</c:f>
              <c:strCache>
                <c:ptCount val="1"/>
                <c:pt idx="0">
                  <c:v>有沟通客户数</c:v>
                </c:pt>
              </c:strCache>
            </c:strRef>
          </c:tx>
          <c:cat>
            <c:strRef>
              <c:f>_input!$B$17:$B$53</c:f>
              <c:strCache>
                <c:ptCount val="37"/>
                <c:pt idx="0">
                  <c:v>上海</c:v>
                </c:pt>
                <c:pt idx="1">
                  <c:v>云南</c:v>
                </c:pt>
                <c:pt idx="2">
                  <c:v>其他国家</c:v>
                </c:pt>
                <c:pt idx="3">
                  <c:v>内蒙古</c:v>
                </c:pt>
                <c:pt idx="4">
                  <c:v>北京</c:v>
                </c:pt>
                <c:pt idx="5">
                  <c:v>台湾</c:v>
                </c:pt>
                <c:pt idx="6">
                  <c:v>吉林</c:v>
                </c:pt>
                <c:pt idx="7">
                  <c:v>四川</c:v>
                </c:pt>
                <c:pt idx="8">
                  <c:v>天津</c:v>
                </c:pt>
                <c:pt idx="9">
                  <c:v>宁夏</c:v>
                </c:pt>
                <c:pt idx="10">
                  <c:v>安徽</c:v>
                </c:pt>
                <c:pt idx="11">
                  <c:v>山东</c:v>
                </c:pt>
                <c:pt idx="12">
                  <c:v>山西</c:v>
                </c:pt>
                <c:pt idx="13">
                  <c:v>广东</c:v>
                </c:pt>
                <c:pt idx="14">
                  <c:v>广西</c:v>
                </c:pt>
                <c:pt idx="15">
                  <c:v>新疆</c:v>
                </c:pt>
                <c:pt idx="16">
                  <c:v>日本</c:v>
                </c:pt>
                <c:pt idx="17">
                  <c:v>未知</c:v>
                </c:pt>
                <c:pt idx="18">
                  <c:v>江苏</c:v>
                </c:pt>
                <c:pt idx="19">
                  <c:v>江西</c:v>
                </c:pt>
                <c:pt idx="20">
                  <c:v>河北</c:v>
                </c:pt>
                <c:pt idx="21">
                  <c:v>河南</c:v>
                </c:pt>
                <c:pt idx="22">
                  <c:v>浙江</c:v>
                </c:pt>
                <c:pt idx="23">
                  <c:v>海南</c:v>
                </c:pt>
                <c:pt idx="24">
                  <c:v>湖北</c:v>
                </c:pt>
                <c:pt idx="25">
                  <c:v>湖南</c:v>
                </c:pt>
                <c:pt idx="26">
                  <c:v>澳门</c:v>
                </c:pt>
                <c:pt idx="27">
                  <c:v>甘肃</c:v>
                </c:pt>
                <c:pt idx="28">
                  <c:v>福建</c:v>
                </c:pt>
                <c:pt idx="29">
                  <c:v>西藏</c:v>
                </c:pt>
                <c:pt idx="30">
                  <c:v>贵州</c:v>
                </c:pt>
                <c:pt idx="31">
                  <c:v>辽宁</c:v>
                </c:pt>
                <c:pt idx="32">
                  <c:v>重庆</c:v>
                </c:pt>
                <c:pt idx="33">
                  <c:v>陕西</c:v>
                </c:pt>
                <c:pt idx="34">
                  <c:v>青海</c:v>
                </c:pt>
                <c:pt idx="35">
                  <c:v>香港</c:v>
                </c:pt>
                <c:pt idx="36">
                  <c:v>黑龙江</c:v>
                </c:pt>
              </c:strCache>
            </c:strRef>
          </c:cat>
          <c:val>
            <c:numRef>
              <c:f>_input!$J$17:$J$53</c:f>
              <c:numCache>
                <c:formatCode>#,##0</c:formatCode>
                <c:ptCount val="37"/>
                <c:pt idx="0">
                  <c:v>1962</c:v>
                </c:pt>
                <c:pt idx="1">
                  <c:v>206</c:v>
                </c:pt>
                <c:pt idx="2">
                  <c:v>0</c:v>
                </c:pt>
                <c:pt idx="3">
                  <c:v>67</c:v>
                </c:pt>
                <c:pt idx="4">
                  <c:v>2590</c:v>
                </c:pt>
                <c:pt idx="5">
                  <c:v>0</c:v>
                </c:pt>
                <c:pt idx="6">
                  <c:v>298</c:v>
                </c:pt>
                <c:pt idx="7">
                  <c:v>1071</c:v>
                </c:pt>
                <c:pt idx="8">
                  <c:v>342</c:v>
                </c:pt>
                <c:pt idx="9">
                  <c:v>4</c:v>
                </c:pt>
                <c:pt idx="10">
                  <c:v>629</c:v>
                </c:pt>
                <c:pt idx="11">
                  <c:v>2137</c:v>
                </c:pt>
                <c:pt idx="12">
                  <c:v>338</c:v>
                </c:pt>
                <c:pt idx="13">
                  <c:v>5196</c:v>
                </c:pt>
                <c:pt idx="14">
                  <c:v>154</c:v>
                </c:pt>
                <c:pt idx="15">
                  <c:v>59</c:v>
                </c:pt>
                <c:pt idx="16">
                  <c:v>0</c:v>
                </c:pt>
                <c:pt idx="17">
                  <c:v>0</c:v>
                </c:pt>
                <c:pt idx="18">
                  <c:v>2044</c:v>
                </c:pt>
                <c:pt idx="19">
                  <c:v>210</c:v>
                </c:pt>
                <c:pt idx="20">
                  <c:v>1863</c:v>
                </c:pt>
                <c:pt idx="21">
                  <c:v>1542</c:v>
                </c:pt>
                <c:pt idx="22">
                  <c:v>1649</c:v>
                </c:pt>
                <c:pt idx="23">
                  <c:v>49</c:v>
                </c:pt>
                <c:pt idx="24">
                  <c:v>942</c:v>
                </c:pt>
                <c:pt idx="25">
                  <c:v>667</c:v>
                </c:pt>
                <c:pt idx="26">
                  <c:v>0</c:v>
                </c:pt>
                <c:pt idx="27">
                  <c:v>68</c:v>
                </c:pt>
                <c:pt idx="28">
                  <c:v>457</c:v>
                </c:pt>
                <c:pt idx="29">
                  <c:v>1</c:v>
                </c:pt>
                <c:pt idx="30">
                  <c:v>76</c:v>
                </c:pt>
                <c:pt idx="31">
                  <c:v>902</c:v>
                </c:pt>
                <c:pt idx="32">
                  <c:v>270</c:v>
                </c:pt>
                <c:pt idx="33">
                  <c:v>564</c:v>
                </c:pt>
                <c:pt idx="34">
                  <c:v>4</c:v>
                </c:pt>
                <c:pt idx="35">
                  <c:v>40</c:v>
                </c:pt>
                <c:pt idx="36">
                  <c:v>344</c:v>
                </c:pt>
              </c:numCache>
            </c:numRef>
          </c:val>
        </c:ser>
        <c:ser>
          <c:idx val="8"/>
          <c:order val="8"/>
          <c:tx>
            <c:strRef>
              <c:f>_input!$K$16</c:f>
              <c:strCache>
                <c:ptCount val="1"/>
                <c:pt idx="0">
                  <c:v>有留言客户数</c:v>
                </c:pt>
              </c:strCache>
            </c:strRef>
          </c:tx>
          <c:cat>
            <c:strRef>
              <c:f>_input!$B$17:$B$53</c:f>
              <c:strCache>
                <c:ptCount val="37"/>
                <c:pt idx="0">
                  <c:v>上海</c:v>
                </c:pt>
                <c:pt idx="1">
                  <c:v>云南</c:v>
                </c:pt>
                <c:pt idx="2">
                  <c:v>其他国家</c:v>
                </c:pt>
                <c:pt idx="3">
                  <c:v>内蒙古</c:v>
                </c:pt>
                <c:pt idx="4">
                  <c:v>北京</c:v>
                </c:pt>
                <c:pt idx="5">
                  <c:v>台湾</c:v>
                </c:pt>
                <c:pt idx="6">
                  <c:v>吉林</c:v>
                </c:pt>
                <c:pt idx="7">
                  <c:v>四川</c:v>
                </c:pt>
                <c:pt idx="8">
                  <c:v>天津</c:v>
                </c:pt>
                <c:pt idx="9">
                  <c:v>宁夏</c:v>
                </c:pt>
                <c:pt idx="10">
                  <c:v>安徽</c:v>
                </c:pt>
                <c:pt idx="11">
                  <c:v>山东</c:v>
                </c:pt>
                <c:pt idx="12">
                  <c:v>山西</c:v>
                </c:pt>
                <c:pt idx="13">
                  <c:v>广东</c:v>
                </c:pt>
                <c:pt idx="14">
                  <c:v>广西</c:v>
                </c:pt>
                <c:pt idx="15">
                  <c:v>新疆</c:v>
                </c:pt>
                <c:pt idx="16">
                  <c:v>日本</c:v>
                </c:pt>
                <c:pt idx="17">
                  <c:v>未知</c:v>
                </c:pt>
                <c:pt idx="18">
                  <c:v>江苏</c:v>
                </c:pt>
                <c:pt idx="19">
                  <c:v>江西</c:v>
                </c:pt>
                <c:pt idx="20">
                  <c:v>河北</c:v>
                </c:pt>
                <c:pt idx="21">
                  <c:v>河南</c:v>
                </c:pt>
                <c:pt idx="22">
                  <c:v>浙江</c:v>
                </c:pt>
                <c:pt idx="23">
                  <c:v>海南</c:v>
                </c:pt>
                <c:pt idx="24">
                  <c:v>湖北</c:v>
                </c:pt>
                <c:pt idx="25">
                  <c:v>湖南</c:v>
                </c:pt>
                <c:pt idx="26">
                  <c:v>澳门</c:v>
                </c:pt>
                <c:pt idx="27">
                  <c:v>甘肃</c:v>
                </c:pt>
                <c:pt idx="28">
                  <c:v>福建</c:v>
                </c:pt>
                <c:pt idx="29">
                  <c:v>西藏</c:v>
                </c:pt>
                <c:pt idx="30">
                  <c:v>贵州</c:v>
                </c:pt>
                <c:pt idx="31">
                  <c:v>辽宁</c:v>
                </c:pt>
                <c:pt idx="32">
                  <c:v>重庆</c:v>
                </c:pt>
                <c:pt idx="33">
                  <c:v>陕西</c:v>
                </c:pt>
                <c:pt idx="34">
                  <c:v>青海</c:v>
                </c:pt>
                <c:pt idx="35">
                  <c:v>香港</c:v>
                </c:pt>
                <c:pt idx="36">
                  <c:v>黑龙江</c:v>
                </c:pt>
              </c:strCache>
            </c:strRef>
          </c:cat>
          <c:val>
            <c:numRef>
              <c:f>_input!$K$17:$K$53</c:f>
              <c:numCache>
                <c:formatCode>#,##0</c:formatCode>
                <c:ptCount val="37"/>
                <c:pt idx="0">
                  <c:v>517</c:v>
                </c:pt>
                <c:pt idx="1">
                  <c:v>42</c:v>
                </c:pt>
                <c:pt idx="2">
                  <c:v>4</c:v>
                </c:pt>
                <c:pt idx="3">
                  <c:v>20</c:v>
                </c:pt>
                <c:pt idx="4">
                  <c:v>873</c:v>
                </c:pt>
                <c:pt idx="5">
                  <c:v>0</c:v>
                </c:pt>
                <c:pt idx="6">
                  <c:v>92</c:v>
                </c:pt>
                <c:pt idx="7">
                  <c:v>267</c:v>
                </c:pt>
                <c:pt idx="8">
                  <c:v>86</c:v>
                </c:pt>
                <c:pt idx="9">
                  <c:v>0</c:v>
                </c:pt>
                <c:pt idx="10">
                  <c:v>186</c:v>
                </c:pt>
                <c:pt idx="11">
                  <c:v>521</c:v>
                </c:pt>
                <c:pt idx="12">
                  <c:v>109</c:v>
                </c:pt>
                <c:pt idx="13">
                  <c:v>1022</c:v>
                </c:pt>
                <c:pt idx="14">
                  <c:v>56</c:v>
                </c:pt>
                <c:pt idx="15">
                  <c:v>18</c:v>
                </c:pt>
                <c:pt idx="16">
                  <c:v>0</c:v>
                </c:pt>
                <c:pt idx="17">
                  <c:v>0</c:v>
                </c:pt>
                <c:pt idx="18">
                  <c:v>539</c:v>
                </c:pt>
                <c:pt idx="19">
                  <c:v>70</c:v>
                </c:pt>
                <c:pt idx="20">
                  <c:v>342</c:v>
                </c:pt>
                <c:pt idx="21">
                  <c:v>400</c:v>
                </c:pt>
                <c:pt idx="22">
                  <c:v>421</c:v>
                </c:pt>
                <c:pt idx="23">
                  <c:v>10</c:v>
                </c:pt>
                <c:pt idx="24">
                  <c:v>287</c:v>
                </c:pt>
                <c:pt idx="25">
                  <c:v>194</c:v>
                </c:pt>
                <c:pt idx="26">
                  <c:v>0</c:v>
                </c:pt>
                <c:pt idx="27">
                  <c:v>15</c:v>
                </c:pt>
                <c:pt idx="28">
                  <c:v>123</c:v>
                </c:pt>
                <c:pt idx="29">
                  <c:v>0</c:v>
                </c:pt>
                <c:pt idx="30">
                  <c:v>29</c:v>
                </c:pt>
                <c:pt idx="31">
                  <c:v>275</c:v>
                </c:pt>
                <c:pt idx="32">
                  <c:v>81</c:v>
                </c:pt>
                <c:pt idx="33">
                  <c:v>160</c:v>
                </c:pt>
                <c:pt idx="34">
                  <c:v>1</c:v>
                </c:pt>
                <c:pt idx="35">
                  <c:v>8</c:v>
                </c:pt>
                <c:pt idx="36">
                  <c:v>96</c:v>
                </c:pt>
              </c:numCache>
            </c:numRef>
          </c:val>
        </c:ser>
        <c:ser>
          <c:idx val="9"/>
          <c:order val="9"/>
          <c:tx>
            <c:strRef>
              <c:f>_input!$L$16</c:f>
              <c:strCache>
                <c:ptCount val="1"/>
                <c:pt idx="0">
                  <c:v>有商机客户数</c:v>
                </c:pt>
              </c:strCache>
            </c:strRef>
          </c:tx>
          <c:cat>
            <c:strRef>
              <c:f>_input!$B$17:$B$53</c:f>
              <c:strCache>
                <c:ptCount val="37"/>
                <c:pt idx="0">
                  <c:v>上海</c:v>
                </c:pt>
                <c:pt idx="1">
                  <c:v>云南</c:v>
                </c:pt>
                <c:pt idx="2">
                  <c:v>其他国家</c:v>
                </c:pt>
                <c:pt idx="3">
                  <c:v>内蒙古</c:v>
                </c:pt>
                <c:pt idx="4">
                  <c:v>北京</c:v>
                </c:pt>
                <c:pt idx="5">
                  <c:v>台湾</c:v>
                </c:pt>
                <c:pt idx="6">
                  <c:v>吉林</c:v>
                </c:pt>
                <c:pt idx="7">
                  <c:v>四川</c:v>
                </c:pt>
                <c:pt idx="8">
                  <c:v>天津</c:v>
                </c:pt>
                <c:pt idx="9">
                  <c:v>宁夏</c:v>
                </c:pt>
                <c:pt idx="10">
                  <c:v>安徽</c:v>
                </c:pt>
                <c:pt idx="11">
                  <c:v>山东</c:v>
                </c:pt>
                <c:pt idx="12">
                  <c:v>山西</c:v>
                </c:pt>
                <c:pt idx="13">
                  <c:v>广东</c:v>
                </c:pt>
                <c:pt idx="14">
                  <c:v>广西</c:v>
                </c:pt>
                <c:pt idx="15">
                  <c:v>新疆</c:v>
                </c:pt>
                <c:pt idx="16">
                  <c:v>日本</c:v>
                </c:pt>
                <c:pt idx="17">
                  <c:v>未知</c:v>
                </c:pt>
                <c:pt idx="18">
                  <c:v>江苏</c:v>
                </c:pt>
                <c:pt idx="19">
                  <c:v>江西</c:v>
                </c:pt>
                <c:pt idx="20">
                  <c:v>河北</c:v>
                </c:pt>
                <c:pt idx="21">
                  <c:v>河南</c:v>
                </c:pt>
                <c:pt idx="22">
                  <c:v>浙江</c:v>
                </c:pt>
                <c:pt idx="23">
                  <c:v>海南</c:v>
                </c:pt>
                <c:pt idx="24">
                  <c:v>湖北</c:v>
                </c:pt>
                <c:pt idx="25">
                  <c:v>湖南</c:v>
                </c:pt>
                <c:pt idx="26">
                  <c:v>澳门</c:v>
                </c:pt>
                <c:pt idx="27">
                  <c:v>甘肃</c:v>
                </c:pt>
                <c:pt idx="28">
                  <c:v>福建</c:v>
                </c:pt>
                <c:pt idx="29">
                  <c:v>西藏</c:v>
                </c:pt>
                <c:pt idx="30">
                  <c:v>贵州</c:v>
                </c:pt>
                <c:pt idx="31">
                  <c:v>辽宁</c:v>
                </c:pt>
                <c:pt idx="32">
                  <c:v>重庆</c:v>
                </c:pt>
                <c:pt idx="33">
                  <c:v>陕西</c:v>
                </c:pt>
                <c:pt idx="34">
                  <c:v>青海</c:v>
                </c:pt>
                <c:pt idx="35">
                  <c:v>香港</c:v>
                </c:pt>
                <c:pt idx="36">
                  <c:v>黑龙江</c:v>
                </c:pt>
              </c:strCache>
            </c:strRef>
          </c:cat>
          <c:val>
            <c:numRef>
              <c:f>_input!$L$17:$L$53</c:f>
              <c:numCache>
                <c:formatCode>#,##0</c:formatCode>
                <c:ptCount val="37"/>
                <c:pt idx="0">
                  <c:v>2316</c:v>
                </c:pt>
                <c:pt idx="1">
                  <c:v>236</c:v>
                </c:pt>
                <c:pt idx="2">
                  <c:v>4</c:v>
                </c:pt>
                <c:pt idx="3">
                  <c:v>85</c:v>
                </c:pt>
                <c:pt idx="4">
                  <c:v>3104</c:v>
                </c:pt>
                <c:pt idx="5">
                  <c:v>0</c:v>
                </c:pt>
                <c:pt idx="6">
                  <c:v>355</c:v>
                </c:pt>
                <c:pt idx="7">
                  <c:v>1239</c:v>
                </c:pt>
                <c:pt idx="8">
                  <c:v>404</c:v>
                </c:pt>
                <c:pt idx="9">
                  <c:v>4</c:v>
                </c:pt>
                <c:pt idx="10">
                  <c:v>745</c:v>
                </c:pt>
                <c:pt idx="11">
                  <c:v>2457</c:v>
                </c:pt>
                <c:pt idx="12">
                  <c:v>414</c:v>
                </c:pt>
                <c:pt idx="13">
                  <c:v>5729</c:v>
                </c:pt>
                <c:pt idx="14">
                  <c:v>188</c:v>
                </c:pt>
                <c:pt idx="15">
                  <c:v>69</c:v>
                </c:pt>
                <c:pt idx="16">
                  <c:v>0</c:v>
                </c:pt>
                <c:pt idx="17">
                  <c:v>0</c:v>
                </c:pt>
                <c:pt idx="18">
                  <c:v>2432</c:v>
                </c:pt>
                <c:pt idx="19">
                  <c:v>256</c:v>
                </c:pt>
                <c:pt idx="20">
                  <c:v>2085</c:v>
                </c:pt>
                <c:pt idx="21">
                  <c:v>1775</c:v>
                </c:pt>
                <c:pt idx="22">
                  <c:v>1911</c:v>
                </c:pt>
                <c:pt idx="23">
                  <c:v>55</c:v>
                </c:pt>
                <c:pt idx="24">
                  <c:v>1116</c:v>
                </c:pt>
                <c:pt idx="25">
                  <c:v>795</c:v>
                </c:pt>
                <c:pt idx="26">
                  <c:v>0</c:v>
                </c:pt>
                <c:pt idx="27">
                  <c:v>79</c:v>
                </c:pt>
                <c:pt idx="28">
                  <c:v>529</c:v>
                </c:pt>
                <c:pt idx="29">
                  <c:v>1</c:v>
                </c:pt>
                <c:pt idx="30">
                  <c:v>95</c:v>
                </c:pt>
                <c:pt idx="31">
                  <c:v>1102</c:v>
                </c:pt>
                <c:pt idx="32">
                  <c:v>312</c:v>
                </c:pt>
                <c:pt idx="33">
                  <c:v>664</c:v>
                </c:pt>
                <c:pt idx="34">
                  <c:v>5</c:v>
                </c:pt>
                <c:pt idx="35">
                  <c:v>46</c:v>
                </c:pt>
                <c:pt idx="36">
                  <c:v>406</c:v>
                </c:pt>
              </c:numCache>
            </c:numRef>
          </c:val>
        </c:ser>
        <c:marker val="1"/>
        <c:axId val="79934208"/>
        <c:axId val="79935744"/>
      </c:lineChart>
      <c:catAx>
        <c:axId val="79934208"/>
        <c:scaling>
          <c:orientation val="minMax"/>
        </c:scaling>
        <c:axPos val="b"/>
        <c:tickLblPos val="nextTo"/>
        <c:crossAx val="79935744"/>
        <c:crosses val="autoZero"/>
        <c:auto val="1"/>
        <c:lblAlgn val="ctr"/>
        <c:lblOffset val="100"/>
      </c:catAx>
      <c:valAx>
        <c:axId val="79935744"/>
        <c:scaling>
          <c:orientation val="minMax"/>
        </c:scaling>
        <c:axPos val="l"/>
        <c:majorGridlines/>
        <c:numFmt formatCode="#,##0" sourceLinked="1"/>
        <c:tickLblPos val="nextTo"/>
        <c:crossAx val="7993420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104774</xdr:colOff>
      <xdr:row>46</xdr:row>
      <xdr:rowOff>57150</xdr:rowOff>
    </xdr:from>
    <xdr:to>
      <xdr:col>25</xdr:col>
      <xdr:colOff>0</xdr:colOff>
      <xdr:row>59</xdr:row>
      <xdr:rowOff>76200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61</xdr:row>
      <xdr:rowOff>57150</xdr:rowOff>
    </xdr:from>
    <xdr:to>
      <xdr:col>25</xdr:col>
      <xdr:colOff>0</xdr:colOff>
      <xdr:row>74</xdr:row>
      <xdr:rowOff>76200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c-crm-dp01.tc.baidu.com:8978/rill-analysis-web/rest/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5"/>
  <sheetViews>
    <sheetView showGridLines="0" tabSelected="1" workbookViewId="0"/>
  </sheetViews>
  <sheetFormatPr defaultColWidth="3.625" defaultRowHeight="16.5"/>
  <cols>
    <col min="1" max="1" width="1.375" style="5" customWidth="1"/>
    <col min="2" max="4" width="4.25" style="5" customWidth="1"/>
    <col min="5" max="10" width="3.625" style="5"/>
    <col min="11" max="11" width="3.625" style="5" customWidth="1"/>
    <col min="12" max="14" width="3.625" style="5"/>
    <col min="15" max="19" width="10.75" style="5" customWidth="1"/>
    <col min="20" max="20" width="3.625" style="5" customWidth="1"/>
    <col min="21" max="25" width="10.75" style="5" customWidth="1"/>
    <col min="26" max="16384" width="3.625" style="5"/>
  </cols>
  <sheetData>
    <row r="1" spans="1:31" ht="6.75" customHeight="1"/>
    <row r="2" spans="1:31" ht="16.5" customHeight="1">
      <c r="B2" s="35" t="str">
        <f>"商桥KPI数据 - "&amp;_input!A3&amp;_input!A2</f>
        <v>商桥KPI数据 - 08日</v>
      </c>
      <c r="C2" s="35"/>
      <c r="D2" s="35"/>
      <c r="E2" s="35"/>
      <c r="F2" s="35"/>
      <c r="G2" s="35"/>
      <c r="H2" s="32"/>
      <c r="I2" s="32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1:31" ht="16.5" customHeight="1"/>
    <row r="4" spans="1:31" ht="16.5" customHeight="1">
      <c r="B4" s="34" t="s">
        <v>150</v>
      </c>
      <c r="C4" s="34"/>
      <c r="D4" s="34"/>
      <c r="E4" s="34"/>
      <c r="F4" s="34"/>
      <c r="G4" s="34"/>
      <c r="H4" s="34"/>
      <c r="I4" s="34"/>
      <c r="J4" s="34"/>
      <c r="L4" s="36"/>
      <c r="M4" s="36"/>
      <c r="N4" s="36"/>
    </row>
    <row r="5" spans="1:31" ht="16.5" customHeight="1">
      <c r="B5" s="37" t="s">
        <v>151</v>
      </c>
      <c r="C5" s="38"/>
      <c r="D5" s="39"/>
      <c r="E5" s="37" t="s">
        <v>152</v>
      </c>
      <c r="F5" s="38"/>
      <c r="G5" s="39"/>
      <c r="H5" s="37" t="s">
        <v>153</v>
      </c>
      <c r="I5" s="38"/>
      <c r="J5" s="39"/>
      <c r="O5" s="33" t="s">
        <v>92</v>
      </c>
      <c r="P5" s="33"/>
      <c r="U5" s="33" t="s">
        <v>95</v>
      </c>
      <c r="V5" s="33"/>
    </row>
    <row r="6" spans="1:31" ht="16.5" customHeight="1">
      <c r="B6" s="40" t="str">
        <f>_input!B2</f>
        <v>用户登录量</v>
      </c>
      <c r="C6" s="40"/>
      <c r="D6" s="41"/>
      <c r="E6" s="42">
        <f>_input!B3</f>
        <v>59342</v>
      </c>
      <c r="F6" s="43"/>
      <c r="G6" s="43"/>
      <c r="H6" s="44">
        <f>_input!J223</f>
        <v>-0.20087800805289591</v>
      </c>
      <c r="I6" s="45"/>
      <c r="J6" s="46"/>
      <c r="L6" s="10"/>
      <c r="M6" s="10"/>
      <c r="N6" s="11"/>
      <c r="O6" s="12" t="str">
        <f>_input!B6</f>
        <v>机械设备</v>
      </c>
      <c r="P6" s="12" t="str">
        <f>_input!C6</f>
        <v>电子电工</v>
      </c>
      <c r="Q6" s="12" t="str">
        <f>_input!D6</f>
        <v>建筑及装修</v>
      </c>
      <c r="R6" s="12" t="str">
        <f>_input!E6</f>
        <v>教育培训</v>
      </c>
      <c r="S6" s="12" t="str">
        <f>_input!F6</f>
        <v>化工及材料</v>
      </c>
      <c r="U6" s="12" t="str">
        <f>_input!B11</f>
        <v>广东</v>
      </c>
      <c r="V6" s="12" t="str">
        <f>_input!C11</f>
        <v>北京</v>
      </c>
      <c r="W6" s="12" t="str">
        <f>_input!D11</f>
        <v>江苏</v>
      </c>
      <c r="X6" s="12" t="str">
        <f>_input!E11</f>
        <v>上海</v>
      </c>
      <c r="Y6" s="12" t="str">
        <f>_input!F11</f>
        <v>山东</v>
      </c>
    </row>
    <row r="7" spans="1:31" ht="16.5" customHeight="1">
      <c r="A7" s="9"/>
      <c r="B7" s="22"/>
      <c r="C7" s="22"/>
      <c r="D7" s="23"/>
      <c r="E7" s="24"/>
      <c r="F7" s="28"/>
      <c r="G7" s="28"/>
      <c r="H7" s="28"/>
      <c r="I7" s="28"/>
      <c r="J7" s="23"/>
      <c r="L7" s="37" t="s">
        <v>91</v>
      </c>
      <c r="M7" s="38"/>
      <c r="N7" s="39"/>
      <c r="O7" s="13">
        <f>_input!B7</f>
        <v>13188</v>
      </c>
      <c r="P7" s="13">
        <f>_input!C7</f>
        <v>4928</v>
      </c>
      <c r="Q7" s="13">
        <f>_input!D7</f>
        <v>4015</v>
      </c>
      <c r="R7" s="13">
        <f>_input!E7</f>
        <v>3300</v>
      </c>
      <c r="S7" s="13">
        <f>_input!F7</f>
        <v>3074</v>
      </c>
      <c r="U7" s="13">
        <f>_input!B12</f>
        <v>11525</v>
      </c>
      <c r="V7" s="13">
        <f>_input!C12</f>
        <v>5957</v>
      </c>
      <c r="W7" s="13">
        <f>_input!D12</f>
        <v>5252</v>
      </c>
      <c r="X7" s="13">
        <f>_input!E12</f>
        <v>4917</v>
      </c>
      <c r="Y7" s="13">
        <f>_input!F12</f>
        <v>4352</v>
      </c>
    </row>
    <row r="8" spans="1:31" ht="16.5" customHeight="1">
      <c r="A8" s="9"/>
      <c r="B8" s="25"/>
      <c r="C8" s="25"/>
      <c r="D8" s="26"/>
      <c r="E8" s="27"/>
      <c r="F8" s="25"/>
      <c r="G8" s="25"/>
      <c r="H8" s="25"/>
      <c r="I8" s="25"/>
      <c r="J8" s="26"/>
      <c r="L8" s="37" t="s">
        <v>90</v>
      </c>
      <c r="M8" s="38"/>
      <c r="N8" s="39"/>
      <c r="O8" s="14">
        <f>_input!B8</f>
        <v>0.22223720130767416</v>
      </c>
      <c r="P8" s="14">
        <f>_input!C8</f>
        <v>8.3044049745542789E-2</v>
      </c>
      <c r="Q8" s="14">
        <f>_input!D8</f>
        <v>6.7658656600721248E-2</v>
      </c>
      <c r="R8" s="14">
        <f>_input!E8</f>
        <v>5.5609854740318827E-2</v>
      </c>
      <c r="S8" s="14">
        <f>_input!F8</f>
        <v>5.1801422264163663E-2</v>
      </c>
      <c r="U8" s="14">
        <f>_input!B13</f>
        <v>0.19421320481278015</v>
      </c>
      <c r="V8" s="14">
        <f>_input!C13</f>
        <v>0.1003842135418422</v>
      </c>
      <c r="W8" s="14">
        <f>_input!D13</f>
        <v>8.8503926392774088E-2</v>
      </c>
      <c r="X8" s="14">
        <f>_input!E13</f>
        <v>8.2858683563075061E-2</v>
      </c>
      <c r="Y8" s="14">
        <f>_input!F13</f>
        <v>7.3337602372687133E-2</v>
      </c>
    </row>
    <row r="9" spans="1:31" ht="6" customHeight="1">
      <c r="A9" s="9"/>
      <c r="B9" s="28"/>
      <c r="C9" s="28"/>
      <c r="D9" s="28"/>
      <c r="E9" s="28"/>
      <c r="F9" s="28"/>
      <c r="G9" s="28"/>
      <c r="H9" s="28"/>
      <c r="I9" s="28"/>
      <c r="J9" s="23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</row>
    <row r="10" spans="1:31" ht="16.5" customHeight="1">
      <c r="B10" s="40" t="str">
        <f>_input!B96</f>
        <v>使用量</v>
      </c>
      <c r="C10" s="40"/>
      <c r="D10" s="41"/>
      <c r="E10" s="42">
        <f>_input!B97</f>
        <v>59342</v>
      </c>
      <c r="F10" s="43"/>
      <c r="G10" s="43"/>
      <c r="H10" s="44">
        <f>_input!K223</f>
        <v>7.5942958400143645E-4</v>
      </c>
      <c r="I10" s="45"/>
      <c r="J10" s="46"/>
      <c r="L10" s="10"/>
      <c r="M10" s="10"/>
      <c r="N10" s="11"/>
      <c r="O10" s="12" t="str">
        <f>_input!B100</f>
        <v>机械设备</v>
      </c>
      <c r="P10" s="12" t="str">
        <f>_input!C100</f>
        <v>电子电工</v>
      </c>
      <c r="Q10" s="12" t="str">
        <f>_input!D100</f>
        <v>建筑及装修</v>
      </c>
      <c r="R10" s="12" t="str">
        <f>_input!E100</f>
        <v>教育培训</v>
      </c>
      <c r="S10" s="12" t="str">
        <f>_input!F100</f>
        <v>化工及材料</v>
      </c>
      <c r="U10" s="12" t="str">
        <f>_input!B105</f>
        <v>广东</v>
      </c>
      <c r="V10" s="12" t="str">
        <f>_input!C105</f>
        <v>北京</v>
      </c>
      <c r="W10" s="12" t="str">
        <f>_input!D105</f>
        <v>江苏</v>
      </c>
      <c r="X10" s="12" t="str">
        <f>_input!E105</f>
        <v>上海</v>
      </c>
      <c r="Y10" s="12" t="str">
        <f>_input!F105</f>
        <v>山东</v>
      </c>
    </row>
    <row r="11" spans="1:31" ht="16.5" customHeight="1">
      <c r="A11" s="9"/>
      <c r="B11" s="22"/>
      <c r="C11" s="22"/>
      <c r="D11" s="23"/>
      <c r="E11" s="24"/>
      <c r="F11" s="28"/>
      <c r="G11" s="28"/>
      <c r="H11" s="28"/>
      <c r="I11" s="28"/>
      <c r="J11" s="23"/>
      <c r="L11" s="37" t="s">
        <v>91</v>
      </c>
      <c r="M11" s="38"/>
      <c r="N11" s="39"/>
      <c r="O11" s="13">
        <f>_input!B101</f>
        <v>13188</v>
      </c>
      <c r="P11" s="13">
        <f>_input!C101</f>
        <v>4928</v>
      </c>
      <c r="Q11" s="13">
        <f>_input!D101</f>
        <v>4015</v>
      </c>
      <c r="R11" s="13">
        <f>_input!E101</f>
        <v>3300</v>
      </c>
      <c r="S11" s="13">
        <f>_input!F101</f>
        <v>3074</v>
      </c>
      <c r="U11" s="13">
        <f>_input!B106</f>
        <v>11525</v>
      </c>
      <c r="V11" s="13">
        <f>_input!C106</f>
        <v>5957</v>
      </c>
      <c r="W11" s="13">
        <f>_input!D106</f>
        <v>5252</v>
      </c>
      <c r="X11" s="13">
        <f>_input!E106</f>
        <v>4917</v>
      </c>
      <c r="Y11" s="13">
        <f>_input!F106</f>
        <v>4352</v>
      </c>
    </row>
    <row r="12" spans="1:31" ht="16.5" customHeight="1">
      <c r="A12" s="9"/>
      <c r="B12" s="25"/>
      <c r="C12" s="25"/>
      <c r="D12" s="26"/>
      <c r="E12" s="27"/>
      <c r="F12" s="25"/>
      <c r="G12" s="25"/>
      <c r="H12" s="25"/>
      <c r="I12" s="25"/>
      <c r="J12" s="26"/>
      <c r="L12" s="37" t="s">
        <v>90</v>
      </c>
      <c r="M12" s="38"/>
      <c r="N12" s="39"/>
      <c r="O12" s="14">
        <f>_input!B102</f>
        <v>0.22223720130767416</v>
      </c>
      <c r="P12" s="14">
        <f>_input!C102</f>
        <v>8.3044049745542789E-2</v>
      </c>
      <c r="Q12" s="14">
        <f>_input!D102</f>
        <v>6.7658656600721248E-2</v>
      </c>
      <c r="R12" s="14">
        <f>_input!E102</f>
        <v>5.5609854740318827E-2</v>
      </c>
      <c r="S12" s="14">
        <f>_input!F102</f>
        <v>5.1801422264163663E-2</v>
      </c>
      <c r="U12" s="14">
        <f>_input!B107</f>
        <v>0.19421320481278015</v>
      </c>
      <c r="V12" s="14">
        <f>_input!C107</f>
        <v>0.1003842135418422</v>
      </c>
      <c r="W12" s="14">
        <f>_input!D107</f>
        <v>8.8503926392774088E-2</v>
      </c>
      <c r="X12" s="14">
        <f>_input!E107</f>
        <v>8.2858683563075061E-2</v>
      </c>
      <c r="Y12" s="14">
        <f>_input!F107</f>
        <v>7.3337602372687133E-2</v>
      </c>
    </row>
    <row r="13" spans="1:31" ht="6" customHeight="1">
      <c r="A13" s="9"/>
      <c r="B13" s="28"/>
      <c r="C13" s="28"/>
      <c r="D13" s="28"/>
      <c r="E13" s="28"/>
      <c r="F13" s="28"/>
      <c r="G13" s="28"/>
      <c r="H13" s="28"/>
      <c r="I13" s="28"/>
      <c r="J13" s="23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</row>
    <row r="14" spans="1:31" ht="16.5" customHeight="1">
      <c r="B14" s="40" t="str">
        <f>_input!B110</f>
        <v>主账号登录数</v>
      </c>
      <c r="C14" s="40"/>
      <c r="D14" s="41"/>
      <c r="E14" s="42">
        <f>_input!B111</f>
        <v>59342</v>
      </c>
      <c r="F14" s="43"/>
      <c r="G14" s="43"/>
      <c r="H14" s="44">
        <f>_input!H223</f>
        <v>-0.22004875349574526</v>
      </c>
      <c r="I14" s="45"/>
      <c r="J14" s="46"/>
      <c r="L14" s="10"/>
      <c r="M14" s="10"/>
      <c r="N14" s="11"/>
      <c r="O14" s="12" t="str">
        <f>_input!B114</f>
        <v>机械设备</v>
      </c>
      <c r="P14" s="12" t="str">
        <f>_input!C114</f>
        <v>电子电工</v>
      </c>
      <c r="Q14" s="12" t="str">
        <f>_input!D114</f>
        <v>建筑及装修</v>
      </c>
      <c r="R14" s="12" t="str">
        <f>_input!E114</f>
        <v>教育培训</v>
      </c>
      <c r="S14" s="12" t="str">
        <f>_input!F114</f>
        <v>化工及材料</v>
      </c>
      <c r="U14" s="12" t="str">
        <f>_input!B119</f>
        <v>广东</v>
      </c>
      <c r="V14" s="12" t="str">
        <f>_input!C119</f>
        <v>北京</v>
      </c>
      <c r="W14" s="12" t="str">
        <f>_input!D119</f>
        <v>江苏</v>
      </c>
      <c r="X14" s="12" t="str">
        <f>_input!E119</f>
        <v>上海</v>
      </c>
      <c r="Y14" s="12" t="str">
        <f>_input!F119</f>
        <v>山东</v>
      </c>
    </row>
    <row r="15" spans="1:31" ht="16.5" customHeight="1">
      <c r="A15" s="9"/>
      <c r="B15" s="22"/>
      <c r="C15" s="22"/>
      <c r="D15" s="23"/>
      <c r="E15" s="24"/>
      <c r="F15" s="28"/>
      <c r="G15" s="28"/>
      <c r="H15" s="28"/>
      <c r="I15" s="28"/>
      <c r="J15" s="23"/>
      <c r="L15" s="37" t="s">
        <v>91</v>
      </c>
      <c r="M15" s="38"/>
      <c r="N15" s="39"/>
      <c r="O15" s="13">
        <f>_input!B115</f>
        <v>13188</v>
      </c>
      <c r="P15" s="13">
        <f>_input!C115</f>
        <v>4928</v>
      </c>
      <c r="Q15" s="13">
        <f>_input!D115</f>
        <v>4015</v>
      </c>
      <c r="R15" s="13">
        <f>_input!E115</f>
        <v>3300</v>
      </c>
      <c r="S15" s="13">
        <f>_input!F115</f>
        <v>3074</v>
      </c>
      <c r="U15" s="13">
        <f>_input!B120</f>
        <v>11525</v>
      </c>
      <c r="V15" s="13">
        <f>_input!C120</f>
        <v>5957</v>
      </c>
      <c r="W15" s="13">
        <f>_input!D120</f>
        <v>5252</v>
      </c>
      <c r="X15" s="13">
        <f>_input!E120</f>
        <v>4917</v>
      </c>
      <c r="Y15" s="13">
        <f>_input!F120</f>
        <v>4352</v>
      </c>
    </row>
    <row r="16" spans="1:31" ht="16.5" customHeight="1">
      <c r="A16" s="9"/>
      <c r="B16" s="25"/>
      <c r="C16" s="25"/>
      <c r="D16" s="26"/>
      <c r="E16" s="27"/>
      <c r="F16" s="25"/>
      <c r="G16" s="25"/>
      <c r="H16" s="25"/>
      <c r="I16" s="25"/>
      <c r="J16" s="26"/>
      <c r="L16" s="37" t="s">
        <v>90</v>
      </c>
      <c r="M16" s="38"/>
      <c r="N16" s="39"/>
      <c r="O16" s="14">
        <f>_input!B116</f>
        <v>0.22223720130767416</v>
      </c>
      <c r="P16" s="14">
        <f>_input!C116</f>
        <v>8.3044049745542789E-2</v>
      </c>
      <c r="Q16" s="14">
        <f>_input!D116</f>
        <v>6.7658656600721248E-2</v>
      </c>
      <c r="R16" s="14">
        <f>_input!E116</f>
        <v>5.5609854740318827E-2</v>
      </c>
      <c r="S16" s="14">
        <f>_input!F116</f>
        <v>5.1801422264163663E-2</v>
      </c>
      <c r="U16" s="14">
        <f>_input!B121</f>
        <v>0.19421320481278015</v>
      </c>
      <c r="V16" s="14">
        <f>_input!C121</f>
        <v>0.1003842135418422</v>
      </c>
      <c r="W16" s="14">
        <f>_input!D121</f>
        <v>8.8503926392774088E-2</v>
      </c>
      <c r="X16" s="14">
        <f>_input!E121</f>
        <v>8.2858683563075061E-2</v>
      </c>
      <c r="Y16" s="14">
        <f>_input!F121</f>
        <v>7.3337602372687133E-2</v>
      </c>
    </row>
    <row r="17" spans="1:25" ht="6" customHeight="1">
      <c r="A17" s="9"/>
      <c r="B17" s="28"/>
      <c r="C17" s="28"/>
      <c r="D17" s="28"/>
      <c r="E17" s="28"/>
      <c r="F17" s="28"/>
      <c r="G17" s="28"/>
      <c r="H17" s="28"/>
      <c r="I17" s="28"/>
      <c r="J17" s="23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</row>
    <row r="18" spans="1:25" ht="16.5" customHeight="1">
      <c r="B18" s="40" t="str">
        <f>_input!B124</f>
        <v>子账号登录数</v>
      </c>
      <c r="C18" s="40"/>
      <c r="D18" s="41"/>
      <c r="E18" s="42">
        <f>_input!B125</f>
        <v>59342</v>
      </c>
      <c r="F18" s="43"/>
      <c r="G18" s="43"/>
      <c r="H18" s="44">
        <f>_input!I223</f>
        <v>0</v>
      </c>
      <c r="I18" s="45"/>
      <c r="J18" s="46"/>
      <c r="L18" s="10"/>
      <c r="M18" s="10"/>
      <c r="N18" s="11"/>
      <c r="O18" s="12" t="str">
        <f>_input!B128</f>
        <v>机械设备</v>
      </c>
      <c r="P18" s="12" t="str">
        <f>_input!C128</f>
        <v>电子电工</v>
      </c>
      <c r="Q18" s="12" t="str">
        <f>_input!D128</f>
        <v>建筑及装修</v>
      </c>
      <c r="R18" s="12" t="str">
        <f>_input!E128</f>
        <v>教育培训</v>
      </c>
      <c r="S18" s="12" t="str">
        <f>_input!F128</f>
        <v>化工及材料</v>
      </c>
      <c r="U18" s="12" t="str">
        <f>_input!B133</f>
        <v>广东</v>
      </c>
      <c r="V18" s="12" t="str">
        <f>_input!C133</f>
        <v>北京</v>
      </c>
      <c r="W18" s="12" t="str">
        <f>_input!D133</f>
        <v>江苏</v>
      </c>
      <c r="X18" s="12" t="str">
        <f>_input!E133</f>
        <v>上海</v>
      </c>
      <c r="Y18" s="12" t="str">
        <f>_input!F133</f>
        <v>山东</v>
      </c>
    </row>
    <row r="19" spans="1:25" ht="16.5" customHeight="1">
      <c r="A19" s="9"/>
      <c r="B19" s="22"/>
      <c r="C19" s="22"/>
      <c r="D19" s="23"/>
      <c r="E19" s="24"/>
      <c r="F19" s="28"/>
      <c r="G19" s="28"/>
      <c r="H19" s="28"/>
      <c r="I19" s="28"/>
      <c r="J19" s="23"/>
      <c r="L19" s="37" t="s">
        <v>91</v>
      </c>
      <c r="M19" s="38"/>
      <c r="N19" s="39"/>
      <c r="O19" s="13">
        <f>_input!B129</f>
        <v>13188</v>
      </c>
      <c r="P19" s="13">
        <f>_input!C129</f>
        <v>4928</v>
      </c>
      <c r="Q19" s="13">
        <f>_input!D129</f>
        <v>4015</v>
      </c>
      <c r="R19" s="13">
        <f>_input!E129</f>
        <v>3300</v>
      </c>
      <c r="S19" s="13">
        <f>_input!F129</f>
        <v>3074</v>
      </c>
      <c r="U19" s="13">
        <f>_input!B134</f>
        <v>11525</v>
      </c>
      <c r="V19" s="13">
        <f>_input!C134</f>
        <v>5957</v>
      </c>
      <c r="W19" s="13">
        <f>_input!D134</f>
        <v>5252</v>
      </c>
      <c r="X19" s="13">
        <f>_input!E134</f>
        <v>4917</v>
      </c>
      <c r="Y19" s="13">
        <f>_input!F134</f>
        <v>4352</v>
      </c>
    </row>
    <row r="20" spans="1:25" ht="16.5" customHeight="1">
      <c r="A20" s="9"/>
      <c r="B20" s="25"/>
      <c r="C20" s="25"/>
      <c r="D20" s="26"/>
      <c r="E20" s="27"/>
      <c r="F20" s="25"/>
      <c r="G20" s="25"/>
      <c r="H20" s="25"/>
      <c r="I20" s="25"/>
      <c r="J20" s="26"/>
      <c r="L20" s="37" t="s">
        <v>90</v>
      </c>
      <c r="M20" s="38"/>
      <c r="N20" s="39"/>
      <c r="O20" s="14">
        <f>_input!B130</f>
        <v>0.22223720130767416</v>
      </c>
      <c r="P20" s="14">
        <f>_input!C130</f>
        <v>8.3044049745542789E-2</v>
      </c>
      <c r="Q20" s="14">
        <f>_input!D130</f>
        <v>6.7658656600721248E-2</v>
      </c>
      <c r="R20" s="14">
        <f>_input!E130</f>
        <v>5.5609854740318827E-2</v>
      </c>
      <c r="S20" s="14">
        <f>_input!F130</f>
        <v>5.1801422264163663E-2</v>
      </c>
      <c r="U20" s="14">
        <f>_input!B135</f>
        <v>0.19421320481278015</v>
      </c>
      <c r="V20" s="14">
        <f>_input!C135</f>
        <v>0.1003842135418422</v>
      </c>
      <c r="W20" s="14">
        <f>_input!D135</f>
        <v>8.8503926392774088E-2</v>
      </c>
      <c r="X20" s="14">
        <f>_input!E135</f>
        <v>8.2858683563075061E-2</v>
      </c>
      <c r="Y20" s="14">
        <f>_input!F135</f>
        <v>7.3337602372687133E-2</v>
      </c>
    </row>
    <row r="21" spans="1:25" ht="6" customHeight="1">
      <c r="A21" s="9"/>
      <c r="B21" s="28"/>
      <c r="C21" s="28"/>
      <c r="D21" s="28"/>
      <c r="E21" s="28"/>
      <c r="F21" s="28"/>
      <c r="G21" s="28"/>
      <c r="H21" s="28"/>
      <c r="I21" s="28"/>
      <c r="J21" s="23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</row>
    <row r="22" spans="1:25" ht="16.5" customHeight="1">
      <c r="B22" s="40" t="str">
        <f>_input!B138</f>
        <v>有商机客户数</v>
      </c>
      <c r="C22" s="40"/>
      <c r="D22" s="41"/>
      <c r="E22" s="42">
        <f>_input!B139</f>
        <v>59342</v>
      </c>
      <c r="F22" s="43"/>
      <c r="G22" s="43"/>
      <c r="H22" s="44">
        <f>_input!G223</f>
        <v>-0.20099871892075605</v>
      </c>
      <c r="I22" s="45"/>
      <c r="J22" s="46"/>
      <c r="L22" s="10"/>
      <c r="M22" s="10"/>
      <c r="N22" s="11"/>
      <c r="O22" s="12" t="str">
        <f>_input!B142</f>
        <v>机械设备</v>
      </c>
      <c r="P22" s="12" t="str">
        <f>_input!C142</f>
        <v>电子电工</v>
      </c>
      <c r="Q22" s="12" t="str">
        <f>_input!D142</f>
        <v>建筑及装修</v>
      </c>
      <c r="R22" s="12" t="str">
        <f>_input!E142</f>
        <v>教育培训</v>
      </c>
      <c r="S22" s="12" t="str">
        <f>_input!F142</f>
        <v>化工及材料</v>
      </c>
      <c r="U22" s="12" t="str">
        <f>_input!B147</f>
        <v>广东</v>
      </c>
      <c r="V22" s="12" t="str">
        <f>_input!C147</f>
        <v>北京</v>
      </c>
      <c r="W22" s="12" t="str">
        <f>_input!D147</f>
        <v>江苏</v>
      </c>
      <c r="X22" s="12" t="str">
        <f>_input!E147</f>
        <v>上海</v>
      </c>
      <c r="Y22" s="12" t="str">
        <f>_input!F147</f>
        <v>山东</v>
      </c>
    </row>
    <row r="23" spans="1:25" ht="16.5" customHeight="1">
      <c r="A23" s="9"/>
      <c r="B23" s="22"/>
      <c r="C23" s="22"/>
      <c r="D23" s="23"/>
      <c r="E23" s="24"/>
      <c r="F23" s="28"/>
      <c r="G23" s="28"/>
      <c r="H23" s="28"/>
      <c r="I23" s="28"/>
      <c r="J23" s="23"/>
      <c r="L23" s="37" t="s">
        <v>91</v>
      </c>
      <c r="M23" s="38"/>
      <c r="N23" s="39"/>
      <c r="O23" s="13">
        <f>_input!B143</f>
        <v>13188</v>
      </c>
      <c r="P23" s="13">
        <f>_input!C143</f>
        <v>4928</v>
      </c>
      <c r="Q23" s="13">
        <f>_input!D143</f>
        <v>4015</v>
      </c>
      <c r="R23" s="13">
        <f>_input!E143</f>
        <v>3300</v>
      </c>
      <c r="S23" s="13">
        <f>_input!F143</f>
        <v>3074</v>
      </c>
      <c r="U23" s="13">
        <f>_input!B148</f>
        <v>11525</v>
      </c>
      <c r="V23" s="13">
        <f>_input!C148</f>
        <v>5957</v>
      </c>
      <c r="W23" s="13">
        <f>_input!D148</f>
        <v>5252</v>
      </c>
      <c r="X23" s="13">
        <f>_input!E148</f>
        <v>4917</v>
      </c>
      <c r="Y23" s="13">
        <f>_input!F148</f>
        <v>4352</v>
      </c>
    </row>
    <row r="24" spans="1:25" ht="16.5" customHeight="1">
      <c r="A24" s="9"/>
      <c r="B24" s="25"/>
      <c r="C24" s="25"/>
      <c r="D24" s="26"/>
      <c r="E24" s="27"/>
      <c r="F24" s="25"/>
      <c r="G24" s="25"/>
      <c r="H24" s="25"/>
      <c r="I24" s="25"/>
      <c r="J24" s="26"/>
      <c r="L24" s="37" t="s">
        <v>90</v>
      </c>
      <c r="M24" s="38"/>
      <c r="N24" s="39"/>
      <c r="O24" s="14">
        <f>_input!B144</f>
        <v>0.22223720130767416</v>
      </c>
      <c r="P24" s="14">
        <f>_input!C144</f>
        <v>8.3044049745542789E-2</v>
      </c>
      <c r="Q24" s="14">
        <f>_input!D144</f>
        <v>6.7658656600721248E-2</v>
      </c>
      <c r="R24" s="14">
        <f>_input!E144</f>
        <v>5.5609854740318827E-2</v>
      </c>
      <c r="S24" s="14">
        <f>_input!F144</f>
        <v>5.1801422264163663E-2</v>
      </c>
      <c r="U24" s="14">
        <f>_input!B149</f>
        <v>0.19421320481278015</v>
      </c>
      <c r="V24" s="14">
        <f>_input!C149</f>
        <v>0.1003842135418422</v>
      </c>
      <c r="W24" s="14">
        <f>_input!D149</f>
        <v>8.8503926392774088E-2</v>
      </c>
      <c r="X24" s="14">
        <f>_input!E149</f>
        <v>8.2858683563075061E-2</v>
      </c>
      <c r="Y24" s="14">
        <f>_input!F149</f>
        <v>7.3337602372687133E-2</v>
      </c>
    </row>
    <row r="25" spans="1:25" ht="6" customHeight="1">
      <c r="A25" s="9"/>
      <c r="B25" s="28"/>
      <c r="C25" s="28"/>
      <c r="D25" s="23"/>
      <c r="E25" s="24"/>
      <c r="F25" s="28"/>
      <c r="G25" s="28"/>
      <c r="H25" s="28"/>
      <c r="I25" s="28"/>
      <c r="J25" s="23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</row>
    <row r="26" spans="1:25" ht="16.5" customHeight="1">
      <c r="A26" s="9"/>
      <c r="B26" s="40" t="str">
        <f>_input!B152</f>
        <v>有沟通客户数</v>
      </c>
      <c r="C26" s="40"/>
      <c r="D26" s="41"/>
      <c r="E26" s="42">
        <f>_input!B153</f>
        <v>59342</v>
      </c>
      <c r="F26" s="43"/>
      <c r="G26" s="43"/>
      <c r="H26" s="44">
        <f>_input!E223</f>
        <v>-0.30076603309890459</v>
      </c>
      <c r="I26" s="45"/>
      <c r="J26" s="46"/>
      <c r="K26" s="28"/>
      <c r="L26" s="28"/>
      <c r="M26" s="28"/>
      <c r="N26" s="28"/>
      <c r="O26" s="12" t="str">
        <f>_input!B156</f>
        <v>机械设备</v>
      </c>
      <c r="P26" s="12" t="str">
        <f>_input!C156</f>
        <v>电子电工</v>
      </c>
      <c r="Q26" s="12" t="str">
        <f>_input!D156</f>
        <v>建筑及装修</v>
      </c>
      <c r="R26" s="12" t="str">
        <f>_input!E156</f>
        <v>教育培训</v>
      </c>
      <c r="S26" s="12" t="str">
        <f>_input!F156</f>
        <v>化工及材料</v>
      </c>
      <c r="U26" s="12" t="str">
        <f>_input!B161</f>
        <v>广东</v>
      </c>
      <c r="V26" s="12" t="str">
        <f>_input!C161</f>
        <v>北京</v>
      </c>
      <c r="W26" s="12" t="str">
        <f>_input!D161</f>
        <v>江苏</v>
      </c>
      <c r="X26" s="12" t="str">
        <f>_input!E161</f>
        <v>上海</v>
      </c>
      <c r="Y26" s="12" t="str">
        <f>_input!F161</f>
        <v>山东</v>
      </c>
    </row>
    <row r="27" spans="1:25" ht="16.5" customHeight="1">
      <c r="A27" s="9"/>
      <c r="B27" s="22"/>
      <c r="C27" s="22"/>
      <c r="D27" s="23"/>
      <c r="E27" s="24"/>
      <c r="F27" s="28"/>
      <c r="G27" s="28"/>
      <c r="H27" s="28"/>
      <c r="I27" s="28"/>
      <c r="J27" s="23"/>
      <c r="L27" s="37" t="s">
        <v>91</v>
      </c>
      <c r="M27" s="38"/>
      <c r="N27" s="39"/>
      <c r="O27" s="13">
        <f>_input!B157</f>
        <v>13188</v>
      </c>
      <c r="P27" s="13">
        <f>_input!C157</f>
        <v>4928</v>
      </c>
      <c r="Q27" s="13">
        <f>_input!D157</f>
        <v>4015</v>
      </c>
      <c r="R27" s="13">
        <f>_input!E157</f>
        <v>3300</v>
      </c>
      <c r="S27" s="13">
        <f>_input!F157</f>
        <v>3074</v>
      </c>
      <c r="U27" s="13">
        <f>_input!B162</f>
        <v>11525</v>
      </c>
      <c r="V27" s="13">
        <f>_input!C162</f>
        <v>5957</v>
      </c>
      <c r="W27" s="13">
        <f>_input!D162</f>
        <v>5252</v>
      </c>
      <c r="X27" s="13">
        <f>_input!E162</f>
        <v>4917</v>
      </c>
      <c r="Y27" s="13">
        <f>_input!F162</f>
        <v>4352</v>
      </c>
    </row>
    <row r="28" spans="1:25" ht="16.5" customHeight="1">
      <c r="A28" s="9"/>
      <c r="B28" s="25"/>
      <c r="C28" s="25"/>
      <c r="D28" s="26"/>
      <c r="E28" s="27"/>
      <c r="F28" s="25"/>
      <c r="G28" s="25"/>
      <c r="H28" s="25"/>
      <c r="I28" s="25"/>
      <c r="J28" s="26"/>
      <c r="L28" s="37" t="s">
        <v>90</v>
      </c>
      <c r="M28" s="38"/>
      <c r="N28" s="39"/>
      <c r="O28" s="14">
        <f>_input!B158</f>
        <v>0.22223720130767416</v>
      </c>
      <c r="P28" s="14">
        <f>_input!C158</f>
        <v>8.3044049745542789E-2</v>
      </c>
      <c r="Q28" s="14">
        <f>_input!D158</f>
        <v>6.7658656600721248E-2</v>
      </c>
      <c r="R28" s="14">
        <f>_input!E158</f>
        <v>5.5609854740318827E-2</v>
      </c>
      <c r="S28" s="14">
        <f>_input!F158</f>
        <v>5.1801422264163663E-2</v>
      </c>
      <c r="U28" s="14">
        <f>_input!B163</f>
        <v>0.19421320481278015</v>
      </c>
      <c r="V28" s="14">
        <f>_input!C163</f>
        <v>0.1003842135418422</v>
      </c>
      <c r="W28" s="14">
        <f>_input!D163</f>
        <v>8.8503926392774088E-2</v>
      </c>
      <c r="X28" s="14">
        <f>_input!E163</f>
        <v>8.2858683563075061E-2</v>
      </c>
      <c r="Y28" s="14">
        <f>_input!F163</f>
        <v>7.3337602372687133E-2</v>
      </c>
    </row>
    <row r="29" spans="1:25" ht="6" customHeight="1">
      <c r="A29" s="9"/>
      <c r="B29" s="31"/>
      <c r="C29" s="31"/>
      <c r="D29" s="29"/>
      <c r="E29" s="30"/>
      <c r="F29" s="31"/>
      <c r="G29" s="31"/>
      <c r="H29" s="31"/>
      <c r="I29" s="31"/>
      <c r="J29" s="29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</row>
    <row r="30" spans="1:25" ht="16.5" customHeight="1">
      <c r="B30" s="40" t="str">
        <f>_input!B166</f>
        <v>有留言客户数</v>
      </c>
      <c r="C30" s="40"/>
      <c r="D30" s="41"/>
      <c r="E30" s="42">
        <f>_input!B167</f>
        <v>59342</v>
      </c>
      <c r="F30" s="43"/>
      <c r="G30" s="43"/>
      <c r="H30" s="44">
        <f>_input!F223</f>
        <v>0</v>
      </c>
      <c r="I30" s="45"/>
      <c r="J30" s="46"/>
      <c r="L30" s="10"/>
      <c r="M30" s="10"/>
      <c r="N30" s="11"/>
      <c r="O30" s="12" t="str">
        <f>_input!B170</f>
        <v>机械设备</v>
      </c>
      <c r="P30" s="12" t="str">
        <f>_input!C170</f>
        <v>电子电工</v>
      </c>
      <c r="Q30" s="12" t="str">
        <f>_input!D170</f>
        <v>建筑及装修</v>
      </c>
      <c r="R30" s="12" t="str">
        <f>_input!E170</f>
        <v>教育培训</v>
      </c>
      <c r="S30" s="12" t="str">
        <f>_input!F170</f>
        <v>化工及材料</v>
      </c>
      <c r="U30" s="12" t="str">
        <f>_input!B175</f>
        <v>广东</v>
      </c>
      <c r="V30" s="12" t="str">
        <f>_input!C175</f>
        <v>北京</v>
      </c>
      <c r="W30" s="12" t="str">
        <f>_input!D175</f>
        <v>江苏</v>
      </c>
      <c r="X30" s="12" t="str">
        <f>_input!E175</f>
        <v>上海</v>
      </c>
      <c r="Y30" s="12" t="str">
        <f>_input!F175</f>
        <v>山东</v>
      </c>
    </row>
    <row r="31" spans="1:25" ht="16.5" customHeight="1">
      <c r="A31" s="9"/>
      <c r="B31" s="22"/>
      <c r="C31" s="22"/>
      <c r="D31" s="23"/>
      <c r="E31" s="24"/>
      <c r="F31" s="28"/>
      <c r="G31" s="28"/>
      <c r="H31" s="28"/>
      <c r="I31" s="28"/>
      <c r="J31" s="23"/>
      <c r="L31" s="37" t="s">
        <v>91</v>
      </c>
      <c r="M31" s="38"/>
      <c r="N31" s="39"/>
      <c r="O31" s="13">
        <f>_input!B171</f>
        <v>13188</v>
      </c>
      <c r="P31" s="13">
        <f>_input!C171</f>
        <v>4928</v>
      </c>
      <c r="Q31" s="13">
        <f>_input!D171</f>
        <v>4015</v>
      </c>
      <c r="R31" s="13">
        <f>_input!E171</f>
        <v>3300</v>
      </c>
      <c r="S31" s="13">
        <f>_input!F171</f>
        <v>3074</v>
      </c>
      <c r="U31" s="13">
        <f>_input!B176</f>
        <v>11525</v>
      </c>
      <c r="V31" s="13">
        <f>_input!C176</f>
        <v>5957</v>
      </c>
      <c r="W31" s="13">
        <f>_input!D176</f>
        <v>5252</v>
      </c>
      <c r="X31" s="13">
        <f>_input!E176</f>
        <v>4917</v>
      </c>
      <c r="Y31" s="13">
        <f>_input!F176</f>
        <v>4352</v>
      </c>
    </row>
    <row r="32" spans="1:25" ht="16.5" customHeight="1">
      <c r="A32" s="9"/>
      <c r="B32" s="25"/>
      <c r="C32" s="25"/>
      <c r="D32" s="26"/>
      <c r="E32" s="27"/>
      <c r="F32" s="25"/>
      <c r="G32" s="25"/>
      <c r="H32" s="25"/>
      <c r="I32" s="25"/>
      <c r="J32" s="26"/>
      <c r="L32" s="37" t="s">
        <v>90</v>
      </c>
      <c r="M32" s="38"/>
      <c r="N32" s="39"/>
      <c r="O32" s="14">
        <f>_input!B172</f>
        <v>0.22223720130767416</v>
      </c>
      <c r="P32" s="14">
        <f>_input!C172</f>
        <v>8.3044049745542789E-2</v>
      </c>
      <c r="Q32" s="14">
        <f>_input!D172</f>
        <v>6.7658656600721248E-2</v>
      </c>
      <c r="R32" s="14">
        <f>_input!E172</f>
        <v>5.5609854740318827E-2</v>
      </c>
      <c r="S32" s="14">
        <f>_input!F172</f>
        <v>5.1801422264163663E-2</v>
      </c>
      <c r="U32" s="14">
        <f>_input!B177</f>
        <v>0.19421320481278015</v>
      </c>
      <c r="V32" s="14">
        <f>_input!C177</f>
        <v>0.1003842135418422</v>
      </c>
      <c r="W32" s="14">
        <f>_input!D177</f>
        <v>8.8503926392774088E-2</v>
      </c>
      <c r="X32" s="14">
        <f>_input!E177</f>
        <v>8.2858683563075061E-2</v>
      </c>
      <c r="Y32" s="14">
        <f>_input!F177</f>
        <v>7.3337602372687133E-2</v>
      </c>
    </row>
    <row r="33" spans="1:25" ht="6" customHeight="1">
      <c r="A33" s="9"/>
      <c r="B33" s="31"/>
      <c r="C33" s="31"/>
      <c r="D33" s="29"/>
      <c r="E33" s="30"/>
      <c r="F33" s="31"/>
      <c r="G33" s="31"/>
      <c r="H33" s="31"/>
      <c r="I33" s="31"/>
      <c r="J33" s="29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</row>
    <row r="34" spans="1:25" ht="16.5" customHeight="1">
      <c r="B34" s="40" t="str">
        <f>_input!B180</f>
        <v>活跃主账号数</v>
      </c>
      <c r="C34" s="40"/>
      <c r="D34" s="41"/>
      <c r="E34" s="42">
        <f>_input!B181</f>
        <v>59342</v>
      </c>
      <c r="F34" s="43"/>
      <c r="G34" s="43"/>
      <c r="H34" s="44">
        <f>_input!B223</f>
        <v>0</v>
      </c>
      <c r="I34" s="45"/>
      <c r="J34" s="46"/>
      <c r="L34" s="10"/>
      <c r="M34" s="10"/>
      <c r="N34" s="11"/>
      <c r="O34" s="12" t="str">
        <f>_input!B184</f>
        <v>机械设备</v>
      </c>
      <c r="P34" s="12" t="str">
        <f>_input!C184</f>
        <v>电子电工</v>
      </c>
      <c r="Q34" s="12" t="str">
        <f>_input!D184</f>
        <v>建筑及装修</v>
      </c>
      <c r="R34" s="12" t="str">
        <f>_input!E184</f>
        <v>教育培训</v>
      </c>
      <c r="S34" s="12" t="str">
        <f>_input!F184</f>
        <v>化工及材料</v>
      </c>
      <c r="U34" s="12" t="str">
        <f>_input!B189</f>
        <v>广东</v>
      </c>
      <c r="V34" s="12" t="str">
        <f>_input!C189</f>
        <v>北京</v>
      </c>
      <c r="W34" s="12" t="str">
        <f>_input!D189</f>
        <v>江苏</v>
      </c>
      <c r="X34" s="12" t="str">
        <f>_input!E189</f>
        <v>上海</v>
      </c>
      <c r="Y34" s="12" t="str">
        <f>_input!F189</f>
        <v>山东</v>
      </c>
    </row>
    <row r="35" spans="1:25" ht="16.5" customHeight="1">
      <c r="A35" s="9"/>
      <c r="B35" s="22"/>
      <c r="C35" s="22"/>
      <c r="D35" s="23"/>
      <c r="E35" s="24"/>
      <c r="F35" s="28"/>
      <c r="G35" s="28"/>
      <c r="H35" s="28"/>
      <c r="I35" s="28"/>
      <c r="J35" s="23"/>
      <c r="L35" s="37" t="s">
        <v>91</v>
      </c>
      <c r="M35" s="38"/>
      <c r="N35" s="39"/>
      <c r="O35" s="13">
        <f>_input!B185</f>
        <v>13188</v>
      </c>
      <c r="P35" s="13">
        <f>_input!C185</f>
        <v>4928</v>
      </c>
      <c r="Q35" s="13">
        <f>_input!D185</f>
        <v>4015</v>
      </c>
      <c r="R35" s="13">
        <f>_input!E185</f>
        <v>3300</v>
      </c>
      <c r="S35" s="13">
        <f>_input!F185</f>
        <v>3074</v>
      </c>
      <c r="U35" s="13">
        <f>_input!B190</f>
        <v>11525</v>
      </c>
      <c r="V35" s="13">
        <f>_input!C190</f>
        <v>5957</v>
      </c>
      <c r="W35" s="13">
        <f>_input!D190</f>
        <v>5252</v>
      </c>
      <c r="X35" s="13">
        <f>_input!E190</f>
        <v>4917</v>
      </c>
      <c r="Y35" s="13">
        <f>_input!F190</f>
        <v>4352</v>
      </c>
    </row>
    <row r="36" spans="1:25" ht="16.5" customHeight="1">
      <c r="A36" s="9"/>
      <c r="B36" s="25"/>
      <c r="C36" s="25"/>
      <c r="D36" s="26"/>
      <c r="E36" s="27"/>
      <c r="F36" s="25"/>
      <c r="G36" s="25"/>
      <c r="H36" s="25"/>
      <c r="I36" s="25"/>
      <c r="J36" s="26"/>
      <c r="L36" s="37" t="s">
        <v>90</v>
      </c>
      <c r="M36" s="38"/>
      <c r="N36" s="39"/>
      <c r="O36" s="14">
        <f>_input!B186</f>
        <v>0.22223720130767416</v>
      </c>
      <c r="P36" s="14">
        <f>_input!C186</f>
        <v>8.3044049745542789E-2</v>
      </c>
      <c r="Q36" s="14">
        <f>_input!D186</f>
        <v>6.7658656600721248E-2</v>
      </c>
      <c r="R36" s="14">
        <f>_input!E186</f>
        <v>5.5609854740318827E-2</v>
      </c>
      <c r="S36" s="14">
        <f>_input!F186</f>
        <v>5.1801422264163663E-2</v>
      </c>
      <c r="U36" s="14">
        <f>_input!B191</f>
        <v>0.19421320481278015</v>
      </c>
      <c r="V36" s="14">
        <f>_input!C191</f>
        <v>0.1003842135418422</v>
      </c>
      <c r="W36" s="14">
        <f>_input!D191</f>
        <v>8.8503926392774088E-2</v>
      </c>
      <c r="X36" s="14">
        <f>_input!E191</f>
        <v>8.2858683563075061E-2</v>
      </c>
      <c r="Y36" s="14">
        <f>_input!F191</f>
        <v>7.3337602372687133E-2</v>
      </c>
    </row>
    <row r="37" spans="1:25" ht="6" customHeight="1">
      <c r="A37" s="9"/>
      <c r="B37" s="31"/>
      <c r="C37" s="31"/>
      <c r="D37" s="29"/>
      <c r="E37" s="30"/>
      <c r="F37" s="31"/>
      <c r="G37" s="31"/>
      <c r="H37" s="31"/>
      <c r="I37" s="31"/>
      <c r="J37" s="29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</row>
    <row r="38" spans="1:25" ht="16.5" customHeight="1">
      <c r="B38" s="40" t="str">
        <f>_input!B194</f>
        <v>活跃子账号数</v>
      </c>
      <c r="C38" s="40"/>
      <c r="D38" s="41"/>
      <c r="E38" s="42">
        <f>_input!B195</f>
        <v>59342</v>
      </c>
      <c r="F38" s="43"/>
      <c r="G38" s="43"/>
      <c r="H38" s="44">
        <f>_input!C223</f>
        <v>0</v>
      </c>
      <c r="I38" s="45"/>
      <c r="J38" s="46"/>
      <c r="L38" s="10"/>
      <c r="M38" s="10"/>
      <c r="N38" s="11"/>
      <c r="O38" s="12" t="str">
        <f>_input!B198</f>
        <v>机械设备</v>
      </c>
      <c r="P38" s="12" t="str">
        <f>_input!C198</f>
        <v>电子电工</v>
      </c>
      <c r="Q38" s="12" t="str">
        <f>_input!D198</f>
        <v>建筑及装修</v>
      </c>
      <c r="R38" s="12" t="str">
        <f>_input!E198</f>
        <v>教育培训</v>
      </c>
      <c r="S38" s="12" t="str">
        <f>_input!F198</f>
        <v>化工及材料</v>
      </c>
      <c r="U38" s="12" t="str">
        <f>_input!B203</f>
        <v>广东</v>
      </c>
      <c r="V38" s="12" t="str">
        <f>_input!C203</f>
        <v>北京</v>
      </c>
      <c r="W38" s="12" t="str">
        <f>_input!D203</f>
        <v>江苏</v>
      </c>
      <c r="X38" s="12" t="str">
        <f>_input!E203</f>
        <v>上海</v>
      </c>
      <c r="Y38" s="12" t="str">
        <f>_input!F203</f>
        <v>山东</v>
      </c>
    </row>
    <row r="39" spans="1:25" ht="16.5" customHeight="1">
      <c r="A39" s="9"/>
      <c r="B39" s="22"/>
      <c r="C39" s="22"/>
      <c r="D39" s="23"/>
      <c r="E39" s="24"/>
      <c r="F39" s="28"/>
      <c r="G39" s="28"/>
      <c r="H39" s="28"/>
      <c r="I39" s="28"/>
      <c r="J39" s="23"/>
      <c r="L39" s="37" t="s">
        <v>91</v>
      </c>
      <c r="M39" s="38"/>
      <c r="N39" s="39"/>
      <c r="O39" s="13">
        <f>_input!B199</f>
        <v>13188</v>
      </c>
      <c r="P39" s="13">
        <f>_input!C199</f>
        <v>4928</v>
      </c>
      <c r="Q39" s="13">
        <f>_input!D199</f>
        <v>4015</v>
      </c>
      <c r="R39" s="13">
        <f>_input!E199</f>
        <v>3300</v>
      </c>
      <c r="S39" s="13">
        <f>_input!F199</f>
        <v>3074</v>
      </c>
      <c r="U39" s="13">
        <f>_input!B204</f>
        <v>11525</v>
      </c>
      <c r="V39" s="13">
        <f>_input!C204</f>
        <v>5957</v>
      </c>
      <c r="W39" s="13">
        <f>_input!D204</f>
        <v>5252</v>
      </c>
      <c r="X39" s="13">
        <f>_input!E204</f>
        <v>4917</v>
      </c>
      <c r="Y39" s="13">
        <f>_input!F204</f>
        <v>4352</v>
      </c>
    </row>
    <row r="40" spans="1:25" ht="16.5" customHeight="1">
      <c r="A40" s="9"/>
      <c r="B40" s="25"/>
      <c r="C40" s="25"/>
      <c r="D40" s="26"/>
      <c r="E40" s="27"/>
      <c r="F40" s="25"/>
      <c r="G40" s="25"/>
      <c r="H40" s="25"/>
      <c r="I40" s="25"/>
      <c r="J40" s="26"/>
      <c r="L40" s="37" t="s">
        <v>90</v>
      </c>
      <c r="M40" s="38"/>
      <c r="N40" s="39"/>
      <c r="O40" s="14">
        <f>_input!B200</f>
        <v>0.22223720130767416</v>
      </c>
      <c r="P40" s="14">
        <f>_input!C200</f>
        <v>8.3044049745542789E-2</v>
      </c>
      <c r="Q40" s="14">
        <f>_input!D200</f>
        <v>6.7658656600721248E-2</v>
      </c>
      <c r="R40" s="14">
        <f>_input!E200</f>
        <v>5.5609854740318827E-2</v>
      </c>
      <c r="S40" s="14">
        <f>_input!F200</f>
        <v>5.1801422264163663E-2</v>
      </c>
      <c r="U40" s="14">
        <f>_input!B205</f>
        <v>0.19421320481278015</v>
      </c>
      <c r="V40" s="14">
        <f>_input!C205</f>
        <v>0.1003842135418422</v>
      </c>
      <c r="W40" s="14">
        <f>_input!D205</f>
        <v>8.8503926392774088E-2</v>
      </c>
      <c r="X40" s="14">
        <f>_input!E205</f>
        <v>8.2858683563075061E-2</v>
      </c>
      <c r="Y40" s="14">
        <f>_input!F205</f>
        <v>7.3337602372687133E-2</v>
      </c>
    </row>
    <row r="41" spans="1:25" ht="6" customHeight="1">
      <c r="A41" s="9"/>
      <c r="B41" s="31"/>
      <c r="C41" s="31"/>
      <c r="D41" s="29"/>
      <c r="E41" s="30"/>
      <c r="F41" s="31"/>
      <c r="G41" s="31"/>
      <c r="H41" s="31"/>
      <c r="I41" s="31"/>
      <c r="J41" s="29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</row>
    <row r="42" spans="1:25" ht="16.5" customHeight="1">
      <c r="B42" s="40" t="str">
        <f>_input!B208</f>
        <v>活跃用户数</v>
      </c>
      <c r="C42" s="40"/>
      <c r="D42" s="41"/>
      <c r="E42" s="42">
        <f>_input!B209</f>
        <v>59342</v>
      </c>
      <c r="F42" s="43"/>
      <c r="G42" s="43"/>
      <c r="H42" s="44">
        <f>_input!D223</f>
        <v>0</v>
      </c>
      <c r="I42" s="45"/>
      <c r="J42" s="46"/>
      <c r="L42" s="10"/>
      <c r="M42" s="10"/>
      <c r="N42" s="11"/>
      <c r="O42" s="12" t="str">
        <f>_input!B212</f>
        <v>机械设备</v>
      </c>
      <c r="P42" s="12" t="str">
        <f>_input!C212</f>
        <v>电子电工</v>
      </c>
      <c r="Q42" s="12" t="str">
        <f>_input!D212</f>
        <v>建筑及装修</v>
      </c>
      <c r="R42" s="12" t="str">
        <f>_input!E212</f>
        <v>教育培训</v>
      </c>
      <c r="S42" s="12" t="str">
        <f>_input!F212</f>
        <v>化工及材料</v>
      </c>
      <c r="U42" s="12" t="str">
        <f>_input!B217</f>
        <v>广东</v>
      </c>
      <c r="V42" s="12" t="str">
        <f>_input!C217</f>
        <v>北京</v>
      </c>
      <c r="W42" s="12" t="str">
        <f>_input!D217</f>
        <v>江苏</v>
      </c>
      <c r="X42" s="12" t="str">
        <f>_input!E217</f>
        <v>上海</v>
      </c>
      <c r="Y42" s="12" t="str">
        <f>_input!F217</f>
        <v>山东</v>
      </c>
    </row>
    <row r="43" spans="1:25" ht="16.5" customHeight="1">
      <c r="A43" s="9"/>
      <c r="B43" s="22"/>
      <c r="C43" s="22"/>
      <c r="D43" s="23"/>
      <c r="E43" s="24"/>
      <c r="F43" s="28"/>
      <c r="G43" s="28"/>
      <c r="H43" s="28"/>
      <c r="I43" s="28"/>
      <c r="J43" s="23"/>
      <c r="L43" s="37" t="s">
        <v>91</v>
      </c>
      <c r="M43" s="38"/>
      <c r="N43" s="39"/>
      <c r="O43" s="13">
        <f>_input!B213</f>
        <v>13188</v>
      </c>
      <c r="P43" s="13">
        <f>_input!C213</f>
        <v>4928</v>
      </c>
      <c r="Q43" s="13">
        <f>_input!D213</f>
        <v>4015</v>
      </c>
      <c r="R43" s="13">
        <f>_input!E213</f>
        <v>3300</v>
      </c>
      <c r="S43" s="13">
        <f>_input!F213</f>
        <v>3074</v>
      </c>
      <c r="U43" s="13">
        <f>_input!B218</f>
        <v>11525</v>
      </c>
      <c r="V43" s="13">
        <f>_input!C218</f>
        <v>5957</v>
      </c>
      <c r="W43" s="13">
        <f>_input!D218</f>
        <v>5252</v>
      </c>
      <c r="X43" s="13">
        <f>_input!E218</f>
        <v>4917</v>
      </c>
      <c r="Y43" s="13">
        <f>_input!F218</f>
        <v>4352</v>
      </c>
    </row>
    <row r="44" spans="1:25" ht="16.5" customHeight="1">
      <c r="A44" s="9"/>
      <c r="B44" s="25"/>
      <c r="C44" s="25"/>
      <c r="D44" s="26"/>
      <c r="E44" s="27"/>
      <c r="F44" s="25"/>
      <c r="G44" s="25"/>
      <c r="H44" s="25"/>
      <c r="I44" s="25"/>
      <c r="J44" s="26"/>
      <c r="L44" s="37" t="s">
        <v>90</v>
      </c>
      <c r="M44" s="38"/>
      <c r="N44" s="39"/>
      <c r="O44" s="14">
        <f>_input!B214</f>
        <v>0.22223720130767416</v>
      </c>
      <c r="P44" s="14">
        <f>_input!C214</f>
        <v>8.3044049745542789E-2</v>
      </c>
      <c r="Q44" s="14">
        <f>_input!D214</f>
        <v>6.7658656600721248E-2</v>
      </c>
      <c r="R44" s="14">
        <f>_input!E214</f>
        <v>5.5609854740318827E-2</v>
      </c>
      <c r="S44" s="14">
        <f>_input!F214</f>
        <v>5.1801422264163663E-2</v>
      </c>
      <c r="U44" s="14">
        <f>_input!B219</f>
        <v>0.19421320481278015</v>
      </c>
      <c r="V44" s="14">
        <f>_input!C219</f>
        <v>0.1003842135418422</v>
      </c>
      <c r="W44" s="14">
        <f>_input!D219</f>
        <v>8.8503926392774088E-2</v>
      </c>
      <c r="X44" s="14">
        <f>_input!E219</f>
        <v>8.2858683563075061E-2</v>
      </c>
      <c r="Y44" s="14">
        <f>_input!F219</f>
        <v>7.3337602372687133E-2</v>
      </c>
    </row>
    <row r="46" spans="1:25">
      <c r="B46" s="34" t="s">
        <v>93</v>
      </c>
      <c r="C46" s="34"/>
      <c r="D46" s="34"/>
      <c r="E46" s="34"/>
      <c r="F46" s="34"/>
      <c r="G46" s="34"/>
      <c r="H46" s="34"/>
      <c r="I46" s="34"/>
      <c r="J46" s="34"/>
    </row>
    <row r="61" spans="2:10">
      <c r="B61" s="34" t="s">
        <v>86</v>
      </c>
      <c r="C61" s="34"/>
      <c r="D61" s="34"/>
      <c r="E61" s="34"/>
      <c r="F61" s="34"/>
      <c r="G61" s="34"/>
      <c r="H61" s="34"/>
      <c r="I61" s="34"/>
      <c r="J61" s="34"/>
    </row>
    <row r="75" spans="26:26">
      <c r="Z75" s="5" t="s">
        <v>96</v>
      </c>
    </row>
  </sheetData>
  <mergeCells count="60">
    <mergeCell ref="H42:J42"/>
    <mergeCell ref="E5:G5"/>
    <mergeCell ref="H5:J5"/>
    <mergeCell ref="E6:G6"/>
    <mergeCell ref="H6:J6"/>
    <mergeCell ref="E10:G10"/>
    <mergeCell ref="H10:J10"/>
    <mergeCell ref="L12:N12"/>
    <mergeCell ref="L11:N11"/>
    <mergeCell ref="L44:N44"/>
    <mergeCell ref="L36:N36"/>
    <mergeCell ref="B42:D42"/>
    <mergeCell ref="B38:D38"/>
    <mergeCell ref="L27:N27"/>
    <mergeCell ref="L28:N28"/>
    <mergeCell ref="L31:N31"/>
    <mergeCell ref="L32:N32"/>
    <mergeCell ref="B30:D30"/>
    <mergeCell ref="B34:D34"/>
    <mergeCell ref="E14:G14"/>
    <mergeCell ref="L43:N43"/>
    <mergeCell ref="L39:N39"/>
    <mergeCell ref="L40:N40"/>
    <mergeCell ref="L20:N20"/>
    <mergeCell ref="E22:G22"/>
    <mergeCell ref="H22:J22"/>
    <mergeCell ref="E26:G26"/>
    <mergeCell ref="H26:J26"/>
    <mergeCell ref="E30:G30"/>
    <mergeCell ref="H30:J30"/>
    <mergeCell ref="E34:G34"/>
    <mergeCell ref="H34:J34"/>
    <mergeCell ref="E38:G38"/>
    <mergeCell ref="H38:J38"/>
    <mergeCell ref="E42:G42"/>
    <mergeCell ref="B6:D6"/>
    <mergeCell ref="B10:D10"/>
    <mergeCell ref="B14:D14"/>
    <mergeCell ref="H14:J14"/>
    <mergeCell ref="B18:D18"/>
    <mergeCell ref="B22:D22"/>
    <mergeCell ref="L35:N35"/>
    <mergeCell ref="B26:D26"/>
    <mergeCell ref="E18:G18"/>
    <mergeCell ref="H18:J18"/>
    <mergeCell ref="U5:V5"/>
    <mergeCell ref="O5:P5"/>
    <mergeCell ref="B61:J61"/>
    <mergeCell ref="B2:G2"/>
    <mergeCell ref="B46:J46"/>
    <mergeCell ref="B4:J4"/>
    <mergeCell ref="L4:N4"/>
    <mergeCell ref="B5:D5"/>
    <mergeCell ref="L15:N15"/>
    <mergeCell ref="L16:N16"/>
    <mergeCell ref="L19:N19"/>
    <mergeCell ref="L8:N8"/>
    <mergeCell ref="L7:N7"/>
    <mergeCell ref="L23:N23"/>
    <mergeCell ref="L24:N24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7030A0"/>
  </sheetPr>
  <dimension ref="A1:I5"/>
  <sheetViews>
    <sheetView workbookViewId="0"/>
  </sheetViews>
  <sheetFormatPr defaultRowHeight="13.5"/>
  <cols>
    <col min="1" max="1" width="11.625" bestFit="1" customWidth="1"/>
    <col min="2" max="2" width="67.125" bestFit="1" customWidth="1"/>
    <col min="3" max="3" width="1.25" customWidth="1"/>
    <col min="4" max="4" width="15" bestFit="1" customWidth="1"/>
    <col min="5" max="5" width="30.5" customWidth="1"/>
    <col min="6" max="6" width="19.375" bestFit="1" customWidth="1"/>
    <col min="7" max="7" width="10.875" customWidth="1"/>
    <col min="8" max="8" width="9.5" customWidth="1"/>
    <col min="9" max="9" width="11.625" bestFit="1" customWidth="1"/>
  </cols>
  <sheetData>
    <row r="1" spans="1:9">
      <c r="A1" s="1" t="s">
        <v>76</v>
      </c>
      <c r="B1" s="2" t="s">
        <v>138</v>
      </c>
      <c r="D1" s="1" t="s">
        <v>77</v>
      </c>
      <c r="E1" s="6" t="s">
        <v>94</v>
      </c>
      <c r="F1" s="1" t="s">
        <v>84</v>
      </c>
      <c r="G1" s="1"/>
      <c r="H1" s="1"/>
      <c r="I1" s="1" t="s">
        <v>78</v>
      </c>
    </row>
    <row r="2" spans="1:9">
      <c r="A2" s="1" t="s">
        <v>79</v>
      </c>
      <c r="B2" s="1" t="s">
        <v>80</v>
      </c>
    </row>
    <row r="3" spans="1:9">
      <c r="A3" s="1" t="s">
        <v>81</v>
      </c>
      <c r="B3" s="1" t="s">
        <v>80</v>
      </c>
    </row>
    <row r="4" spans="1:9">
      <c r="A4" s="1" t="s">
        <v>82</v>
      </c>
      <c r="B4" s="1" t="b">
        <v>1</v>
      </c>
    </row>
    <row r="5" spans="1:9">
      <c r="A5" s="1" t="s">
        <v>83</v>
      </c>
      <c r="B5" s="1" t="s">
        <v>85</v>
      </c>
    </row>
  </sheetData>
  <phoneticPr fontId="1" type="noConversion"/>
  <hyperlinks>
    <hyperlink ref="B1" r:id="rId1"/>
  </hyperlinks>
  <pageMargins left="0.7" right="0.7" top="0.75" bottom="0.75" header="0.3" footer="0.3"/>
  <pageSetup paperSize="9" orientation="portrait" horizontalDpi="200" verticalDpi="200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7030A0"/>
  </sheetPr>
  <dimension ref="A1:L224"/>
  <sheetViews>
    <sheetView workbookViewId="0"/>
  </sheetViews>
  <sheetFormatPr defaultRowHeight="13.5"/>
  <cols>
    <col min="1" max="1" width="14.375" customWidth="1"/>
    <col min="2" max="2" width="10.625" customWidth="1" collapsed="1"/>
    <col min="3" max="3" width="10.125" bestFit="1" customWidth="1" collapsed="1"/>
    <col min="7" max="7" width="11.5" bestFit="1" customWidth="1" collapsed="1"/>
  </cols>
  <sheetData>
    <row r="1" spans="1:12" s="21" customFormat="1" ht="14.25" thickBot="1">
      <c r="A1" s="21" t="s">
        <v>87</v>
      </c>
    </row>
    <row r="2" spans="1:12" ht="14.25" thickBot="1">
      <c r="A2" s="3" t="s">
        <v>0</v>
      </c>
      <c r="B2" s="3" t="str">
        <f>$D16</f>
        <v>用户登录量</v>
      </c>
    </row>
    <row r="3" spans="1:12" ht="14.25" thickBot="1">
      <c r="A3" s="3" t="s">
        <v>88</v>
      </c>
      <c r="B3" s="4">
        <v>59342</v>
      </c>
    </row>
    <row r="5" spans="1:12" ht="14.25" thickBot="1">
      <c r="A5" t="s">
        <v>109</v>
      </c>
    </row>
    <row r="6" spans="1:12" ht="14.25" thickBot="1">
      <c r="A6" s="15" t="s">
        <v>89</v>
      </c>
      <c r="B6" s="16" t="s">
        <v>63</v>
      </c>
      <c r="C6" s="16" t="s">
        <v>67</v>
      </c>
      <c r="D6" s="16" t="s">
        <v>55</v>
      </c>
      <c r="E6" s="16" t="s">
        <v>60</v>
      </c>
      <c r="F6" s="17" t="s">
        <v>46</v>
      </c>
    </row>
    <row r="7" spans="1:12" ht="14.25" thickBot="1">
      <c r="A7" s="3" t="s">
        <v>99</v>
      </c>
      <c r="B7" s="18">
        <v>13188</v>
      </c>
      <c r="C7" s="18">
        <v>4928</v>
      </c>
      <c r="D7" s="18">
        <v>4015</v>
      </c>
      <c r="E7" s="18">
        <v>3300</v>
      </c>
      <c r="F7" s="19">
        <v>3074</v>
      </c>
    </row>
    <row r="8" spans="1:12">
      <c r="A8" s="20"/>
      <c r="B8" s="7">
        <f>IF($B3=0,0,$B7/$B3)</f>
        <v>0.22223720130767416</v>
      </c>
      <c r="C8" s="7">
        <f>IF($B3=0,0,$C7/$B3)</f>
        <v>8.3044049745542789E-2</v>
      </c>
      <c r="D8" s="7">
        <f>IF($B3=0,0,$D7/$B3)</f>
        <v>6.7658656600721248E-2</v>
      </c>
      <c r="E8" s="7">
        <f>IF($B3=0,0,$E7/$B3)</f>
        <v>5.5609854740318827E-2</v>
      </c>
      <c r="F8" s="7">
        <f>IF($B3=0,0,$F7/$B3)</f>
        <v>5.1801422264163663E-2</v>
      </c>
    </row>
    <row r="10" spans="1:12" ht="14.25" thickBot="1">
      <c r="A10" t="s">
        <v>110</v>
      </c>
    </row>
    <row r="11" spans="1:12" ht="14.25" thickBot="1">
      <c r="A11" s="15" t="s">
        <v>89</v>
      </c>
      <c r="B11" s="16" t="s">
        <v>15</v>
      </c>
      <c r="C11" s="16" t="s">
        <v>6</v>
      </c>
      <c r="D11" s="16" t="s">
        <v>20</v>
      </c>
      <c r="E11" s="16" t="s">
        <v>2</v>
      </c>
      <c r="F11" s="17" t="s">
        <v>13</v>
      </c>
    </row>
    <row r="12" spans="1:12" ht="14.25" thickBot="1">
      <c r="A12" s="3" t="s">
        <v>99</v>
      </c>
      <c r="B12" s="18">
        <v>11525</v>
      </c>
      <c r="C12" s="18">
        <v>5957</v>
      </c>
      <c r="D12" s="18">
        <v>5252</v>
      </c>
      <c r="E12" s="18">
        <v>4917</v>
      </c>
      <c r="F12" s="19">
        <v>4352</v>
      </c>
    </row>
    <row r="13" spans="1:12">
      <c r="A13" s="20"/>
      <c r="B13" s="7">
        <f>IF($B3=0,0,$B12/$B3)</f>
        <v>0.19421320481278015</v>
      </c>
      <c r="C13" s="7">
        <f>IF($B3=0,0,$C12/$B3)</f>
        <v>0.1003842135418422</v>
      </c>
      <c r="D13" s="7">
        <f>IF($B3=0,0,$D12/$B3)</f>
        <v>8.8503926392774088E-2</v>
      </c>
      <c r="E13" s="7">
        <f>IF($B3=0,0,$E12/$B3)</f>
        <v>8.2858683563075061E-2</v>
      </c>
      <c r="F13" s="7">
        <f>IF($B3=0,0,$F12/$B3)</f>
        <v>7.3337602372687133E-2</v>
      </c>
    </row>
    <row r="15" spans="1:12" ht="14.25" thickBot="1">
      <c r="A15" t="s">
        <v>97</v>
      </c>
    </row>
    <row r="16" spans="1:12" ht="14.25" thickBot="1">
      <c r="A16" s="3" t="s">
        <v>0</v>
      </c>
      <c r="B16" s="3" t="s">
        <v>1</v>
      </c>
      <c r="C16" s="3" t="s">
        <v>98</v>
      </c>
      <c r="D16" s="3" t="s">
        <v>99</v>
      </c>
      <c r="E16" s="3" t="s">
        <v>100</v>
      </c>
      <c r="F16" s="3" t="s">
        <v>101</v>
      </c>
      <c r="G16" s="3" t="s">
        <v>102</v>
      </c>
      <c r="H16" s="3" t="s">
        <v>103</v>
      </c>
      <c r="I16" s="3" t="s">
        <v>104</v>
      </c>
      <c r="J16" s="3" t="s">
        <v>105</v>
      </c>
      <c r="K16" s="3" t="s">
        <v>106</v>
      </c>
      <c r="L16" s="3" t="s">
        <v>107</v>
      </c>
    </row>
    <row r="17" spans="1:12" ht="14.25" thickBot="1">
      <c r="A17" s="3" t="s">
        <v>88</v>
      </c>
      <c r="B17" s="3" t="s">
        <v>2</v>
      </c>
      <c r="C17" s="4">
        <v>12477</v>
      </c>
      <c r="D17" s="4">
        <v>4917</v>
      </c>
      <c r="E17" s="4">
        <v>4095</v>
      </c>
      <c r="F17" s="4">
        <v>0</v>
      </c>
      <c r="G17" s="4">
        <v>0</v>
      </c>
      <c r="H17" s="4">
        <v>0</v>
      </c>
      <c r="I17" s="4">
        <v>0</v>
      </c>
      <c r="J17" s="4">
        <v>1962</v>
      </c>
      <c r="K17" s="4">
        <v>517</v>
      </c>
      <c r="L17" s="4">
        <v>2316</v>
      </c>
    </row>
    <row r="18" spans="1:12" ht="14.25" thickBot="1">
      <c r="A18" s="3"/>
      <c r="B18" s="3" t="s">
        <v>3</v>
      </c>
      <c r="C18" s="4">
        <v>1074</v>
      </c>
      <c r="D18" s="4">
        <v>465</v>
      </c>
      <c r="E18" s="4">
        <v>421</v>
      </c>
      <c r="F18" s="4">
        <v>0</v>
      </c>
      <c r="G18" s="4">
        <v>0</v>
      </c>
      <c r="H18" s="4">
        <v>0</v>
      </c>
      <c r="I18" s="4">
        <v>0</v>
      </c>
      <c r="J18" s="4">
        <v>206</v>
      </c>
      <c r="K18" s="4">
        <v>42</v>
      </c>
      <c r="L18" s="4">
        <v>236</v>
      </c>
    </row>
    <row r="19" spans="1:12" ht="14.25" thickBot="1">
      <c r="A19" s="3"/>
      <c r="B19" s="3" t="s">
        <v>4</v>
      </c>
      <c r="C19" s="4">
        <v>10</v>
      </c>
      <c r="D19" s="4">
        <v>4</v>
      </c>
      <c r="E19" s="4">
        <v>4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4</v>
      </c>
      <c r="L19" s="4">
        <v>4</v>
      </c>
    </row>
    <row r="20" spans="1:12" ht="14.25" thickBot="1">
      <c r="A20" s="3"/>
      <c r="B20" s="3" t="s">
        <v>5</v>
      </c>
      <c r="C20" s="4">
        <v>430</v>
      </c>
      <c r="D20" s="4">
        <v>184</v>
      </c>
      <c r="E20" s="4">
        <v>164</v>
      </c>
      <c r="F20" s="4">
        <v>0</v>
      </c>
      <c r="G20" s="4">
        <v>0</v>
      </c>
      <c r="H20" s="4">
        <v>0</v>
      </c>
      <c r="I20" s="4">
        <v>0</v>
      </c>
      <c r="J20" s="4">
        <v>67</v>
      </c>
      <c r="K20" s="4">
        <v>20</v>
      </c>
      <c r="L20" s="4">
        <v>85</v>
      </c>
    </row>
    <row r="21" spans="1:12" ht="14.25" thickBot="1">
      <c r="A21" s="3"/>
      <c r="B21" s="3" t="s">
        <v>6</v>
      </c>
      <c r="C21" s="4">
        <v>15686</v>
      </c>
      <c r="D21" s="4">
        <v>5957</v>
      </c>
      <c r="E21" s="4">
        <v>4826</v>
      </c>
      <c r="F21" s="4">
        <v>0</v>
      </c>
      <c r="G21" s="4">
        <v>0</v>
      </c>
      <c r="H21" s="4">
        <v>0</v>
      </c>
      <c r="I21" s="4">
        <v>0</v>
      </c>
      <c r="J21" s="4">
        <v>2590</v>
      </c>
      <c r="K21" s="4">
        <v>873</v>
      </c>
      <c r="L21" s="4">
        <v>3104</v>
      </c>
    </row>
    <row r="22" spans="1:12" ht="14.25" thickBot="1">
      <c r="A22" s="3"/>
      <c r="B22" s="3" t="s">
        <v>7</v>
      </c>
      <c r="C22" s="4">
        <v>1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</row>
    <row r="23" spans="1:12" ht="14.25" thickBot="1">
      <c r="A23" s="3"/>
      <c r="B23" s="3" t="s">
        <v>8</v>
      </c>
      <c r="C23" s="4">
        <v>1414</v>
      </c>
      <c r="D23" s="4">
        <v>601</v>
      </c>
      <c r="E23" s="4">
        <v>548</v>
      </c>
      <c r="F23" s="4">
        <v>0</v>
      </c>
      <c r="G23" s="4">
        <v>0</v>
      </c>
      <c r="H23" s="4">
        <v>0</v>
      </c>
      <c r="I23" s="4">
        <v>0</v>
      </c>
      <c r="J23" s="4">
        <v>298</v>
      </c>
      <c r="K23" s="4">
        <v>92</v>
      </c>
      <c r="L23" s="4">
        <v>355</v>
      </c>
    </row>
    <row r="24" spans="1:12" ht="14.25" thickBot="1">
      <c r="A24" s="3"/>
      <c r="B24" s="3" t="s">
        <v>9</v>
      </c>
      <c r="C24" s="4">
        <v>4944</v>
      </c>
      <c r="D24" s="4">
        <v>2291</v>
      </c>
      <c r="E24" s="4">
        <v>1976</v>
      </c>
      <c r="F24" s="4">
        <v>0</v>
      </c>
      <c r="G24" s="4">
        <v>0</v>
      </c>
      <c r="H24" s="4">
        <v>0</v>
      </c>
      <c r="I24" s="4">
        <v>0</v>
      </c>
      <c r="J24" s="4">
        <v>1071</v>
      </c>
      <c r="K24" s="4">
        <v>267</v>
      </c>
      <c r="L24" s="4">
        <v>1239</v>
      </c>
    </row>
    <row r="25" spans="1:12" ht="14.25" thickBot="1">
      <c r="A25" s="3"/>
      <c r="B25" s="3" t="s">
        <v>10</v>
      </c>
      <c r="C25" s="4">
        <v>1624</v>
      </c>
      <c r="D25" s="4">
        <v>742</v>
      </c>
      <c r="E25" s="4">
        <v>650</v>
      </c>
      <c r="F25" s="4">
        <v>0</v>
      </c>
      <c r="G25" s="4">
        <v>0</v>
      </c>
      <c r="H25" s="4">
        <v>0</v>
      </c>
      <c r="I25" s="4">
        <v>0</v>
      </c>
      <c r="J25" s="4">
        <v>342</v>
      </c>
      <c r="K25" s="4">
        <v>86</v>
      </c>
      <c r="L25" s="4">
        <v>404</v>
      </c>
    </row>
    <row r="26" spans="1:12" ht="14.25" thickBot="1">
      <c r="A26" s="3"/>
      <c r="B26" s="3" t="s">
        <v>11</v>
      </c>
      <c r="C26" s="4">
        <v>39</v>
      </c>
      <c r="D26" s="4">
        <v>10</v>
      </c>
      <c r="E26" s="4">
        <v>7</v>
      </c>
      <c r="F26" s="4">
        <v>0</v>
      </c>
      <c r="G26" s="4">
        <v>0</v>
      </c>
      <c r="H26" s="4">
        <v>0</v>
      </c>
      <c r="I26" s="4">
        <v>0</v>
      </c>
      <c r="J26" s="4">
        <v>4</v>
      </c>
      <c r="K26" s="4">
        <v>0</v>
      </c>
      <c r="L26" s="4">
        <v>4</v>
      </c>
    </row>
    <row r="27" spans="1:12" ht="14.25" thickBot="1">
      <c r="A27" s="3"/>
      <c r="B27" s="3" t="s">
        <v>12</v>
      </c>
      <c r="C27" s="4">
        <v>2765</v>
      </c>
      <c r="D27" s="4">
        <v>1338</v>
      </c>
      <c r="E27" s="4">
        <v>1210</v>
      </c>
      <c r="F27" s="4">
        <v>0</v>
      </c>
      <c r="G27" s="4">
        <v>0</v>
      </c>
      <c r="H27" s="4">
        <v>0</v>
      </c>
      <c r="I27" s="4">
        <v>0</v>
      </c>
      <c r="J27" s="4">
        <v>629</v>
      </c>
      <c r="K27" s="4">
        <v>186</v>
      </c>
      <c r="L27" s="4">
        <v>745</v>
      </c>
    </row>
    <row r="28" spans="1:12" ht="14.25" thickBot="1">
      <c r="A28" s="3"/>
      <c r="B28" s="3" t="s">
        <v>13</v>
      </c>
      <c r="C28" s="4">
        <v>9042</v>
      </c>
      <c r="D28" s="4">
        <v>4352</v>
      </c>
      <c r="E28" s="4">
        <v>3998</v>
      </c>
      <c r="F28" s="4">
        <v>0</v>
      </c>
      <c r="G28" s="4">
        <v>0</v>
      </c>
      <c r="H28" s="4">
        <v>0</v>
      </c>
      <c r="I28" s="4">
        <v>0</v>
      </c>
      <c r="J28" s="4">
        <v>2137</v>
      </c>
      <c r="K28" s="4">
        <v>521</v>
      </c>
      <c r="L28" s="4">
        <v>2457</v>
      </c>
    </row>
    <row r="29" spans="1:12" ht="14.25" thickBot="1">
      <c r="A29" s="3"/>
      <c r="B29" s="3" t="s">
        <v>14</v>
      </c>
      <c r="C29" s="4">
        <v>1912</v>
      </c>
      <c r="D29" s="4">
        <v>775</v>
      </c>
      <c r="E29" s="4">
        <v>719</v>
      </c>
      <c r="F29" s="4">
        <v>0</v>
      </c>
      <c r="G29" s="4">
        <v>0</v>
      </c>
      <c r="H29" s="4">
        <v>0</v>
      </c>
      <c r="I29" s="4">
        <v>0</v>
      </c>
      <c r="J29" s="4">
        <v>338</v>
      </c>
      <c r="K29" s="4">
        <v>109</v>
      </c>
      <c r="L29" s="4">
        <v>414</v>
      </c>
    </row>
    <row r="30" spans="1:12" ht="14.25" thickBot="1">
      <c r="A30" s="3"/>
      <c r="B30" s="3" t="s">
        <v>15</v>
      </c>
      <c r="C30" s="4">
        <v>22835</v>
      </c>
      <c r="D30" s="4">
        <v>11525</v>
      </c>
      <c r="E30" s="4">
        <v>9985</v>
      </c>
      <c r="F30" s="4">
        <v>0</v>
      </c>
      <c r="G30" s="4">
        <v>0</v>
      </c>
      <c r="H30" s="4">
        <v>0</v>
      </c>
      <c r="I30" s="4">
        <v>0</v>
      </c>
      <c r="J30" s="4">
        <v>5196</v>
      </c>
      <c r="K30" s="4">
        <v>1022</v>
      </c>
      <c r="L30" s="4">
        <v>5729</v>
      </c>
    </row>
    <row r="31" spans="1:12" ht="14.25" thickBot="1">
      <c r="A31" s="3"/>
      <c r="B31" s="3" t="s">
        <v>16</v>
      </c>
      <c r="C31" s="4">
        <v>764</v>
      </c>
      <c r="D31" s="4">
        <v>363</v>
      </c>
      <c r="E31" s="4">
        <v>311</v>
      </c>
      <c r="F31" s="4">
        <v>0</v>
      </c>
      <c r="G31" s="4">
        <v>0</v>
      </c>
      <c r="H31" s="4">
        <v>0</v>
      </c>
      <c r="I31" s="4">
        <v>0</v>
      </c>
      <c r="J31" s="4">
        <v>154</v>
      </c>
      <c r="K31" s="4">
        <v>56</v>
      </c>
      <c r="L31" s="4">
        <v>188</v>
      </c>
    </row>
    <row r="32" spans="1:12" ht="14.25" thickBot="1">
      <c r="A32" s="3"/>
      <c r="B32" s="3" t="s">
        <v>17</v>
      </c>
      <c r="C32" s="4">
        <v>214</v>
      </c>
      <c r="D32" s="4">
        <v>108</v>
      </c>
      <c r="E32" s="4">
        <v>81</v>
      </c>
      <c r="F32" s="4">
        <v>0</v>
      </c>
      <c r="G32" s="4">
        <v>0</v>
      </c>
      <c r="H32" s="4">
        <v>0</v>
      </c>
      <c r="I32" s="4">
        <v>0</v>
      </c>
      <c r="J32" s="4">
        <v>59</v>
      </c>
      <c r="K32" s="4">
        <v>18</v>
      </c>
      <c r="L32" s="4">
        <v>69</v>
      </c>
    </row>
    <row r="33" spans="1:12" ht="14.25" thickBot="1">
      <c r="A33" s="3"/>
      <c r="B33" s="3" t="s">
        <v>18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</row>
    <row r="34" spans="1:12" ht="14.25" thickBot="1">
      <c r="A34" s="3"/>
      <c r="B34" s="3" t="s">
        <v>19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</row>
    <row r="35" spans="1:12" ht="14.25" thickBot="1">
      <c r="A35" s="3"/>
      <c r="B35" s="3" t="s">
        <v>20</v>
      </c>
      <c r="C35" s="4">
        <v>11782</v>
      </c>
      <c r="D35" s="4">
        <v>5252</v>
      </c>
      <c r="E35" s="4">
        <v>4789</v>
      </c>
      <c r="F35" s="4">
        <v>0</v>
      </c>
      <c r="G35" s="4">
        <v>0</v>
      </c>
      <c r="H35" s="4">
        <v>0</v>
      </c>
      <c r="I35" s="4">
        <v>0</v>
      </c>
      <c r="J35" s="4">
        <v>2044</v>
      </c>
      <c r="K35" s="4">
        <v>539</v>
      </c>
      <c r="L35" s="4">
        <v>2432</v>
      </c>
    </row>
    <row r="36" spans="1:12" ht="14.25" thickBot="1">
      <c r="A36" s="3"/>
      <c r="B36" s="3" t="s">
        <v>21</v>
      </c>
      <c r="C36" s="4">
        <v>1183</v>
      </c>
      <c r="D36" s="4">
        <v>474</v>
      </c>
      <c r="E36" s="4">
        <v>439</v>
      </c>
      <c r="F36" s="4">
        <v>0</v>
      </c>
      <c r="G36" s="4">
        <v>0</v>
      </c>
      <c r="H36" s="4">
        <v>0</v>
      </c>
      <c r="I36" s="4">
        <v>0</v>
      </c>
      <c r="J36" s="4">
        <v>210</v>
      </c>
      <c r="K36" s="4">
        <v>70</v>
      </c>
      <c r="L36" s="4">
        <v>256</v>
      </c>
    </row>
    <row r="37" spans="1:12" ht="14.25" thickBot="1">
      <c r="A37" s="3"/>
      <c r="B37" s="3" t="s">
        <v>22</v>
      </c>
      <c r="C37" s="4">
        <v>7934</v>
      </c>
      <c r="D37" s="4">
        <v>3928</v>
      </c>
      <c r="E37" s="4">
        <v>3643</v>
      </c>
      <c r="F37" s="4">
        <v>0</v>
      </c>
      <c r="G37" s="4">
        <v>0</v>
      </c>
      <c r="H37" s="4">
        <v>0</v>
      </c>
      <c r="I37" s="4">
        <v>0</v>
      </c>
      <c r="J37" s="4">
        <v>1863</v>
      </c>
      <c r="K37" s="4">
        <v>342</v>
      </c>
      <c r="L37" s="4">
        <v>2085</v>
      </c>
    </row>
    <row r="38" spans="1:12" ht="14.25" thickBot="1">
      <c r="A38" s="3"/>
      <c r="B38" s="3" t="s">
        <v>23</v>
      </c>
      <c r="C38" s="4">
        <v>6652</v>
      </c>
      <c r="D38" s="4">
        <v>3214</v>
      </c>
      <c r="E38" s="4">
        <v>2947</v>
      </c>
      <c r="F38" s="4">
        <v>0</v>
      </c>
      <c r="G38" s="4">
        <v>0</v>
      </c>
      <c r="H38" s="4">
        <v>0</v>
      </c>
      <c r="I38" s="4">
        <v>0</v>
      </c>
      <c r="J38" s="4">
        <v>1542</v>
      </c>
      <c r="K38" s="4">
        <v>400</v>
      </c>
      <c r="L38" s="4">
        <v>1775</v>
      </c>
    </row>
    <row r="39" spans="1:12" ht="14.25" thickBot="1">
      <c r="A39" s="3"/>
      <c r="B39" s="3" t="s">
        <v>24</v>
      </c>
      <c r="C39" s="4">
        <v>6503</v>
      </c>
      <c r="D39" s="4">
        <v>3410</v>
      </c>
      <c r="E39" s="4">
        <v>3070</v>
      </c>
      <c r="F39" s="4">
        <v>0</v>
      </c>
      <c r="G39" s="4">
        <v>0</v>
      </c>
      <c r="H39" s="4">
        <v>0</v>
      </c>
      <c r="I39" s="4">
        <v>0</v>
      </c>
      <c r="J39" s="4">
        <v>1649</v>
      </c>
      <c r="K39" s="4">
        <v>421</v>
      </c>
      <c r="L39" s="4">
        <v>1911</v>
      </c>
    </row>
    <row r="40" spans="1:12" ht="14.25" thickBot="1">
      <c r="A40" s="3"/>
      <c r="B40" s="3" t="s">
        <v>25</v>
      </c>
      <c r="C40" s="4">
        <v>176</v>
      </c>
      <c r="D40" s="4">
        <v>96</v>
      </c>
      <c r="E40" s="4">
        <v>65</v>
      </c>
      <c r="F40" s="4">
        <v>0</v>
      </c>
      <c r="G40" s="4">
        <v>0</v>
      </c>
      <c r="H40" s="4">
        <v>0</v>
      </c>
      <c r="I40" s="4">
        <v>0</v>
      </c>
      <c r="J40" s="4">
        <v>49</v>
      </c>
      <c r="K40" s="4">
        <v>10</v>
      </c>
      <c r="L40" s="4">
        <v>55</v>
      </c>
    </row>
    <row r="41" spans="1:12" ht="14.25" thickBot="1">
      <c r="A41" s="3"/>
      <c r="B41" s="3" t="s">
        <v>26</v>
      </c>
      <c r="C41" s="4">
        <v>5038</v>
      </c>
      <c r="D41" s="4">
        <v>2243</v>
      </c>
      <c r="E41" s="4">
        <v>2001</v>
      </c>
      <c r="F41" s="4">
        <v>0</v>
      </c>
      <c r="G41" s="4">
        <v>0</v>
      </c>
      <c r="H41" s="4">
        <v>0</v>
      </c>
      <c r="I41" s="4">
        <v>0</v>
      </c>
      <c r="J41" s="4">
        <v>942</v>
      </c>
      <c r="K41" s="4">
        <v>287</v>
      </c>
      <c r="L41" s="4">
        <v>1116</v>
      </c>
    </row>
    <row r="42" spans="1:12" ht="14.25" thickBot="1">
      <c r="A42" s="3"/>
      <c r="B42" s="3" t="s">
        <v>27</v>
      </c>
      <c r="C42" s="4">
        <v>2841</v>
      </c>
      <c r="D42" s="4">
        <v>1324</v>
      </c>
      <c r="E42" s="4">
        <v>1159</v>
      </c>
      <c r="F42" s="4">
        <v>0</v>
      </c>
      <c r="G42" s="4">
        <v>0</v>
      </c>
      <c r="H42" s="4">
        <v>0</v>
      </c>
      <c r="I42" s="4">
        <v>0</v>
      </c>
      <c r="J42" s="4">
        <v>667</v>
      </c>
      <c r="K42" s="4">
        <v>194</v>
      </c>
      <c r="L42" s="4">
        <v>795</v>
      </c>
    </row>
    <row r="43" spans="1:12" ht="14.25" thickBot="1">
      <c r="A43" s="3"/>
      <c r="B43" s="3" t="s">
        <v>28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</row>
    <row r="44" spans="1:12" ht="14.25" thickBot="1">
      <c r="A44" s="3"/>
      <c r="B44" s="3" t="s">
        <v>29</v>
      </c>
      <c r="C44" s="4">
        <v>371</v>
      </c>
      <c r="D44" s="4">
        <v>155</v>
      </c>
      <c r="E44" s="4">
        <v>142</v>
      </c>
      <c r="F44" s="4">
        <v>0</v>
      </c>
      <c r="G44" s="4">
        <v>0</v>
      </c>
      <c r="H44" s="4">
        <v>0</v>
      </c>
      <c r="I44" s="4">
        <v>0</v>
      </c>
      <c r="J44" s="4">
        <v>68</v>
      </c>
      <c r="K44" s="4">
        <v>15</v>
      </c>
      <c r="L44" s="4">
        <v>79</v>
      </c>
    </row>
    <row r="45" spans="1:12" ht="14.25" thickBot="1">
      <c r="A45" s="3"/>
      <c r="B45" s="3" t="s">
        <v>30</v>
      </c>
      <c r="C45" s="4">
        <v>2015</v>
      </c>
      <c r="D45" s="4">
        <v>979</v>
      </c>
      <c r="E45" s="4">
        <v>823</v>
      </c>
      <c r="F45" s="4">
        <v>0</v>
      </c>
      <c r="G45" s="4">
        <v>0</v>
      </c>
      <c r="H45" s="4">
        <v>0</v>
      </c>
      <c r="I45" s="4">
        <v>0</v>
      </c>
      <c r="J45" s="4">
        <v>457</v>
      </c>
      <c r="K45" s="4">
        <v>123</v>
      </c>
      <c r="L45" s="4">
        <v>529</v>
      </c>
    </row>
    <row r="46" spans="1:12" ht="14.25" thickBot="1">
      <c r="A46" s="3"/>
      <c r="B46" s="3" t="s">
        <v>31</v>
      </c>
      <c r="C46" s="4">
        <v>10</v>
      </c>
      <c r="D46" s="4">
        <v>2</v>
      </c>
      <c r="E46" s="4">
        <v>1</v>
      </c>
      <c r="F46" s="4">
        <v>0</v>
      </c>
      <c r="G46" s="4">
        <v>0</v>
      </c>
      <c r="H46" s="4">
        <v>0</v>
      </c>
      <c r="I46" s="4">
        <v>0</v>
      </c>
      <c r="J46" s="4">
        <v>1</v>
      </c>
      <c r="K46" s="4">
        <v>0</v>
      </c>
      <c r="L46" s="4">
        <v>1</v>
      </c>
    </row>
    <row r="47" spans="1:12" ht="14.25" thickBot="1">
      <c r="A47" s="3"/>
      <c r="B47" s="3" t="s">
        <v>32</v>
      </c>
      <c r="C47" s="4">
        <v>466</v>
      </c>
      <c r="D47" s="4">
        <v>187</v>
      </c>
      <c r="E47" s="4">
        <v>167</v>
      </c>
      <c r="F47" s="4">
        <v>0</v>
      </c>
      <c r="G47" s="4">
        <v>0</v>
      </c>
      <c r="H47" s="4">
        <v>0</v>
      </c>
      <c r="I47" s="4">
        <v>0</v>
      </c>
      <c r="J47" s="4">
        <v>76</v>
      </c>
      <c r="K47" s="4">
        <v>29</v>
      </c>
      <c r="L47" s="4">
        <v>95</v>
      </c>
    </row>
    <row r="48" spans="1:12" ht="14.25" thickBot="1">
      <c r="A48" s="3"/>
      <c r="B48" s="3" t="s">
        <v>33</v>
      </c>
      <c r="C48" s="4">
        <v>4586</v>
      </c>
      <c r="D48" s="4">
        <v>1950</v>
      </c>
      <c r="E48" s="4">
        <v>1752</v>
      </c>
      <c r="F48" s="4">
        <v>0</v>
      </c>
      <c r="G48" s="4">
        <v>0</v>
      </c>
      <c r="H48" s="4">
        <v>0</v>
      </c>
      <c r="I48" s="4">
        <v>0</v>
      </c>
      <c r="J48" s="4">
        <v>902</v>
      </c>
      <c r="K48" s="4">
        <v>275</v>
      </c>
      <c r="L48" s="4">
        <v>1102</v>
      </c>
    </row>
    <row r="49" spans="1:12" ht="14.25" thickBot="1">
      <c r="A49" s="3"/>
      <c r="B49" s="3" t="s">
        <v>34</v>
      </c>
      <c r="C49" s="4">
        <v>1223</v>
      </c>
      <c r="D49" s="4">
        <v>562</v>
      </c>
      <c r="E49" s="4">
        <v>474</v>
      </c>
      <c r="F49" s="4">
        <v>0</v>
      </c>
      <c r="G49" s="4">
        <v>0</v>
      </c>
      <c r="H49" s="4">
        <v>0</v>
      </c>
      <c r="I49" s="4">
        <v>0</v>
      </c>
      <c r="J49" s="4">
        <v>270</v>
      </c>
      <c r="K49" s="4">
        <v>81</v>
      </c>
      <c r="L49" s="4">
        <v>312</v>
      </c>
    </row>
    <row r="50" spans="1:12" ht="14.25" thickBot="1">
      <c r="A50" s="3"/>
      <c r="B50" s="3" t="s">
        <v>35</v>
      </c>
      <c r="C50" s="4">
        <v>2748</v>
      </c>
      <c r="D50" s="4">
        <v>1176</v>
      </c>
      <c r="E50" s="4">
        <v>1023</v>
      </c>
      <c r="F50" s="4">
        <v>0</v>
      </c>
      <c r="G50" s="4">
        <v>0</v>
      </c>
      <c r="H50" s="4">
        <v>0</v>
      </c>
      <c r="I50" s="4">
        <v>0</v>
      </c>
      <c r="J50" s="4">
        <v>564</v>
      </c>
      <c r="K50" s="4">
        <v>160</v>
      </c>
      <c r="L50" s="4">
        <v>664</v>
      </c>
    </row>
    <row r="51" spans="1:12" ht="14.25" thickBot="1">
      <c r="A51" s="3"/>
      <c r="B51" s="3" t="s">
        <v>36</v>
      </c>
      <c r="C51" s="4">
        <v>30</v>
      </c>
      <c r="D51" s="4">
        <v>7</v>
      </c>
      <c r="E51" s="4">
        <v>6</v>
      </c>
      <c r="F51" s="4">
        <v>0</v>
      </c>
      <c r="G51" s="4">
        <v>0</v>
      </c>
      <c r="H51" s="4">
        <v>0</v>
      </c>
      <c r="I51" s="4">
        <v>0</v>
      </c>
      <c r="J51" s="4">
        <v>4</v>
      </c>
      <c r="K51" s="4">
        <v>1</v>
      </c>
      <c r="L51" s="4">
        <v>5</v>
      </c>
    </row>
    <row r="52" spans="1:12" ht="14.25" thickBot="1">
      <c r="A52" s="3"/>
      <c r="B52" s="3" t="s">
        <v>37</v>
      </c>
      <c r="C52" s="4">
        <v>179</v>
      </c>
      <c r="D52" s="4">
        <v>84</v>
      </c>
      <c r="E52" s="4">
        <v>69</v>
      </c>
      <c r="F52" s="4">
        <v>0</v>
      </c>
      <c r="G52" s="4">
        <v>0</v>
      </c>
      <c r="H52" s="4">
        <v>0</v>
      </c>
      <c r="I52" s="4">
        <v>0</v>
      </c>
      <c r="J52" s="4">
        <v>40</v>
      </c>
      <c r="K52" s="4">
        <v>8</v>
      </c>
      <c r="L52" s="4">
        <v>46</v>
      </c>
    </row>
    <row r="53" spans="1:12" ht="14.25" thickBot="1">
      <c r="A53" s="3"/>
      <c r="B53" s="3" t="s">
        <v>38</v>
      </c>
      <c r="C53" s="4">
        <v>1492</v>
      </c>
      <c r="D53" s="4">
        <v>667</v>
      </c>
      <c r="E53" s="4">
        <v>588</v>
      </c>
      <c r="F53" s="4">
        <v>0</v>
      </c>
      <c r="G53" s="4">
        <v>0</v>
      </c>
      <c r="H53" s="4">
        <v>0</v>
      </c>
      <c r="I53" s="4">
        <v>0</v>
      </c>
      <c r="J53" s="4">
        <v>344</v>
      </c>
      <c r="K53" s="4">
        <v>96</v>
      </c>
      <c r="L53" s="4">
        <v>406</v>
      </c>
    </row>
    <row r="55" spans="1:12" ht="14.25" thickBot="1">
      <c r="A55" t="s">
        <v>108</v>
      </c>
    </row>
    <row r="56" spans="1:12" ht="14.25" thickBot="1">
      <c r="A56" s="3" t="s">
        <v>0</v>
      </c>
      <c r="B56" s="3" t="s">
        <v>39</v>
      </c>
      <c r="C56" s="3" t="s">
        <v>98</v>
      </c>
      <c r="D56" s="3" t="s">
        <v>99</v>
      </c>
      <c r="E56" s="3" t="s">
        <v>100</v>
      </c>
      <c r="F56" s="3" t="s">
        <v>101</v>
      </c>
      <c r="G56" s="3" t="s">
        <v>102</v>
      </c>
      <c r="H56" s="3" t="s">
        <v>103</v>
      </c>
      <c r="I56" s="3" t="s">
        <v>104</v>
      </c>
      <c r="J56" s="3" t="s">
        <v>105</v>
      </c>
      <c r="K56" s="3" t="s">
        <v>106</v>
      </c>
      <c r="L56" s="3" t="s">
        <v>107</v>
      </c>
    </row>
    <row r="57" spans="1:12" ht="14.25" thickBot="1">
      <c r="A57" s="3" t="s">
        <v>88</v>
      </c>
      <c r="B57" s="3" t="s">
        <v>40</v>
      </c>
      <c r="C57" s="4">
        <v>4538</v>
      </c>
      <c r="D57" s="4">
        <v>1986</v>
      </c>
      <c r="E57" s="4">
        <v>1799</v>
      </c>
      <c r="F57" s="4">
        <v>0</v>
      </c>
      <c r="G57" s="4">
        <v>0</v>
      </c>
      <c r="H57" s="4">
        <v>0</v>
      </c>
      <c r="I57" s="4">
        <v>0</v>
      </c>
      <c r="J57" s="4">
        <v>1001</v>
      </c>
      <c r="K57" s="4">
        <v>232</v>
      </c>
      <c r="L57" s="4">
        <v>1150</v>
      </c>
    </row>
    <row r="58" spans="1:12" ht="14.25" thickBot="1">
      <c r="A58" s="3"/>
      <c r="B58" s="3" t="s">
        <v>41</v>
      </c>
      <c r="C58" s="4">
        <v>2064</v>
      </c>
      <c r="D58" s="4">
        <v>1095</v>
      </c>
      <c r="E58" s="4">
        <v>995</v>
      </c>
      <c r="F58" s="4">
        <v>0</v>
      </c>
      <c r="G58" s="4">
        <v>0</v>
      </c>
      <c r="H58" s="4">
        <v>0</v>
      </c>
      <c r="I58" s="4">
        <v>0</v>
      </c>
      <c r="J58" s="4">
        <v>599</v>
      </c>
      <c r="K58" s="4">
        <v>127</v>
      </c>
      <c r="L58" s="4">
        <v>672</v>
      </c>
    </row>
    <row r="59" spans="1:12" ht="14.25" thickBot="1">
      <c r="A59" s="3"/>
      <c r="B59" s="3" t="s">
        <v>42</v>
      </c>
      <c r="C59" s="4">
        <v>773</v>
      </c>
      <c r="D59" s="4">
        <v>331</v>
      </c>
      <c r="E59" s="4">
        <v>286</v>
      </c>
      <c r="F59" s="4">
        <v>0</v>
      </c>
      <c r="G59" s="4">
        <v>0</v>
      </c>
      <c r="H59" s="4">
        <v>0</v>
      </c>
      <c r="I59" s="4">
        <v>0</v>
      </c>
      <c r="J59" s="4">
        <v>150</v>
      </c>
      <c r="K59" s="4">
        <v>42</v>
      </c>
      <c r="L59" s="4">
        <v>177</v>
      </c>
    </row>
    <row r="60" spans="1:12" ht="14.25" thickBot="1">
      <c r="A60" s="3"/>
      <c r="B60" s="3" t="s">
        <v>43</v>
      </c>
      <c r="C60" s="4">
        <v>3159</v>
      </c>
      <c r="D60" s="4">
        <v>1201</v>
      </c>
      <c r="E60" s="4">
        <v>1141</v>
      </c>
      <c r="F60" s="4">
        <v>0</v>
      </c>
      <c r="G60" s="4">
        <v>0</v>
      </c>
      <c r="H60" s="4">
        <v>0</v>
      </c>
      <c r="I60" s="4">
        <v>0</v>
      </c>
      <c r="J60" s="4">
        <v>689</v>
      </c>
      <c r="K60" s="4">
        <v>301</v>
      </c>
      <c r="L60" s="4">
        <v>872</v>
      </c>
    </row>
    <row r="61" spans="1:12" ht="14.25" thickBot="1">
      <c r="A61" s="3"/>
      <c r="B61" s="3" t="s">
        <v>44</v>
      </c>
      <c r="C61" s="4">
        <v>1197</v>
      </c>
      <c r="D61" s="4">
        <v>542</v>
      </c>
      <c r="E61" s="4">
        <v>480</v>
      </c>
      <c r="F61" s="4">
        <v>0</v>
      </c>
      <c r="G61" s="4">
        <v>0</v>
      </c>
      <c r="H61" s="4">
        <v>0</v>
      </c>
      <c r="I61" s="4">
        <v>0</v>
      </c>
      <c r="J61" s="4">
        <v>190</v>
      </c>
      <c r="K61" s="4">
        <v>40</v>
      </c>
      <c r="L61" s="4">
        <v>220</v>
      </c>
    </row>
    <row r="62" spans="1:12" ht="14.25" thickBot="1">
      <c r="A62" s="3"/>
      <c r="B62" s="3" t="s">
        <v>45</v>
      </c>
      <c r="C62" s="4">
        <v>187</v>
      </c>
      <c r="D62" s="4">
        <v>108</v>
      </c>
      <c r="E62" s="4">
        <v>83</v>
      </c>
      <c r="F62" s="4">
        <v>0</v>
      </c>
      <c r="G62" s="4">
        <v>0</v>
      </c>
      <c r="H62" s="4">
        <v>0</v>
      </c>
      <c r="I62" s="4">
        <v>0</v>
      </c>
      <c r="J62" s="4">
        <v>69</v>
      </c>
      <c r="K62" s="4">
        <v>16</v>
      </c>
      <c r="L62" s="4">
        <v>78</v>
      </c>
    </row>
    <row r="63" spans="1:12" ht="14.25" thickBot="1">
      <c r="A63" s="3"/>
      <c r="B63" s="3" t="s">
        <v>46</v>
      </c>
      <c r="C63" s="4">
        <v>7132</v>
      </c>
      <c r="D63" s="4">
        <v>3074</v>
      </c>
      <c r="E63" s="4">
        <v>2863</v>
      </c>
      <c r="F63" s="4">
        <v>0</v>
      </c>
      <c r="G63" s="4">
        <v>0</v>
      </c>
      <c r="H63" s="4">
        <v>0</v>
      </c>
      <c r="I63" s="4">
        <v>0</v>
      </c>
      <c r="J63" s="4">
        <v>1248</v>
      </c>
      <c r="K63" s="4">
        <v>302</v>
      </c>
      <c r="L63" s="4">
        <v>1481</v>
      </c>
    </row>
    <row r="64" spans="1:12" ht="14.25" thickBot="1">
      <c r="A64" s="3"/>
      <c r="B64" s="3" t="s">
        <v>47</v>
      </c>
      <c r="C64" s="4">
        <v>2859</v>
      </c>
      <c r="D64" s="4">
        <v>1212</v>
      </c>
      <c r="E64" s="4">
        <v>991</v>
      </c>
      <c r="F64" s="4">
        <v>0</v>
      </c>
      <c r="G64" s="4">
        <v>0</v>
      </c>
      <c r="H64" s="4">
        <v>0</v>
      </c>
      <c r="I64" s="4">
        <v>0</v>
      </c>
      <c r="J64" s="4">
        <v>652</v>
      </c>
      <c r="K64" s="4">
        <v>153</v>
      </c>
      <c r="L64" s="4">
        <v>743</v>
      </c>
    </row>
    <row r="65" spans="1:12" ht="14.25" thickBot="1">
      <c r="A65" s="3"/>
      <c r="B65" s="3" t="s">
        <v>48</v>
      </c>
      <c r="C65" s="4">
        <v>5897</v>
      </c>
      <c r="D65" s="4">
        <v>2126</v>
      </c>
      <c r="E65" s="4">
        <v>1676</v>
      </c>
      <c r="F65" s="4">
        <v>0</v>
      </c>
      <c r="G65" s="4">
        <v>0</v>
      </c>
      <c r="H65" s="4">
        <v>0</v>
      </c>
      <c r="I65" s="4">
        <v>0</v>
      </c>
      <c r="J65" s="4">
        <v>860</v>
      </c>
      <c r="K65" s="4">
        <v>276</v>
      </c>
      <c r="L65" s="4">
        <v>1052</v>
      </c>
    </row>
    <row r="66" spans="1:12" ht="14.25" thickBot="1">
      <c r="A66" s="3"/>
      <c r="B66" s="3" t="s">
        <v>49</v>
      </c>
      <c r="C66" s="4">
        <v>302</v>
      </c>
      <c r="D66" s="4">
        <v>137</v>
      </c>
      <c r="E66" s="4">
        <v>108</v>
      </c>
      <c r="F66" s="4">
        <v>0</v>
      </c>
      <c r="G66" s="4">
        <v>0</v>
      </c>
      <c r="H66" s="4">
        <v>0</v>
      </c>
      <c r="I66" s="4">
        <v>0</v>
      </c>
      <c r="J66" s="4">
        <v>76</v>
      </c>
      <c r="K66" s="4">
        <v>20</v>
      </c>
      <c r="L66" s="4">
        <v>90</v>
      </c>
    </row>
    <row r="67" spans="1:12" ht="14.25" thickBot="1">
      <c r="A67" s="3"/>
      <c r="B67" s="3" t="s">
        <v>50</v>
      </c>
      <c r="C67" s="4">
        <v>93</v>
      </c>
      <c r="D67" s="4">
        <v>45</v>
      </c>
      <c r="E67" s="4">
        <v>31</v>
      </c>
      <c r="F67" s="4">
        <v>0</v>
      </c>
      <c r="G67" s="4">
        <v>0</v>
      </c>
      <c r="H67" s="4">
        <v>0</v>
      </c>
      <c r="I67" s="4">
        <v>0</v>
      </c>
      <c r="J67" s="4">
        <v>23</v>
      </c>
      <c r="K67" s="4">
        <v>10</v>
      </c>
      <c r="L67" s="4">
        <v>28</v>
      </c>
    </row>
    <row r="68" spans="1:12" ht="14.25" thickBot="1">
      <c r="A68" s="3"/>
      <c r="B68" s="3" t="s">
        <v>51</v>
      </c>
      <c r="C68" s="4">
        <v>2679</v>
      </c>
      <c r="D68" s="4">
        <v>1240</v>
      </c>
      <c r="E68" s="4">
        <v>1094</v>
      </c>
      <c r="F68" s="4">
        <v>0</v>
      </c>
      <c r="G68" s="4">
        <v>0</v>
      </c>
      <c r="H68" s="4">
        <v>0</v>
      </c>
      <c r="I68" s="4">
        <v>0</v>
      </c>
      <c r="J68" s="4">
        <v>526</v>
      </c>
      <c r="K68" s="4">
        <v>115</v>
      </c>
      <c r="L68" s="4">
        <v>618</v>
      </c>
    </row>
    <row r="69" spans="1:12" ht="14.25" thickBot="1">
      <c r="A69" s="3"/>
      <c r="B69" s="3" t="s">
        <v>52</v>
      </c>
      <c r="C69" s="4">
        <v>2444</v>
      </c>
      <c r="D69" s="4">
        <v>1138</v>
      </c>
      <c r="E69" s="4">
        <v>1003</v>
      </c>
      <c r="F69" s="4">
        <v>0</v>
      </c>
      <c r="G69" s="4">
        <v>0</v>
      </c>
      <c r="H69" s="4">
        <v>0</v>
      </c>
      <c r="I69" s="4">
        <v>0</v>
      </c>
      <c r="J69" s="4">
        <v>525</v>
      </c>
      <c r="K69" s="4">
        <v>141</v>
      </c>
      <c r="L69" s="4">
        <v>611</v>
      </c>
    </row>
    <row r="70" spans="1:12" ht="14.25" thickBot="1">
      <c r="A70" s="3"/>
      <c r="B70" s="3" t="s">
        <v>53</v>
      </c>
      <c r="C70" s="4">
        <v>6389</v>
      </c>
      <c r="D70" s="4">
        <v>2940</v>
      </c>
      <c r="E70" s="4">
        <v>2699</v>
      </c>
      <c r="F70" s="4">
        <v>0</v>
      </c>
      <c r="G70" s="4">
        <v>0</v>
      </c>
      <c r="H70" s="4">
        <v>0</v>
      </c>
      <c r="I70" s="4">
        <v>0</v>
      </c>
      <c r="J70" s="4">
        <v>1126</v>
      </c>
      <c r="K70" s="4">
        <v>179</v>
      </c>
      <c r="L70" s="4">
        <v>1256</v>
      </c>
    </row>
    <row r="71" spans="1:12" ht="14.25" thickBot="1">
      <c r="A71" s="3"/>
      <c r="B71" s="3" t="s">
        <v>54</v>
      </c>
      <c r="C71" s="4">
        <v>1025</v>
      </c>
      <c r="D71" s="4">
        <v>449</v>
      </c>
      <c r="E71" s="4">
        <v>358</v>
      </c>
      <c r="F71" s="4">
        <v>0</v>
      </c>
      <c r="G71" s="4">
        <v>0</v>
      </c>
      <c r="H71" s="4">
        <v>0</v>
      </c>
      <c r="I71" s="4">
        <v>0</v>
      </c>
      <c r="J71" s="4">
        <v>200</v>
      </c>
      <c r="K71" s="4">
        <v>44</v>
      </c>
      <c r="L71" s="4">
        <v>227</v>
      </c>
    </row>
    <row r="72" spans="1:12" ht="14.25" thickBot="1">
      <c r="A72" s="3"/>
      <c r="B72" s="3" t="s">
        <v>55</v>
      </c>
      <c r="C72" s="4">
        <v>9582</v>
      </c>
      <c r="D72" s="4">
        <v>4015</v>
      </c>
      <c r="E72" s="4">
        <v>3691</v>
      </c>
      <c r="F72" s="4">
        <v>0</v>
      </c>
      <c r="G72" s="4">
        <v>0</v>
      </c>
      <c r="H72" s="4">
        <v>0</v>
      </c>
      <c r="I72" s="4">
        <v>0</v>
      </c>
      <c r="J72" s="4">
        <v>1565</v>
      </c>
      <c r="K72" s="4">
        <v>379</v>
      </c>
      <c r="L72" s="4">
        <v>1834</v>
      </c>
    </row>
    <row r="73" spans="1:12" ht="14.25" thickBot="1">
      <c r="A73" s="3"/>
      <c r="B73" s="3" t="s">
        <v>56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</row>
    <row r="74" spans="1:12" ht="14.25" thickBot="1">
      <c r="A74" s="3"/>
      <c r="B74" s="3" t="s">
        <v>57</v>
      </c>
      <c r="C74" s="4">
        <v>59</v>
      </c>
      <c r="D74" s="4">
        <v>29</v>
      </c>
      <c r="E74" s="4">
        <v>18</v>
      </c>
      <c r="F74" s="4">
        <v>0</v>
      </c>
      <c r="G74" s="4">
        <v>0</v>
      </c>
      <c r="H74" s="4">
        <v>0</v>
      </c>
      <c r="I74" s="4">
        <v>0</v>
      </c>
      <c r="J74" s="4">
        <v>19</v>
      </c>
      <c r="K74" s="4">
        <v>4</v>
      </c>
      <c r="L74" s="4">
        <v>21</v>
      </c>
    </row>
    <row r="75" spans="1:12" ht="14.25" thickBot="1">
      <c r="A75" s="3"/>
      <c r="B75" s="3" t="s">
        <v>58</v>
      </c>
      <c r="C75" s="4">
        <v>582</v>
      </c>
      <c r="D75" s="4">
        <v>248</v>
      </c>
      <c r="E75" s="4">
        <v>182</v>
      </c>
      <c r="F75" s="4">
        <v>0</v>
      </c>
      <c r="G75" s="4">
        <v>0</v>
      </c>
      <c r="H75" s="4">
        <v>0</v>
      </c>
      <c r="I75" s="4">
        <v>0</v>
      </c>
      <c r="J75" s="4">
        <v>149</v>
      </c>
      <c r="K75" s="4">
        <v>40</v>
      </c>
      <c r="L75" s="4">
        <v>171</v>
      </c>
    </row>
    <row r="76" spans="1:12" ht="14.25" thickBot="1">
      <c r="A76" s="3"/>
      <c r="B76" s="3" t="s">
        <v>59</v>
      </c>
      <c r="C76" s="4">
        <v>2678</v>
      </c>
      <c r="D76" s="4">
        <v>1516</v>
      </c>
      <c r="E76" s="4">
        <v>1239</v>
      </c>
      <c r="F76" s="4">
        <v>0</v>
      </c>
      <c r="G76" s="4">
        <v>0</v>
      </c>
      <c r="H76" s="4">
        <v>0</v>
      </c>
      <c r="I76" s="4">
        <v>0</v>
      </c>
      <c r="J76" s="4">
        <v>1032</v>
      </c>
      <c r="K76" s="4">
        <v>498</v>
      </c>
      <c r="L76" s="4">
        <v>1213</v>
      </c>
    </row>
    <row r="77" spans="1:12" ht="14.25" thickBot="1">
      <c r="A77" s="3"/>
      <c r="B77" s="3" t="s">
        <v>60</v>
      </c>
      <c r="C77" s="4">
        <v>6475</v>
      </c>
      <c r="D77" s="4">
        <v>3300</v>
      </c>
      <c r="E77" s="4">
        <v>2492</v>
      </c>
      <c r="F77" s="4">
        <v>0</v>
      </c>
      <c r="G77" s="4">
        <v>0</v>
      </c>
      <c r="H77" s="4">
        <v>0</v>
      </c>
      <c r="I77" s="4">
        <v>0</v>
      </c>
      <c r="J77" s="4">
        <v>2023</v>
      </c>
      <c r="K77" s="4">
        <v>614</v>
      </c>
      <c r="L77" s="4">
        <v>2327</v>
      </c>
    </row>
    <row r="78" spans="1:12" ht="14.25" thickBot="1">
      <c r="A78" s="3"/>
      <c r="B78" s="3" t="s">
        <v>61</v>
      </c>
      <c r="C78" s="4">
        <v>4223</v>
      </c>
      <c r="D78" s="4">
        <v>1982</v>
      </c>
      <c r="E78" s="4">
        <v>1531</v>
      </c>
      <c r="F78" s="4">
        <v>0</v>
      </c>
      <c r="G78" s="4">
        <v>0</v>
      </c>
      <c r="H78" s="4">
        <v>0</v>
      </c>
      <c r="I78" s="4">
        <v>0</v>
      </c>
      <c r="J78" s="4">
        <v>1156</v>
      </c>
      <c r="K78" s="4">
        <v>232</v>
      </c>
      <c r="L78" s="4">
        <v>1262</v>
      </c>
    </row>
    <row r="79" spans="1:12" ht="14.25" thickBot="1">
      <c r="A79" s="3"/>
      <c r="B79" s="3" t="s">
        <v>62</v>
      </c>
      <c r="C79" s="4">
        <v>1888</v>
      </c>
      <c r="D79" s="4">
        <v>842</v>
      </c>
      <c r="E79" s="4">
        <v>755</v>
      </c>
      <c r="F79" s="4">
        <v>0</v>
      </c>
      <c r="G79" s="4">
        <v>0</v>
      </c>
      <c r="H79" s="4">
        <v>0</v>
      </c>
      <c r="I79" s="4">
        <v>0</v>
      </c>
      <c r="J79" s="4">
        <v>361</v>
      </c>
      <c r="K79" s="4">
        <v>106</v>
      </c>
      <c r="L79" s="4">
        <v>429</v>
      </c>
    </row>
    <row r="80" spans="1:12" ht="14.25" thickBot="1">
      <c r="A80" s="3"/>
      <c r="B80" s="3" t="s">
        <v>19</v>
      </c>
      <c r="C80" s="4">
        <v>6447</v>
      </c>
      <c r="D80" s="4">
        <v>2526</v>
      </c>
      <c r="E80" s="4">
        <v>2215</v>
      </c>
      <c r="F80" s="4">
        <v>0</v>
      </c>
      <c r="G80" s="4">
        <v>0</v>
      </c>
      <c r="H80" s="4">
        <v>0</v>
      </c>
      <c r="I80" s="4">
        <v>0</v>
      </c>
      <c r="J80" s="4">
        <v>1099</v>
      </c>
      <c r="K80" s="4">
        <v>235</v>
      </c>
      <c r="L80" s="4">
        <v>1234</v>
      </c>
    </row>
    <row r="81" spans="1:12" ht="14.25" thickBot="1">
      <c r="A81" s="3"/>
      <c r="B81" s="3" t="s">
        <v>63</v>
      </c>
      <c r="C81" s="4">
        <v>27396</v>
      </c>
      <c r="D81" s="4">
        <v>13188</v>
      </c>
      <c r="E81" s="4">
        <v>12224</v>
      </c>
      <c r="F81" s="4">
        <v>0</v>
      </c>
      <c r="G81" s="4">
        <v>0</v>
      </c>
      <c r="H81" s="4">
        <v>0</v>
      </c>
      <c r="I81" s="4">
        <v>0</v>
      </c>
      <c r="J81" s="4">
        <v>5242</v>
      </c>
      <c r="K81" s="4">
        <v>1221</v>
      </c>
      <c r="L81" s="4">
        <v>6090</v>
      </c>
    </row>
    <row r="82" spans="1:12" ht="14.25" thickBot="1">
      <c r="A82" s="3"/>
      <c r="B82" s="3" t="s">
        <v>64</v>
      </c>
      <c r="C82" s="4">
        <v>500</v>
      </c>
      <c r="D82" s="4">
        <v>157</v>
      </c>
      <c r="E82" s="4">
        <v>137</v>
      </c>
      <c r="F82" s="4">
        <v>0</v>
      </c>
      <c r="G82" s="4">
        <v>0</v>
      </c>
      <c r="H82" s="4">
        <v>0</v>
      </c>
      <c r="I82" s="4">
        <v>0</v>
      </c>
      <c r="J82" s="4">
        <v>95</v>
      </c>
      <c r="K82" s="4">
        <v>74</v>
      </c>
      <c r="L82" s="4">
        <v>146</v>
      </c>
    </row>
    <row r="83" spans="1:12" ht="14.25" thickBot="1">
      <c r="A83" s="3"/>
      <c r="B83" s="3" t="s">
        <v>65</v>
      </c>
      <c r="C83" s="4">
        <v>4841</v>
      </c>
      <c r="D83" s="4">
        <v>2361</v>
      </c>
      <c r="E83" s="4">
        <v>2066</v>
      </c>
      <c r="F83" s="4">
        <v>0</v>
      </c>
      <c r="G83" s="4">
        <v>0</v>
      </c>
      <c r="H83" s="4">
        <v>0</v>
      </c>
      <c r="I83" s="4">
        <v>0</v>
      </c>
      <c r="J83" s="4">
        <v>1159</v>
      </c>
      <c r="K83" s="4">
        <v>224</v>
      </c>
      <c r="L83" s="4">
        <v>1291</v>
      </c>
    </row>
    <row r="84" spans="1:12" ht="14.25" thickBot="1">
      <c r="A84" s="3"/>
      <c r="B84" s="3" t="s">
        <v>66</v>
      </c>
      <c r="C84" s="4">
        <v>3400</v>
      </c>
      <c r="D84" s="4">
        <v>1598</v>
      </c>
      <c r="E84" s="4">
        <v>1454</v>
      </c>
      <c r="F84" s="4">
        <v>0</v>
      </c>
      <c r="G84" s="4">
        <v>0</v>
      </c>
      <c r="H84" s="4">
        <v>0</v>
      </c>
      <c r="I84" s="4">
        <v>0</v>
      </c>
      <c r="J84" s="4">
        <v>719</v>
      </c>
      <c r="K84" s="4">
        <v>182</v>
      </c>
      <c r="L84" s="4">
        <v>829</v>
      </c>
    </row>
    <row r="85" spans="1:12" ht="14.25" thickBot="1">
      <c r="A85" s="3"/>
      <c r="B85" s="3" t="s">
        <v>67</v>
      </c>
      <c r="C85" s="4">
        <v>10493</v>
      </c>
      <c r="D85" s="4">
        <v>4928</v>
      </c>
      <c r="E85" s="4">
        <v>4304</v>
      </c>
      <c r="F85" s="4">
        <v>0</v>
      </c>
      <c r="G85" s="4">
        <v>0</v>
      </c>
      <c r="H85" s="4">
        <v>0</v>
      </c>
      <c r="I85" s="4">
        <v>0</v>
      </c>
      <c r="J85" s="4">
        <v>1896</v>
      </c>
      <c r="K85" s="4">
        <v>446</v>
      </c>
      <c r="L85" s="4">
        <v>2217</v>
      </c>
    </row>
    <row r="86" spans="1:12" ht="14.25" thickBot="1">
      <c r="A86" s="3"/>
      <c r="B86" s="3" t="s">
        <v>68</v>
      </c>
      <c r="C86" s="4">
        <v>1567</v>
      </c>
      <c r="D86" s="4">
        <v>737</v>
      </c>
      <c r="E86" s="4">
        <v>614</v>
      </c>
      <c r="F86" s="4">
        <v>0</v>
      </c>
      <c r="G86" s="4">
        <v>0</v>
      </c>
      <c r="H86" s="4">
        <v>0</v>
      </c>
      <c r="I86" s="4">
        <v>0</v>
      </c>
      <c r="J86" s="4">
        <v>318</v>
      </c>
      <c r="K86" s="4">
        <v>87</v>
      </c>
      <c r="L86" s="4">
        <v>371</v>
      </c>
    </row>
    <row r="87" spans="1:12" ht="14.25" thickBot="1">
      <c r="A87" s="3"/>
      <c r="B87" s="3" t="s">
        <v>69</v>
      </c>
      <c r="C87" s="4">
        <v>2152</v>
      </c>
      <c r="D87" s="4">
        <v>1084</v>
      </c>
      <c r="E87" s="4">
        <v>941</v>
      </c>
      <c r="F87" s="4">
        <v>0</v>
      </c>
      <c r="G87" s="4">
        <v>0</v>
      </c>
      <c r="H87" s="4">
        <v>0</v>
      </c>
      <c r="I87" s="4">
        <v>0</v>
      </c>
      <c r="J87" s="4">
        <v>530</v>
      </c>
      <c r="K87" s="4">
        <v>102</v>
      </c>
      <c r="L87" s="4">
        <v>580</v>
      </c>
    </row>
    <row r="88" spans="1:12" ht="14.25" thickBot="1">
      <c r="A88" s="3"/>
      <c r="B88" s="3" t="s">
        <v>70</v>
      </c>
      <c r="C88" s="4">
        <v>1343</v>
      </c>
      <c r="D88" s="4">
        <v>602</v>
      </c>
      <c r="E88" s="4">
        <v>451</v>
      </c>
      <c r="F88" s="4">
        <v>0</v>
      </c>
      <c r="G88" s="4">
        <v>0</v>
      </c>
      <c r="H88" s="4">
        <v>0</v>
      </c>
      <c r="I88" s="4">
        <v>0</v>
      </c>
      <c r="J88" s="4">
        <v>253</v>
      </c>
      <c r="K88" s="4">
        <v>53</v>
      </c>
      <c r="L88" s="4">
        <v>287</v>
      </c>
    </row>
    <row r="89" spans="1:12" ht="14.25" thickBot="1">
      <c r="A89" s="3"/>
      <c r="B89" s="3" t="s">
        <v>71</v>
      </c>
      <c r="C89" s="4">
        <v>2144</v>
      </c>
      <c r="D89" s="4">
        <v>871</v>
      </c>
      <c r="E89" s="4">
        <v>809</v>
      </c>
      <c r="F89" s="4">
        <v>0</v>
      </c>
      <c r="G89" s="4">
        <v>0</v>
      </c>
      <c r="H89" s="4">
        <v>0</v>
      </c>
      <c r="I89" s="4">
        <v>0</v>
      </c>
      <c r="J89" s="4">
        <v>370</v>
      </c>
      <c r="K89" s="4">
        <v>95</v>
      </c>
      <c r="L89" s="4">
        <v>442</v>
      </c>
    </row>
    <row r="90" spans="1:12" ht="14.25" thickBot="1">
      <c r="A90" s="3"/>
      <c r="B90" s="3" t="s">
        <v>72</v>
      </c>
      <c r="C90" s="4">
        <v>1752</v>
      </c>
      <c r="D90" s="4">
        <v>772</v>
      </c>
      <c r="E90" s="4">
        <v>573</v>
      </c>
      <c r="F90" s="4">
        <v>0</v>
      </c>
      <c r="G90" s="4">
        <v>0</v>
      </c>
      <c r="H90" s="4">
        <v>0</v>
      </c>
      <c r="I90" s="4">
        <v>0</v>
      </c>
      <c r="J90" s="4">
        <v>311</v>
      </c>
      <c r="K90" s="4">
        <v>108</v>
      </c>
      <c r="L90" s="4">
        <v>382</v>
      </c>
    </row>
    <row r="91" spans="1:12" ht="14.25" thickBot="1">
      <c r="A91" s="3"/>
      <c r="B91" s="3" t="s">
        <v>73</v>
      </c>
      <c r="C91" s="4">
        <v>313</v>
      </c>
      <c r="D91" s="4">
        <v>99</v>
      </c>
      <c r="E91" s="4">
        <v>75</v>
      </c>
      <c r="F91" s="4">
        <v>0</v>
      </c>
      <c r="G91" s="4">
        <v>0</v>
      </c>
      <c r="H91" s="4">
        <v>0</v>
      </c>
      <c r="I91" s="4">
        <v>0</v>
      </c>
      <c r="J91" s="4">
        <v>47</v>
      </c>
      <c r="K91" s="4">
        <v>20</v>
      </c>
      <c r="L91" s="4">
        <v>60</v>
      </c>
    </row>
    <row r="92" spans="1:12" ht="14.25" thickBot="1">
      <c r="A92" s="3"/>
      <c r="B92" s="3" t="s">
        <v>74</v>
      </c>
      <c r="C92" s="4">
        <v>126</v>
      </c>
      <c r="D92" s="4">
        <v>70</v>
      </c>
      <c r="E92" s="4">
        <v>51</v>
      </c>
      <c r="F92" s="4">
        <v>0</v>
      </c>
      <c r="G92" s="4">
        <v>0</v>
      </c>
      <c r="H92" s="4">
        <v>0</v>
      </c>
      <c r="I92" s="4">
        <v>0</v>
      </c>
      <c r="J92" s="4">
        <v>49</v>
      </c>
      <c r="K92" s="4">
        <v>12</v>
      </c>
      <c r="L92" s="4">
        <v>54</v>
      </c>
    </row>
    <row r="93" spans="1:12" ht="14.25" thickBot="1">
      <c r="A93" s="3"/>
      <c r="B93" s="3" t="s">
        <v>75</v>
      </c>
      <c r="C93" s="4">
        <v>1761</v>
      </c>
      <c r="D93" s="4">
        <v>793</v>
      </c>
      <c r="E93" s="4">
        <v>724</v>
      </c>
      <c r="F93" s="4">
        <v>0</v>
      </c>
      <c r="G93" s="4">
        <v>0</v>
      </c>
      <c r="H93" s="4">
        <v>0</v>
      </c>
      <c r="I93" s="4">
        <v>0</v>
      </c>
      <c r="J93" s="4">
        <v>418</v>
      </c>
      <c r="K93" s="4">
        <v>134</v>
      </c>
      <c r="L93" s="4">
        <v>498</v>
      </c>
    </row>
    <row r="95" spans="1:12" s="21" customFormat="1" ht="14.25" thickBot="1">
      <c r="A95" s="21" t="s">
        <v>111</v>
      </c>
    </row>
    <row r="96" spans="1:12" ht="14.25" thickBot="1">
      <c r="A96" s="3" t="s">
        <v>0</v>
      </c>
      <c r="B96" s="3" t="str">
        <f>$C16</f>
        <v>使用量</v>
      </c>
    </row>
    <row r="97" spans="1:6" ht="14.25" thickBot="1">
      <c r="A97" s="3" t="s">
        <v>88</v>
      </c>
      <c r="B97" s="4">
        <v>59342</v>
      </c>
    </row>
    <row r="99" spans="1:6" ht="14.25" thickBot="1">
      <c r="A99" t="s">
        <v>112</v>
      </c>
    </row>
    <row r="100" spans="1:6" ht="14.25" thickBot="1">
      <c r="A100" s="15" t="s">
        <v>89</v>
      </c>
      <c r="B100" s="16" t="s">
        <v>63</v>
      </c>
      <c r="C100" s="16" t="s">
        <v>67</v>
      </c>
      <c r="D100" s="16" t="s">
        <v>55</v>
      </c>
      <c r="E100" s="16" t="s">
        <v>60</v>
      </c>
      <c r="F100" s="17" t="s">
        <v>46</v>
      </c>
    </row>
    <row r="101" spans="1:6" ht="14.25" thickBot="1">
      <c r="A101" s="3" t="s">
        <v>99</v>
      </c>
      <c r="B101" s="18">
        <v>13188</v>
      </c>
      <c r="C101" s="18">
        <v>4928</v>
      </c>
      <c r="D101" s="18">
        <v>4015</v>
      </c>
      <c r="E101" s="18">
        <v>3300</v>
      </c>
      <c r="F101" s="19">
        <v>3074</v>
      </c>
    </row>
    <row r="102" spans="1:6">
      <c r="A102" s="20"/>
      <c r="B102" s="7">
        <f>IF($B97=0,0,$B101/$B97)</f>
        <v>0.22223720130767416</v>
      </c>
      <c r="C102" s="7">
        <f>IF($B97=0,0,$C101/$B97)</f>
        <v>8.3044049745542789E-2</v>
      </c>
      <c r="D102" s="7">
        <f>IF($B97=0,0,$D101/$B97)</f>
        <v>6.7658656600721248E-2</v>
      </c>
      <c r="E102" s="7">
        <f>IF($B97=0,0,$E101/$B97)</f>
        <v>5.5609854740318827E-2</v>
      </c>
      <c r="F102" s="7">
        <f>IF($B97=0,0,$F101/$B97)</f>
        <v>5.1801422264163663E-2</v>
      </c>
    </row>
    <row r="104" spans="1:6" ht="14.25" thickBot="1">
      <c r="A104" t="s">
        <v>113</v>
      </c>
    </row>
    <row r="105" spans="1:6" ht="14.25" thickBot="1">
      <c r="A105" s="15" t="s">
        <v>89</v>
      </c>
      <c r="B105" s="16" t="s">
        <v>15</v>
      </c>
      <c r="C105" s="16" t="s">
        <v>6</v>
      </c>
      <c r="D105" s="16" t="s">
        <v>20</v>
      </c>
      <c r="E105" s="16" t="s">
        <v>2</v>
      </c>
      <c r="F105" s="17" t="s">
        <v>13</v>
      </c>
    </row>
    <row r="106" spans="1:6" ht="14.25" thickBot="1">
      <c r="A106" s="3" t="s">
        <v>99</v>
      </c>
      <c r="B106" s="18">
        <v>11525</v>
      </c>
      <c r="C106" s="18">
        <v>5957</v>
      </c>
      <c r="D106" s="18">
        <v>5252</v>
      </c>
      <c r="E106" s="18">
        <v>4917</v>
      </c>
      <c r="F106" s="19">
        <v>4352</v>
      </c>
    </row>
    <row r="107" spans="1:6">
      <c r="A107" s="20"/>
      <c r="B107" s="7">
        <f>IF($B97=0,0,$B106/$B97)</f>
        <v>0.19421320481278015</v>
      </c>
      <c r="C107" s="7">
        <f>IF($B97=0,0,$C106/$B97)</f>
        <v>0.1003842135418422</v>
      </c>
      <c r="D107" s="7">
        <f>IF($B97=0,0,$D106/$B97)</f>
        <v>8.8503926392774088E-2</v>
      </c>
      <c r="E107" s="7">
        <f>IF($B97=0,0,$E106/$B97)</f>
        <v>8.2858683563075061E-2</v>
      </c>
      <c r="F107" s="7">
        <f>IF($B97=0,0,$F106/$B97)</f>
        <v>7.3337602372687133E-2</v>
      </c>
    </row>
    <row r="109" spans="1:6" s="21" customFormat="1" ht="14.25" thickBot="1">
      <c r="A109" s="21" t="s">
        <v>114</v>
      </c>
    </row>
    <row r="110" spans="1:6" ht="14.25" thickBot="1">
      <c r="A110" s="3" t="s">
        <v>0</v>
      </c>
      <c r="B110" s="3" t="str">
        <f>$E16</f>
        <v>主账号登录数</v>
      </c>
    </row>
    <row r="111" spans="1:6" ht="14.25" thickBot="1">
      <c r="A111" s="3" t="s">
        <v>88</v>
      </c>
      <c r="B111" s="4">
        <v>59342</v>
      </c>
    </row>
    <row r="113" spans="1:6" ht="14.25" thickBot="1">
      <c r="A113" t="s">
        <v>115</v>
      </c>
    </row>
    <row r="114" spans="1:6" ht="14.25" thickBot="1">
      <c r="A114" s="15" t="s">
        <v>89</v>
      </c>
      <c r="B114" s="16" t="s">
        <v>63</v>
      </c>
      <c r="C114" s="16" t="s">
        <v>67</v>
      </c>
      <c r="D114" s="16" t="s">
        <v>55</v>
      </c>
      <c r="E114" s="16" t="s">
        <v>60</v>
      </c>
      <c r="F114" s="17" t="s">
        <v>46</v>
      </c>
    </row>
    <row r="115" spans="1:6" ht="14.25" thickBot="1">
      <c r="A115" s="3" t="s">
        <v>99</v>
      </c>
      <c r="B115" s="18">
        <v>13188</v>
      </c>
      <c r="C115" s="18">
        <v>4928</v>
      </c>
      <c r="D115" s="18">
        <v>4015</v>
      </c>
      <c r="E115" s="18">
        <v>3300</v>
      </c>
      <c r="F115" s="19">
        <v>3074</v>
      </c>
    </row>
    <row r="116" spans="1:6">
      <c r="A116" s="20"/>
      <c r="B116" s="7">
        <f>IF($B111=0,0,$B115/$B111)</f>
        <v>0.22223720130767416</v>
      </c>
      <c r="C116" s="7">
        <f>IF($B111=0,0,$C115/$B111)</f>
        <v>8.3044049745542789E-2</v>
      </c>
      <c r="D116" s="7">
        <f>IF($B111=0,0,$D115/$B111)</f>
        <v>6.7658656600721248E-2</v>
      </c>
      <c r="E116" s="7">
        <f>IF($B111=0,0,$E115/$B111)</f>
        <v>5.5609854740318827E-2</v>
      </c>
      <c r="F116" s="7">
        <f>IF($B111=0,0,$F115/$B111)</f>
        <v>5.1801422264163663E-2</v>
      </c>
    </row>
    <row r="118" spans="1:6" ht="14.25" thickBot="1">
      <c r="A118" t="s">
        <v>116</v>
      </c>
    </row>
    <row r="119" spans="1:6" ht="14.25" thickBot="1">
      <c r="A119" s="15" t="s">
        <v>89</v>
      </c>
      <c r="B119" s="16" t="s">
        <v>15</v>
      </c>
      <c r="C119" s="16" t="s">
        <v>6</v>
      </c>
      <c r="D119" s="16" t="s">
        <v>20</v>
      </c>
      <c r="E119" s="16" t="s">
        <v>2</v>
      </c>
      <c r="F119" s="17" t="s">
        <v>13</v>
      </c>
    </row>
    <row r="120" spans="1:6" ht="14.25" thickBot="1">
      <c r="A120" s="3" t="s">
        <v>99</v>
      </c>
      <c r="B120" s="18">
        <v>11525</v>
      </c>
      <c r="C120" s="18">
        <v>5957</v>
      </c>
      <c r="D120" s="18">
        <v>5252</v>
      </c>
      <c r="E120" s="18">
        <v>4917</v>
      </c>
      <c r="F120" s="19">
        <v>4352</v>
      </c>
    </row>
    <row r="121" spans="1:6">
      <c r="A121" s="20"/>
      <c r="B121" s="7">
        <f>IF($B111=0,0,$B120/$B111)</f>
        <v>0.19421320481278015</v>
      </c>
      <c r="C121" s="7">
        <f>IF($B111=0,0,$C120/$B111)</f>
        <v>0.1003842135418422</v>
      </c>
      <c r="D121" s="7">
        <f>IF($B111=0,0,$D120/$B111)</f>
        <v>8.8503926392774088E-2</v>
      </c>
      <c r="E121" s="7">
        <f>IF($B111=0,0,$E120/$B111)</f>
        <v>8.2858683563075061E-2</v>
      </c>
      <c r="F121" s="7">
        <f>IF($B111=0,0,$F120/$B111)</f>
        <v>7.3337602372687133E-2</v>
      </c>
    </row>
    <row r="123" spans="1:6" s="21" customFormat="1" ht="14.25" thickBot="1">
      <c r="A123" s="21" t="s">
        <v>117</v>
      </c>
    </row>
    <row r="124" spans="1:6" ht="14.25" thickBot="1">
      <c r="A124" s="3" t="s">
        <v>0</v>
      </c>
      <c r="B124" s="3" t="str">
        <f>$F16</f>
        <v>子账号登录数</v>
      </c>
    </row>
    <row r="125" spans="1:6" ht="14.25" thickBot="1">
      <c r="A125" s="3" t="s">
        <v>88</v>
      </c>
      <c r="B125" s="4">
        <v>59342</v>
      </c>
    </row>
    <row r="127" spans="1:6" ht="14.25" thickBot="1">
      <c r="A127" t="s">
        <v>118</v>
      </c>
    </row>
    <row r="128" spans="1:6" ht="14.25" thickBot="1">
      <c r="A128" s="15" t="s">
        <v>89</v>
      </c>
      <c r="B128" s="16" t="s">
        <v>63</v>
      </c>
      <c r="C128" s="16" t="s">
        <v>67</v>
      </c>
      <c r="D128" s="16" t="s">
        <v>55</v>
      </c>
      <c r="E128" s="16" t="s">
        <v>60</v>
      </c>
      <c r="F128" s="17" t="s">
        <v>46</v>
      </c>
    </row>
    <row r="129" spans="1:6" ht="14.25" thickBot="1">
      <c r="A129" s="3" t="s">
        <v>99</v>
      </c>
      <c r="B129" s="18">
        <v>13188</v>
      </c>
      <c r="C129" s="18">
        <v>4928</v>
      </c>
      <c r="D129" s="18">
        <v>4015</v>
      </c>
      <c r="E129" s="18">
        <v>3300</v>
      </c>
      <c r="F129" s="19">
        <v>3074</v>
      </c>
    </row>
    <row r="130" spans="1:6">
      <c r="A130" s="20"/>
      <c r="B130" s="7">
        <f>IF($B125=0,0,$B129/$B125)</f>
        <v>0.22223720130767416</v>
      </c>
      <c r="C130" s="7">
        <f>IF($B125=0,0,$C129/$B125)</f>
        <v>8.3044049745542789E-2</v>
      </c>
      <c r="D130" s="7">
        <f>IF($B125=0,0,$D129/$B125)</f>
        <v>6.7658656600721248E-2</v>
      </c>
      <c r="E130" s="7">
        <f>IF($B125=0,0,$E129/$B125)</f>
        <v>5.5609854740318827E-2</v>
      </c>
      <c r="F130" s="7">
        <f>IF($B125=0,0,$F129/$B125)</f>
        <v>5.1801422264163663E-2</v>
      </c>
    </row>
    <row r="132" spans="1:6" ht="14.25" thickBot="1">
      <c r="A132" t="s">
        <v>119</v>
      </c>
    </row>
    <row r="133" spans="1:6" ht="14.25" thickBot="1">
      <c r="A133" s="15" t="s">
        <v>89</v>
      </c>
      <c r="B133" s="16" t="s">
        <v>15</v>
      </c>
      <c r="C133" s="16" t="s">
        <v>6</v>
      </c>
      <c r="D133" s="16" t="s">
        <v>20</v>
      </c>
      <c r="E133" s="16" t="s">
        <v>2</v>
      </c>
      <c r="F133" s="17" t="s">
        <v>13</v>
      </c>
    </row>
    <row r="134" spans="1:6" ht="14.25" thickBot="1">
      <c r="A134" s="3" t="s">
        <v>99</v>
      </c>
      <c r="B134" s="18">
        <v>11525</v>
      </c>
      <c r="C134" s="18">
        <v>5957</v>
      </c>
      <c r="D134" s="18">
        <v>5252</v>
      </c>
      <c r="E134" s="18">
        <v>4917</v>
      </c>
      <c r="F134" s="19">
        <v>4352</v>
      </c>
    </row>
    <row r="135" spans="1:6">
      <c r="A135" s="20"/>
      <c r="B135" s="7">
        <f>IF($B125=0,0,$B134/$B125)</f>
        <v>0.19421320481278015</v>
      </c>
      <c r="C135" s="7">
        <f>IF($B125=0,0,$C134/$B125)</f>
        <v>0.1003842135418422</v>
      </c>
      <c r="D135" s="7">
        <f>IF($B125=0,0,$D134/$B125)</f>
        <v>8.8503926392774088E-2</v>
      </c>
      <c r="E135" s="7">
        <f>IF($B125=0,0,$E134/$B125)</f>
        <v>8.2858683563075061E-2</v>
      </c>
      <c r="F135" s="7">
        <f>IF($B125=0,0,$F134/$B125)</f>
        <v>7.3337602372687133E-2</v>
      </c>
    </row>
    <row r="137" spans="1:6" s="21" customFormat="1" ht="14.25" thickBot="1">
      <c r="A137" s="21" t="s">
        <v>120</v>
      </c>
    </row>
    <row r="138" spans="1:6" ht="14.25" thickBot="1">
      <c r="A138" s="3" t="s">
        <v>0</v>
      </c>
      <c r="B138" s="3" t="str">
        <f>$L16</f>
        <v>有商机客户数</v>
      </c>
    </row>
    <row r="139" spans="1:6" ht="14.25" thickBot="1">
      <c r="A139" s="3" t="s">
        <v>88</v>
      </c>
      <c r="B139" s="4">
        <v>59342</v>
      </c>
    </row>
    <row r="141" spans="1:6" ht="14.25" thickBot="1">
      <c r="A141" t="s">
        <v>121</v>
      </c>
    </row>
    <row r="142" spans="1:6" ht="14.25" thickBot="1">
      <c r="A142" s="15" t="s">
        <v>89</v>
      </c>
      <c r="B142" s="16" t="s">
        <v>63</v>
      </c>
      <c r="C142" s="16" t="s">
        <v>67</v>
      </c>
      <c r="D142" s="16" t="s">
        <v>55</v>
      </c>
      <c r="E142" s="16" t="s">
        <v>60</v>
      </c>
      <c r="F142" s="17" t="s">
        <v>46</v>
      </c>
    </row>
    <row r="143" spans="1:6" ht="14.25" thickBot="1">
      <c r="A143" s="3" t="s">
        <v>99</v>
      </c>
      <c r="B143" s="18">
        <v>13188</v>
      </c>
      <c r="C143" s="18">
        <v>4928</v>
      </c>
      <c r="D143" s="18">
        <v>4015</v>
      </c>
      <c r="E143" s="18">
        <v>3300</v>
      </c>
      <c r="F143" s="19">
        <v>3074</v>
      </c>
    </row>
    <row r="144" spans="1:6">
      <c r="A144" s="20"/>
      <c r="B144" s="7">
        <f>IF($B139=0,0,$B143/$B139)</f>
        <v>0.22223720130767416</v>
      </c>
      <c r="C144" s="7">
        <f>IF($B139=0,0,$C143/$B139)</f>
        <v>8.3044049745542789E-2</v>
      </c>
      <c r="D144" s="7">
        <f>IF($B139=0,0,$D143/$B139)</f>
        <v>6.7658656600721248E-2</v>
      </c>
      <c r="E144" s="7">
        <f>IF($B139=0,0,$E143/$B139)</f>
        <v>5.5609854740318827E-2</v>
      </c>
      <c r="F144" s="7">
        <f>IF($B139=0,0,$F143/$B139)</f>
        <v>5.1801422264163663E-2</v>
      </c>
    </row>
    <row r="146" spans="1:6" ht="14.25" thickBot="1">
      <c r="A146" t="s">
        <v>122</v>
      </c>
    </row>
    <row r="147" spans="1:6" ht="14.25" thickBot="1">
      <c r="A147" s="15" t="s">
        <v>89</v>
      </c>
      <c r="B147" s="16" t="s">
        <v>15</v>
      </c>
      <c r="C147" s="16" t="s">
        <v>6</v>
      </c>
      <c r="D147" s="16" t="s">
        <v>20</v>
      </c>
      <c r="E147" s="16" t="s">
        <v>2</v>
      </c>
      <c r="F147" s="17" t="s">
        <v>13</v>
      </c>
    </row>
    <row r="148" spans="1:6" ht="14.25" thickBot="1">
      <c r="A148" s="3" t="s">
        <v>99</v>
      </c>
      <c r="B148" s="18">
        <v>11525</v>
      </c>
      <c r="C148" s="18">
        <v>5957</v>
      </c>
      <c r="D148" s="18">
        <v>5252</v>
      </c>
      <c r="E148" s="18">
        <v>4917</v>
      </c>
      <c r="F148" s="19">
        <v>4352</v>
      </c>
    </row>
    <row r="149" spans="1:6">
      <c r="A149" s="20"/>
      <c r="B149" s="7">
        <f>IF($B139=0,0,$B148/$B139)</f>
        <v>0.19421320481278015</v>
      </c>
      <c r="C149" s="7">
        <f>IF($B139=0,0,$C148/$B139)</f>
        <v>0.1003842135418422</v>
      </c>
      <c r="D149" s="7">
        <f>IF($B139=0,0,$D148/$B139)</f>
        <v>8.8503926392774088E-2</v>
      </c>
      <c r="E149" s="7">
        <f>IF($B139=0,0,$E148/$B139)</f>
        <v>8.2858683563075061E-2</v>
      </c>
      <c r="F149" s="7">
        <f>IF($B139=0,0,$F148/$B139)</f>
        <v>7.3337602372687133E-2</v>
      </c>
    </row>
    <row r="151" spans="1:6" s="21" customFormat="1" ht="14.25" thickBot="1">
      <c r="A151" s="21" t="s">
        <v>123</v>
      </c>
    </row>
    <row r="152" spans="1:6" ht="14.25" thickBot="1">
      <c r="A152" s="3" t="s">
        <v>0</v>
      </c>
      <c r="B152" s="3" t="str">
        <f>$J16</f>
        <v>有沟通客户数</v>
      </c>
    </row>
    <row r="153" spans="1:6" ht="14.25" thickBot="1">
      <c r="A153" s="3" t="s">
        <v>88</v>
      </c>
      <c r="B153" s="4">
        <v>59342</v>
      </c>
    </row>
    <row r="155" spans="1:6" ht="14.25" thickBot="1">
      <c r="A155" t="s">
        <v>124</v>
      </c>
    </row>
    <row r="156" spans="1:6" ht="14.25" thickBot="1">
      <c r="A156" s="15" t="s">
        <v>89</v>
      </c>
      <c r="B156" s="16" t="s">
        <v>63</v>
      </c>
      <c r="C156" s="16" t="s">
        <v>67</v>
      </c>
      <c r="D156" s="16" t="s">
        <v>55</v>
      </c>
      <c r="E156" s="16" t="s">
        <v>60</v>
      </c>
      <c r="F156" s="17" t="s">
        <v>46</v>
      </c>
    </row>
    <row r="157" spans="1:6" ht="14.25" thickBot="1">
      <c r="A157" s="3" t="s">
        <v>99</v>
      </c>
      <c r="B157" s="18">
        <v>13188</v>
      </c>
      <c r="C157" s="18">
        <v>4928</v>
      </c>
      <c r="D157" s="18">
        <v>4015</v>
      </c>
      <c r="E157" s="18">
        <v>3300</v>
      </c>
      <c r="F157" s="19">
        <v>3074</v>
      </c>
    </row>
    <row r="158" spans="1:6">
      <c r="A158" s="20"/>
      <c r="B158" s="7">
        <f>IF($B153=0,0,$B157/$B153)</f>
        <v>0.22223720130767416</v>
      </c>
      <c r="C158" s="7">
        <f>IF($B153=0,0,$C157/$B153)</f>
        <v>8.3044049745542789E-2</v>
      </c>
      <c r="D158" s="7">
        <f>IF($B153=0,0,$D157/$B153)</f>
        <v>6.7658656600721248E-2</v>
      </c>
      <c r="E158" s="7">
        <f>IF($B153=0,0,$E157/$B153)</f>
        <v>5.5609854740318827E-2</v>
      </c>
      <c r="F158" s="7">
        <f>IF($B153=0,0,$F157/$B153)</f>
        <v>5.1801422264163663E-2</v>
      </c>
    </row>
    <row r="160" spans="1:6" ht="14.25" thickBot="1">
      <c r="A160" t="s">
        <v>125</v>
      </c>
    </row>
    <row r="161" spans="1:6" ht="14.25" thickBot="1">
      <c r="A161" s="15" t="s">
        <v>89</v>
      </c>
      <c r="B161" s="16" t="s">
        <v>15</v>
      </c>
      <c r="C161" s="16" t="s">
        <v>6</v>
      </c>
      <c r="D161" s="16" t="s">
        <v>20</v>
      </c>
      <c r="E161" s="16" t="s">
        <v>2</v>
      </c>
      <c r="F161" s="17" t="s">
        <v>13</v>
      </c>
    </row>
    <row r="162" spans="1:6" ht="14.25" thickBot="1">
      <c r="A162" s="3" t="s">
        <v>99</v>
      </c>
      <c r="B162" s="18">
        <v>11525</v>
      </c>
      <c r="C162" s="18">
        <v>5957</v>
      </c>
      <c r="D162" s="18">
        <v>5252</v>
      </c>
      <c r="E162" s="18">
        <v>4917</v>
      </c>
      <c r="F162" s="19">
        <v>4352</v>
      </c>
    </row>
    <row r="163" spans="1:6">
      <c r="A163" s="20"/>
      <c r="B163" s="7">
        <f>IF($B153=0,0,$B162/$B153)</f>
        <v>0.19421320481278015</v>
      </c>
      <c r="C163" s="7">
        <f>IF($B153=0,0,$C162/$B153)</f>
        <v>0.1003842135418422</v>
      </c>
      <c r="D163" s="7">
        <f>IF($B153=0,0,$D162/$B153)</f>
        <v>8.8503926392774088E-2</v>
      </c>
      <c r="E163" s="7">
        <f>IF($B153=0,0,$E162/$B153)</f>
        <v>8.2858683563075061E-2</v>
      </c>
      <c r="F163" s="7">
        <f>IF($B153=0,0,$F162/$B153)</f>
        <v>7.3337602372687133E-2</v>
      </c>
    </row>
    <row r="165" spans="1:6" s="21" customFormat="1" ht="14.25" thickBot="1">
      <c r="A165" s="21" t="s">
        <v>126</v>
      </c>
    </row>
    <row r="166" spans="1:6" ht="14.25" thickBot="1">
      <c r="A166" s="3" t="s">
        <v>0</v>
      </c>
      <c r="B166" s="3" t="str">
        <f>$K16</f>
        <v>有留言客户数</v>
      </c>
    </row>
    <row r="167" spans="1:6" ht="14.25" thickBot="1">
      <c r="A167" s="3" t="s">
        <v>88</v>
      </c>
      <c r="B167" s="4">
        <v>59342</v>
      </c>
    </row>
    <row r="169" spans="1:6" ht="14.25" thickBot="1">
      <c r="A169" t="s">
        <v>127</v>
      </c>
    </row>
    <row r="170" spans="1:6" ht="14.25" thickBot="1">
      <c r="A170" s="15" t="s">
        <v>89</v>
      </c>
      <c r="B170" s="16" t="s">
        <v>63</v>
      </c>
      <c r="C170" s="16" t="s">
        <v>67</v>
      </c>
      <c r="D170" s="16" t="s">
        <v>55</v>
      </c>
      <c r="E170" s="16" t="s">
        <v>60</v>
      </c>
      <c r="F170" s="17" t="s">
        <v>46</v>
      </c>
    </row>
    <row r="171" spans="1:6" ht="14.25" thickBot="1">
      <c r="A171" s="3" t="s">
        <v>99</v>
      </c>
      <c r="B171" s="18">
        <v>13188</v>
      </c>
      <c r="C171" s="18">
        <v>4928</v>
      </c>
      <c r="D171" s="18">
        <v>4015</v>
      </c>
      <c r="E171" s="18">
        <v>3300</v>
      </c>
      <c r="F171" s="19">
        <v>3074</v>
      </c>
    </row>
    <row r="172" spans="1:6">
      <c r="A172" s="20"/>
      <c r="B172" s="7">
        <f>IF($B167=0,0,$B171/$B167)</f>
        <v>0.22223720130767416</v>
      </c>
      <c r="C172" s="7">
        <f>IF($B167=0,0,$C171/$B167)</f>
        <v>8.3044049745542789E-2</v>
      </c>
      <c r="D172" s="7">
        <f>IF($B167=0,0,$D171/$B167)</f>
        <v>6.7658656600721248E-2</v>
      </c>
      <c r="E172" s="7">
        <f>IF($B167=0,0,$E171/$B167)</f>
        <v>5.5609854740318827E-2</v>
      </c>
      <c r="F172" s="7">
        <f>IF($B167=0,0,$F171/$B167)</f>
        <v>5.1801422264163663E-2</v>
      </c>
    </row>
    <row r="174" spans="1:6" ht="14.25" thickBot="1">
      <c r="A174" t="s">
        <v>128</v>
      </c>
    </row>
    <row r="175" spans="1:6" ht="14.25" thickBot="1">
      <c r="A175" s="15" t="s">
        <v>89</v>
      </c>
      <c r="B175" s="16" t="s">
        <v>15</v>
      </c>
      <c r="C175" s="16" t="s">
        <v>6</v>
      </c>
      <c r="D175" s="16" t="s">
        <v>20</v>
      </c>
      <c r="E175" s="16" t="s">
        <v>2</v>
      </c>
      <c r="F175" s="17" t="s">
        <v>13</v>
      </c>
    </row>
    <row r="176" spans="1:6" ht="14.25" thickBot="1">
      <c r="A176" s="3" t="s">
        <v>99</v>
      </c>
      <c r="B176" s="18">
        <v>11525</v>
      </c>
      <c r="C176" s="18">
        <v>5957</v>
      </c>
      <c r="D176" s="18">
        <v>5252</v>
      </c>
      <c r="E176" s="18">
        <v>4917</v>
      </c>
      <c r="F176" s="19">
        <v>4352</v>
      </c>
    </row>
    <row r="177" spans="1:6">
      <c r="A177" s="20"/>
      <c r="B177" s="7">
        <f>IF($B167=0,0,$B176/$B167)</f>
        <v>0.19421320481278015</v>
      </c>
      <c r="C177" s="7">
        <f>IF($B167=0,0,$C176/$B167)</f>
        <v>0.1003842135418422</v>
      </c>
      <c r="D177" s="7">
        <f>IF($B167=0,0,$D176/$B167)</f>
        <v>8.8503926392774088E-2</v>
      </c>
      <c r="E177" s="7">
        <f>IF($B167=0,0,$E176/$B167)</f>
        <v>8.2858683563075061E-2</v>
      </c>
      <c r="F177" s="7">
        <f>IF($B167=0,0,$F176/$B167)</f>
        <v>7.3337602372687133E-2</v>
      </c>
    </row>
    <row r="179" spans="1:6" s="21" customFormat="1" ht="14.25" thickBot="1">
      <c r="A179" s="21" t="s">
        <v>129</v>
      </c>
    </row>
    <row r="180" spans="1:6" ht="14.25" thickBot="1">
      <c r="A180" s="3" t="s">
        <v>0</v>
      </c>
      <c r="B180" s="3" t="str">
        <f>$H16</f>
        <v>活跃主账号数</v>
      </c>
    </row>
    <row r="181" spans="1:6" ht="14.25" thickBot="1">
      <c r="A181" s="3" t="s">
        <v>88</v>
      </c>
      <c r="B181" s="4">
        <v>59342</v>
      </c>
    </row>
    <row r="183" spans="1:6" ht="14.25" thickBot="1">
      <c r="A183" t="s">
        <v>130</v>
      </c>
    </row>
    <row r="184" spans="1:6" ht="14.25" thickBot="1">
      <c r="A184" s="15" t="s">
        <v>89</v>
      </c>
      <c r="B184" s="16" t="s">
        <v>63</v>
      </c>
      <c r="C184" s="16" t="s">
        <v>67</v>
      </c>
      <c r="D184" s="16" t="s">
        <v>55</v>
      </c>
      <c r="E184" s="16" t="s">
        <v>60</v>
      </c>
      <c r="F184" s="17" t="s">
        <v>46</v>
      </c>
    </row>
    <row r="185" spans="1:6" ht="14.25" thickBot="1">
      <c r="A185" s="3" t="s">
        <v>99</v>
      </c>
      <c r="B185" s="18">
        <v>13188</v>
      </c>
      <c r="C185" s="18">
        <v>4928</v>
      </c>
      <c r="D185" s="18">
        <v>4015</v>
      </c>
      <c r="E185" s="18">
        <v>3300</v>
      </c>
      <c r="F185" s="19">
        <v>3074</v>
      </c>
    </row>
    <row r="186" spans="1:6">
      <c r="A186" s="20"/>
      <c r="B186" s="7">
        <f>IF($B181=0,0,$B185/$B181)</f>
        <v>0.22223720130767416</v>
      </c>
      <c r="C186" s="7">
        <f>IF($B181=0,0,$C185/$B181)</f>
        <v>8.3044049745542789E-2</v>
      </c>
      <c r="D186" s="7">
        <f>IF($B181=0,0,$D185/$B181)</f>
        <v>6.7658656600721248E-2</v>
      </c>
      <c r="E186" s="7">
        <f>IF($B181=0,0,$E185/$B181)</f>
        <v>5.5609854740318827E-2</v>
      </c>
      <c r="F186" s="7">
        <f>IF($B181=0,0,$F185/$B181)</f>
        <v>5.1801422264163663E-2</v>
      </c>
    </row>
    <row r="188" spans="1:6" ht="14.25" thickBot="1">
      <c r="A188" t="s">
        <v>131</v>
      </c>
    </row>
    <row r="189" spans="1:6" ht="14.25" thickBot="1">
      <c r="A189" s="15" t="s">
        <v>89</v>
      </c>
      <c r="B189" s="16" t="s">
        <v>15</v>
      </c>
      <c r="C189" s="16" t="s">
        <v>6</v>
      </c>
      <c r="D189" s="16" t="s">
        <v>20</v>
      </c>
      <c r="E189" s="16" t="s">
        <v>2</v>
      </c>
      <c r="F189" s="17" t="s">
        <v>13</v>
      </c>
    </row>
    <row r="190" spans="1:6" ht="14.25" thickBot="1">
      <c r="A190" s="3" t="s">
        <v>99</v>
      </c>
      <c r="B190" s="18">
        <v>11525</v>
      </c>
      <c r="C190" s="18">
        <v>5957</v>
      </c>
      <c r="D190" s="18">
        <v>5252</v>
      </c>
      <c r="E190" s="18">
        <v>4917</v>
      </c>
      <c r="F190" s="19">
        <v>4352</v>
      </c>
    </row>
    <row r="191" spans="1:6">
      <c r="A191" s="20"/>
      <c r="B191" s="7">
        <f>IF($B181=0,0,$B190/$B181)</f>
        <v>0.19421320481278015</v>
      </c>
      <c r="C191" s="7">
        <f>IF($B181=0,0,$C190/$B181)</f>
        <v>0.1003842135418422</v>
      </c>
      <c r="D191" s="7">
        <f>IF($B181=0,0,$D190/$B181)</f>
        <v>8.8503926392774088E-2</v>
      </c>
      <c r="E191" s="7">
        <f>IF($B181=0,0,$E190/$B181)</f>
        <v>8.2858683563075061E-2</v>
      </c>
      <c r="F191" s="7">
        <f>IF($B181=0,0,$F190/$B181)</f>
        <v>7.3337602372687133E-2</v>
      </c>
    </row>
    <row r="193" spans="1:6" s="21" customFormat="1" ht="14.25" thickBot="1">
      <c r="A193" s="21" t="s">
        <v>132</v>
      </c>
    </row>
    <row r="194" spans="1:6" ht="14.25" thickBot="1">
      <c r="A194" s="3" t="s">
        <v>0</v>
      </c>
      <c r="B194" s="3" t="str">
        <f>$I16</f>
        <v>活跃子账号数</v>
      </c>
    </row>
    <row r="195" spans="1:6" ht="14.25" thickBot="1">
      <c r="A195" s="3" t="s">
        <v>88</v>
      </c>
      <c r="B195" s="4">
        <v>59342</v>
      </c>
    </row>
    <row r="197" spans="1:6" ht="14.25" thickBot="1">
      <c r="A197" t="s">
        <v>133</v>
      </c>
    </row>
    <row r="198" spans="1:6" ht="14.25" thickBot="1">
      <c r="A198" s="15" t="s">
        <v>89</v>
      </c>
      <c r="B198" s="16" t="s">
        <v>63</v>
      </c>
      <c r="C198" s="16" t="s">
        <v>67</v>
      </c>
      <c r="D198" s="16" t="s">
        <v>55</v>
      </c>
      <c r="E198" s="16" t="s">
        <v>60</v>
      </c>
      <c r="F198" s="17" t="s">
        <v>46</v>
      </c>
    </row>
    <row r="199" spans="1:6" ht="14.25" thickBot="1">
      <c r="A199" s="3" t="s">
        <v>99</v>
      </c>
      <c r="B199" s="18">
        <v>13188</v>
      </c>
      <c r="C199" s="18">
        <v>4928</v>
      </c>
      <c r="D199" s="18">
        <v>4015</v>
      </c>
      <c r="E199" s="18">
        <v>3300</v>
      </c>
      <c r="F199" s="19">
        <v>3074</v>
      </c>
    </row>
    <row r="200" spans="1:6">
      <c r="A200" s="20"/>
      <c r="B200" s="7">
        <f>IF($B195=0,0,$B199/$B195)</f>
        <v>0.22223720130767416</v>
      </c>
      <c r="C200" s="7">
        <f>IF($B195=0,0,$C199/$B195)</f>
        <v>8.3044049745542789E-2</v>
      </c>
      <c r="D200" s="7">
        <f>IF($B195=0,0,$D199/$B195)</f>
        <v>6.7658656600721248E-2</v>
      </c>
      <c r="E200" s="7">
        <f>IF($B195=0,0,$E199/$B195)</f>
        <v>5.5609854740318827E-2</v>
      </c>
      <c r="F200" s="7">
        <f>IF($B195=0,0,$F199/$B195)</f>
        <v>5.1801422264163663E-2</v>
      </c>
    </row>
    <row r="202" spans="1:6" ht="14.25" thickBot="1">
      <c r="A202" t="s">
        <v>134</v>
      </c>
    </row>
    <row r="203" spans="1:6" ht="14.25" thickBot="1">
      <c r="A203" s="15" t="s">
        <v>89</v>
      </c>
      <c r="B203" s="16" t="s">
        <v>15</v>
      </c>
      <c r="C203" s="16" t="s">
        <v>6</v>
      </c>
      <c r="D203" s="16" t="s">
        <v>20</v>
      </c>
      <c r="E203" s="16" t="s">
        <v>2</v>
      </c>
      <c r="F203" s="17" t="s">
        <v>13</v>
      </c>
    </row>
    <row r="204" spans="1:6" ht="14.25" thickBot="1">
      <c r="A204" s="3" t="s">
        <v>99</v>
      </c>
      <c r="B204" s="18">
        <v>11525</v>
      </c>
      <c r="C204" s="18">
        <v>5957</v>
      </c>
      <c r="D204" s="18">
        <v>5252</v>
      </c>
      <c r="E204" s="18">
        <v>4917</v>
      </c>
      <c r="F204" s="19">
        <v>4352</v>
      </c>
    </row>
    <row r="205" spans="1:6">
      <c r="A205" s="20"/>
      <c r="B205" s="7">
        <f>IF($B195=0,0,$B204/$B195)</f>
        <v>0.19421320481278015</v>
      </c>
      <c r="C205" s="7">
        <f>IF($B195=0,0,$C204/$B195)</f>
        <v>0.1003842135418422</v>
      </c>
      <c r="D205" s="7">
        <f>IF($B195=0,0,$D204/$B195)</f>
        <v>8.8503926392774088E-2</v>
      </c>
      <c r="E205" s="7">
        <f>IF($B195=0,0,$E204/$B195)</f>
        <v>8.2858683563075061E-2</v>
      </c>
      <c r="F205" s="7">
        <f>IF($B195=0,0,$F204/$B195)</f>
        <v>7.3337602372687133E-2</v>
      </c>
    </row>
    <row r="207" spans="1:6" s="21" customFormat="1" ht="14.25" thickBot="1">
      <c r="A207" s="21" t="s">
        <v>135</v>
      </c>
    </row>
    <row r="208" spans="1:6" ht="14.25" thickBot="1">
      <c r="A208" s="3" t="s">
        <v>0</v>
      </c>
      <c r="B208" s="3" t="str">
        <f>$G16</f>
        <v>活跃用户数</v>
      </c>
    </row>
    <row r="209" spans="1:11" ht="14.25" thickBot="1">
      <c r="A209" s="3" t="s">
        <v>88</v>
      </c>
      <c r="B209" s="4">
        <v>59342</v>
      </c>
    </row>
    <row r="211" spans="1:11" ht="14.25" thickBot="1">
      <c r="A211" t="s">
        <v>136</v>
      </c>
    </row>
    <row r="212" spans="1:11" ht="14.25" thickBot="1">
      <c r="A212" s="15" t="s">
        <v>89</v>
      </c>
      <c r="B212" s="16" t="s">
        <v>63</v>
      </c>
      <c r="C212" s="16" t="s">
        <v>67</v>
      </c>
      <c r="D212" s="16" t="s">
        <v>55</v>
      </c>
      <c r="E212" s="16" t="s">
        <v>60</v>
      </c>
      <c r="F212" s="17" t="s">
        <v>46</v>
      </c>
    </row>
    <row r="213" spans="1:11" ht="14.25" thickBot="1">
      <c r="A213" s="3" t="s">
        <v>99</v>
      </c>
      <c r="B213" s="18">
        <v>13188</v>
      </c>
      <c r="C213" s="18">
        <v>4928</v>
      </c>
      <c r="D213" s="18">
        <v>4015</v>
      </c>
      <c r="E213" s="18">
        <v>3300</v>
      </c>
      <c r="F213" s="19">
        <v>3074</v>
      </c>
    </row>
    <row r="214" spans="1:11">
      <c r="A214" s="20"/>
      <c r="B214" s="7">
        <f>IF($B209=0,0,$B213/$B209)</f>
        <v>0.22223720130767416</v>
      </c>
      <c r="C214" s="7">
        <f>IF($B209=0,0,$C213/$B209)</f>
        <v>8.3044049745542789E-2</v>
      </c>
      <c r="D214" s="7">
        <f>IF($B209=0,0,$D213/$B209)</f>
        <v>6.7658656600721248E-2</v>
      </c>
      <c r="E214" s="7">
        <f>IF($B209=0,0,$E213/$B209)</f>
        <v>5.5609854740318827E-2</v>
      </c>
      <c r="F214" s="7">
        <f>IF($B209=0,0,$F213/$B209)</f>
        <v>5.1801422264163663E-2</v>
      </c>
    </row>
    <row r="216" spans="1:11" ht="14.25" thickBot="1">
      <c r="A216" t="s">
        <v>137</v>
      </c>
    </row>
    <row r="217" spans="1:11" ht="14.25" thickBot="1">
      <c r="A217" s="15" t="s">
        <v>89</v>
      </c>
      <c r="B217" s="16" t="s">
        <v>15</v>
      </c>
      <c r="C217" s="16" t="s">
        <v>6</v>
      </c>
      <c r="D217" s="16" t="s">
        <v>20</v>
      </c>
      <c r="E217" s="16" t="s">
        <v>2</v>
      </c>
      <c r="F217" s="17" t="s">
        <v>13</v>
      </c>
    </row>
    <row r="218" spans="1:11" ht="14.25" thickBot="1">
      <c r="A218" s="3" t="s">
        <v>99</v>
      </c>
      <c r="B218" s="18">
        <v>11525</v>
      </c>
      <c r="C218" s="18">
        <v>5957</v>
      </c>
      <c r="D218" s="18">
        <v>5252</v>
      </c>
      <c r="E218" s="18">
        <v>4917</v>
      </c>
      <c r="F218" s="19">
        <v>4352</v>
      </c>
    </row>
    <row r="219" spans="1:11">
      <c r="A219" s="20"/>
      <c r="B219" s="7">
        <f>IF($B209=0,0,$B218/$B209)</f>
        <v>0.19421320481278015</v>
      </c>
      <c r="C219" s="7">
        <f>IF($B209=0,0,$C218/$B209)</f>
        <v>0.1003842135418422</v>
      </c>
      <c r="D219" s="7">
        <f>IF($B209=0,0,$D218/$B209)</f>
        <v>8.8503926392774088E-2</v>
      </c>
      <c r="E219" s="7">
        <f>IF($B209=0,0,$E218/$B209)</f>
        <v>8.2858683563075061E-2</v>
      </c>
      <c r="F219" s="7">
        <f>IF($B209=0,0,$F218/$B209)</f>
        <v>7.3337602372687133E-2</v>
      </c>
    </row>
    <row r="220" spans="1:11" ht="14.25" thickBot="1"/>
    <row r="221" spans="1:11" ht="14.25" thickBot="1">
      <c r="A221" s="3" t="s">
        <v>149</v>
      </c>
    </row>
    <row r="222" spans="1:11" ht="14.25" thickBot="1">
      <c r="A222" s="3" t="s">
        <v>0</v>
      </c>
      <c r="B222" s="3" t="s">
        <v>139</v>
      </c>
      <c r="C222" s="3" t="s">
        <v>140</v>
      </c>
      <c r="D222" s="3" t="s">
        <v>141</v>
      </c>
      <c r="E222" s="3" t="s">
        <v>142</v>
      </c>
      <c r="F222" s="3" t="s">
        <v>143</v>
      </c>
      <c r="G222" s="3" t="s">
        <v>144</v>
      </c>
      <c r="H222" s="3" t="s">
        <v>145</v>
      </c>
      <c r="I222" s="3" t="s">
        <v>146</v>
      </c>
      <c r="J222" s="3" t="s">
        <v>147</v>
      </c>
      <c r="K222" s="3" t="s">
        <v>148</v>
      </c>
    </row>
    <row r="223" spans="1:11" ht="14.25" thickBot="1">
      <c r="A223" s="3" t="s">
        <v>88</v>
      </c>
      <c r="B223" s="7">
        <v>0</v>
      </c>
      <c r="C223" s="7">
        <v>0</v>
      </c>
      <c r="D223" s="7">
        <v>0</v>
      </c>
      <c r="E223" s="7">
        <v>-0.30076603309890459</v>
      </c>
      <c r="F223" s="7">
        <v>0</v>
      </c>
      <c r="G223" s="7">
        <v>-0.20099871892075605</v>
      </c>
      <c r="H223" s="7">
        <v>-0.22004875349574526</v>
      </c>
      <c r="I223" s="7">
        <v>0</v>
      </c>
      <c r="J223" s="7">
        <v>-0.20087800805289591</v>
      </c>
      <c r="K223" s="7">
        <v>7.5942958400143645E-4</v>
      </c>
    </row>
    <row r="224" spans="1:11">
      <c r="B224" s="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Overview</vt:lpstr>
      <vt:lpstr>_settings</vt:lpstr>
      <vt:lpstr>_input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2012-09-10T13:50:53Z</dcterms:modified>
</cp:coreProperties>
</file>