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cnt_name" localSheetId="2">OFFSET(_input!$D10,0,0,COUNTA(_input!$A:$A)-2, 1)</definedName>
    <definedName name="status_name" localSheetId="2">OFFSET(_input!$C10,0,0,COUNTA(_input!$A:$A)-2, 1)</definedName>
    <definedName name="table1DataSource" localSheetId="2">OFFSET(_input!$C11,0,0,COUNTA(_input!$A:$A)-1, 8)</definedName>
  </definedNames>
  <calcPr calcId="125725"/>
</workbook>
</file>

<file path=xl/calcChain.xml><?xml version="1.0" encoding="utf-8"?>
<calcChain xmlns="http://schemas.openxmlformats.org/spreadsheetml/2006/main">
  <c r="C11" i="1"/>
  <c r="D11"/>
  <c r="F11" s="1"/>
  <c r="C12"/>
  <c r="D12"/>
  <c r="C13"/>
  <c r="D13"/>
  <c r="E13" s="1"/>
  <c r="F13"/>
  <c r="C14"/>
  <c r="D14"/>
  <c r="C15"/>
  <c r="D15"/>
  <c r="C16"/>
  <c r="D16"/>
  <c r="C17"/>
  <c r="D17"/>
  <c r="C18"/>
  <c r="D18"/>
  <c r="C19"/>
  <c r="D19"/>
  <c r="C9" i="2"/>
  <c r="C10" i="1"/>
  <c r="B28" i="5" s="1"/>
  <c r="D10" i="1"/>
  <c r="E12" l="1"/>
  <c r="E14"/>
  <c r="E17"/>
  <c r="E11"/>
  <c r="F19"/>
  <c r="E19" s="1"/>
  <c r="F18"/>
  <c r="E18" s="1"/>
  <c r="F17"/>
  <c r="F16"/>
  <c r="E16" s="1"/>
  <c r="F15"/>
  <c r="E15" s="1"/>
  <c r="F14"/>
  <c r="F12"/>
  <c r="F10"/>
  <c r="E10" s="1"/>
  <c r="E28" i="5" s="1"/>
  <c r="C28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<sst xmlns="http://schemas.openxmlformats.org/spreadsheetml/2006/main" count="47" uniqueCount="47">
  <si>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</si>
  <si>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</si>
  <si>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</si>
  <si>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</si>
  <si>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</si>
  <si>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</si>
  <si>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</si>
  <si>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</si>
  <si>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</si>
  <si>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</si>
  <si>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</si>
  <si>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</si>
  <si>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(</t>
    <phoneticPr fontId="1" type="noConversion"/>
  </si>
  <si>
    <t>)</t>
    <phoneticPr fontId="1" type="noConversion"/>
  </si>
  <si>
    <t>jdbc</t>
    <phoneticPr fontId="1" type="noConversion"/>
  </si>
  <si>
    <t>机器名</t>
    <phoneticPr fontId="1" type="noConversion"/>
  </si>
  <si>
    <t>今日访问量</t>
    <phoneticPr fontId="1" type="noConversion"/>
  </si>
  <si>
    <t>今日访问量</t>
    <phoneticPr fontId="1" type="noConversion"/>
  </si>
  <si>
    <t>今日总</t>
    <phoneticPr fontId="1" type="noConversion"/>
  </si>
  <si>
    <t>机器名</t>
    <phoneticPr fontId="1" type="noConversion"/>
  </si>
  <si>
    <t>环比差</t>
    <phoneticPr fontId="1" type="noConversion"/>
  </si>
  <si>
    <t>dummy</t>
    <phoneticPr fontId="1" type="noConversion"/>
  </si>
  <si>
    <t>1</t>
  </si>
  <si>
    <t>22</t>
  </si>
  <si>
    <t>3</t>
  </si>
  <si>
    <t>downloadFileName</t>
    <phoneticPr fontId="1" type="noConversion"/>
  </si>
  <si>
    <t>calendar</t>
    <phoneticPr fontId="1" type="noConversion"/>
  </si>
  <si>
    <t>yyyy-MM-dd</t>
    <phoneticPr fontId="1" type="noConversion"/>
  </si>
  <si>
    <t>模块名</t>
    <phoneticPr fontId="1" type="noConversion"/>
  </si>
  <si>
    <t>moduleName</t>
    <phoneticPr fontId="1" type="noConversion"/>
  </si>
  <si>
    <t>input</t>
    <phoneticPr fontId="1" type="noConversion"/>
  </si>
  <si>
    <t>日期</t>
    <phoneticPr fontId="1" type="noConversion"/>
  </si>
  <si>
    <t>selectedDate</t>
    <phoneticPr fontId="1" type="noConversion"/>
  </si>
  <si>
    <t xml:space="preserve">  </t>
    <phoneticPr fontId="1" type="noConversion"/>
  </si>
  <si>
    <t>crm</t>
    <phoneticPr fontId="1" type="noConversion"/>
  </si>
  <si>
    <t>crm123</t>
    <phoneticPr fontId="1" type="noConversion"/>
  </si>
  <si>
    <t>crm_tomcat_pss</t>
  </si>
  <si>
    <t xml:space="preserve">   </t>
    <phoneticPr fontId="1" type="noConversion"/>
  </si>
  <si>
    <t>moduleCnName</t>
    <phoneticPr fontId="1" type="noConversion"/>
  </si>
  <si>
    <t>智优</t>
    <phoneticPr fontId="1" type="noConversion"/>
  </si>
  <si>
    <t>provided</t>
    <phoneticPr fontId="1" type="noConversion"/>
  </si>
  <si>
    <t>HTTP响应状态码饼图</t>
    <phoneticPr fontId="1" type="noConversion"/>
  </si>
  <si>
    <t>HTTP响应状态码</t>
    <phoneticPr fontId="1" type="noConversion"/>
  </si>
  <si>
    <t>HTTP响应状态码数据表</t>
    <phoneticPr fontId="1" type="noConversion"/>
  </si>
  <si>
    <t>响应码</t>
    <phoneticPr fontId="1" type="noConversion"/>
  </si>
  <si>
    <t>数据</t>
    <phoneticPr fontId="1" type="noConversion"/>
  </si>
  <si>
    <t>SELECT status as 状态码, count(*) as 次数 from ${moduleName} where ts &gt;= str_to_date('${selectedDate} 00:00:00','%Y-%m-%d %H:%i:%s') and ts &lt;= str_to_date('${selectedDate} 23:59:59','%Y-%m-%d %H:%i:%s') group by status;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</si>
</sst>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3" tint="0.39994506668294322"/>
      <name val="宋体"/>
      <family val="2"/>
      <charset val="134"/>
      <scheme val="minor"/>
    </font>
    <font>
      <sz val="11"/>
      <color theme="0" tint="-4.9989318521683403E-2"/>
      <name val="宋体"/>
      <family val="2"/>
      <charset val="134"/>
      <scheme val="minor"/>
    </font>
    <font>
      <sz val="11"/>
      <color theme="0" tint="-4.9989318521683403E-2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0691854609822"/>
      </left>
      <right/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3" fontId="2" fillId="3" borderId="2" xfId="0" applyNumberFormat="1" applyFont="1" applyFill="1" applyBorder="1" applyAlignment="1">
      <alignment horizontal="right"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4" borderId="3" xfId="0" applyFill="1" applyBorder="1">
      <alignment vertical="center"/>
    </xf>
    <xf numFmtId="0" fontId="0" fillId="5" borderId="0" xfId="0" applyFill="1">
      <alignment vertical="center"/>
    </xf>
    <xf numFmtId="0" fontId="0" fillId="0" borderId="11" xfId="0" applyBorder="1">
      <alignment vertical="center"/>
    </xf>
    <xf numFmtId="3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7" fillId="0" borderId="0" xfId="0" applyFont="1" applyAlignment="1">
      <alignment horizontal="left" vertical="center"/>
    </xf>
    <xf numFmtId="0" fontId="0" fillId="0" borderId="3" xfId="0" applyBorder="1" applyAlignment="1" applyProtection="1">
      <alignment vertical="center" wrapText="1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3" xfId="0" applyBorder="1">
      <alignment vertical="center"/>
    </xf>
    <xf numFmtId="0" fontId="0" fillId="0" borderId="13" xfId="0" applyNumberFormat="1" applyBorder="1">
      <alignment vertical="center"/>
    </xf>
    <xf numFmtId="0" fontId="0" fillId="0" borderId="13" xfId="0" applyBorder="1" applyAlignment="1" applyProtection="1">
      <alignment vertical="center" wrapText="1"/>
    </xf>
    <xf numFmtId="0" fontId="0" fillId="0" borderId="14" xfId="0" applyBorder="1">
      <alignment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right" vertical="center"/>
    </xf>
    <xf numFmtId="0" fontId="9" fillId="6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3" fontId="0" fillId="0" borderId="17" xfId="0" applyNumberFormat="1" applyBorder="1" applyAlignment="1">
      <alignment horizontal="right" vertical="center"/>
    </xf>
    <xf numFmtId="0" fontId="0" fillId="0" borderId="10" xfId="0" applyBorder="1" applyAlignment="1">
      <alignment vertical="center"/>
    </xf>
    <xf numFmtId="10" fontId="0" fillId="0" borderId="10" xfId="0" applyNumberForma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2" borderId="1" xfId="0" applyNumberFormat="1" applyFont="1" applyFill="1" applyBorder="1" applyAlignment="1">
      <alignment horizontal="left" vertical="center"/>
    </xf>
    <xf numFmtId="4" fontId="0" fillId="0" borderId="0" xfId="0" applyNumberFormat="1">
      <alignment vertical="center"/>
    </xf>
  </cellXfs>
  <cellStyles count="1">
    <cellStyle name="常规" xfId="0" builtinId="0"/>
  </cellStyles>
  <dxfs count="21">
    <dxf>
      <font>
        <color rgb="FFE3472D"/>
      </font>
    </dxf>
    <dxf>
      <font>
        <color rgb="FFCA351C"/>
      </font>
    </dxf>
    <dxf>
      <font>
        <color rgb="FFE3472D"/>
      </font>
    </dxf>
    <dxf>
      <font>
        <color rgb="FFCA351C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alignment horizontal="center" vertical="center" textRotation="0" wrapText="0" indent="0" relativeIndent="0" justifyLastLine="0" shrinkToFit="0" mergeCell="0" readingOrder="0"/>
    </dxf>
    <dxf>
      <numFmt numFmtId="14" formatCode="0.00%"/>
      <alignment horizontal="center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numFmt numFmtId="3" formatCode="#,##0"/>
      <alignment horizontal="right" vertical="center" textRotation="0" wrapText="0" indent="0" relativeIndent="0" justifyLastLine="0" shrinkToFit="0" mergeCell="0" readingOrder="0"/>
    </dxf>
    <dxf>
      <alignment horizontal="left" vertical="center" textRotation="0" wrapText="0" indent="0" relativeIndent="0" justifyLastLine="0" shrinkToFit="0" mergeCell="0" readingOrder="0"/>
      <border diagonalUp="0" diagonalDown="0">
        <left style="thin">
          <color theme="0" tint="-0.14996795556505021"/>
        </left>
        <right/>
        <top/>
        <bottom/>
        <vertical/>
        <horizontal/>
      </border>
    </dxf>
    <dxf>
      <border outline="0">
        <right style="thin">
          <color theme="0" tint="-0.1498764000366222"/>
        </right>
        <top style="thin">
          <color theme="3" tint="0.79998168889431442"/>
        </top>
      </border>
    </dxf>
  </dxfs>
  <tableStyles count="0" defaultTableStyle="TableStyleMedium9" defaultPivotStyle="PivotStyleLight16"/>
  <colors>
    <mruColors>
      <color rgb="FFE3472D"/>
      <color rgb="FFCA351C"/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tx>
            <c:strRef>
              <c:f>_input!$D$9</c:f>
              <c:strCache>
                <c:ptCount val="1"/>
                <c:pt idx="0">
                  <c:v>今日访问量</c:v>
                </c:pt>
              </c:strCache>
            </c:strRef>
          </c:tx>
          <c:cat>
            <c:numRef>
              <c:f>_input!status_name</c:f>
              <c:numCache>
                <c:formatCode>General</c:formatCode>
                <c:ptCount val="1"/>
                <c:pt idx="0">
                  <c:v>200</c:v>
                </c:pt>
              </c:numCache>
            </c:numRef>
          </c:cat>
          <c:val>
            <c:numRef>
              <c:f>_input!cnt_name</c:f>
              <c:numCache>
                <c:formatCode>#,##0</c:formatCode>
                <c:ptCount val="1"/>
                <c:pt idx="0">
                  <c:v>200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spPr>
    <a:ln>
      <a:noFill/>
    </a:ln>
  </c:spPr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5</xdr:row>
      <xdr:rowOff>47625</xdr:rowOff>
    </xdr:from>
    <xdr:to>
      <xdr:col>6</xdr:col>
      <xdr:colOff>47625</xdr:colOff>
      <xdr:row>21</xdr:row>
      <xdr:rowOff>133350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B27:F28" totalsRowShown="0" tableBorderDxfId="20">
  <tableColumns count="5">
    <tableColumn id="1" name="响应码" dataDxfId="19">
      <calculatedColumnFormula>_input!$C10</calculatedColumnFormula>
    </tableColumn>
    <tableColumn id="13" name="数据" dataDxfId="18">
      <calculatedColumnFormula>_input!$D10</calculatedColumnFormula>
    </tableColumn>
    <tableColumn id="16" name="1" dataDxfId="17"/>
    <tableColumn id="17" name="22" dataDxfId="16">
      <calculatedColumnFormula>_input!$E10</calculatedColumnFormula>
    </tableColumn>
    <tableColumn id="18" name="3" dataDxfId="15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1" name="paramTable" displayName="paramTable" ref="A8:G12" totalsRowShown="0" headerRowDxfId="14" headerRowBorderDxfId="13" tableBorderDxfId="12" totalsRowBorderDxfId="11">
  <autoFilter ref="A8:G12"/>
  <tableColumns count="7">
    <tableColumn id="1" name="参数" dataDxfId="10"/>
    <tableColumn id="2" name="名称" dataDxfId="9"/>
    <tableColumn id="3" name="值" dataDxfId="8">
      <calculatedColumnFormula>trend!$B24</calculatedColumnFormula>
    </tableColumn>
    <tableColumn id="4" name="类型" dataDxfId="7"/>
    <tableColumn id="5" name="依赖关系" dataDxfId="6"/>
    <tableColumn id="6" name="源" dataDxfId="5"/>
    <tableColumn id="7" name="格式" dataDxfId="4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showGridLines="0" tabSelected="1" workbookViewId="0"/>
  </sheetViews>
  <sheetFormatPr defaultColWidth="5.625" defaultRowHeight="13.5"/>
  <cols>
    <col min="1" max="1" width="2.5" customWidth="1"/>
    <col min="2" max="2" width="24.125" customWidth="1"/>
    <col min="3" max="3" width="16" customWidth="1"/>
    <col min="4" max="4" width="1.75" customWidth="1"/>
    <col min="5" max="5" width="9.625" customWidth="1"/>
    <col min="6" max="6" width="1.5" customWidth="1"/>
  </cols>
  <sheetData>
    <row r="1" spans="2:4" ht="3.75" customHeight="1">
      <c r="D1" s="5"/>
    </row>
    <row r="2" spans="2:4">
      <c r="B2" s="37" t="s">
        <v>41</v>
      </c>
      <c r="D2" s="5"/>
    </row>
    <row r="3" spans="2:4">
      <c r="D3" s="5"/>
    </row>
    <row r="4" spans="2:4">
      <c r="B4" s="21" t="s">
        <v>42</v>
      </c>
      <c r="D4" s="5"/>
    </row>
    <row r="5" spans="2:4" ht="3" customHeight="1">
      <c r="D5" s="5"/>
    </row>
    <row r="6" spans="2:4">
      <c r="D6" s="5"/>
    </row>
    <row r="7" spans="2:4">
      <c r="D7" s="5"/>
    </row>
    <row r="8" spans="2:4">
      <c r="D8" s="5"/>
    </row>
    <row r="9" spans="2:4">
      <c r="D9" s="5"/>
    </row>
    <row r="10" spans="2:4">
      <c r="D10" s="5"/>
    </row>
    <row r="11" spans="2:4">
      <c r="D11" s="5"/>
    </row>
    <row r="12" spans="2:4">
      <c r="D12" s="5"/>
    </row>
    <row r="13" spans="2:4">
      <c r="D13" s="5"/>
    </row>
    <row r="14" spans="2:4">
      <c r="D14" s="5"/>
    </row>
    <row r="15" spans="2:4">
      <c r="D15" s="5"/>
    </row>
    <row r="16" spans="2:4">
      <c r="D16" s="5"/>
    </row>
    <row r="17" spans="1:6">
      <c r="D17" s="5"/>
    </row>
    <row r="18" spans="1:6">
      <c r="D18" s="5"/>
    </row>
    <row r="19" spans="1:6">
      <c r="D19" s="5"/>
    </row>
    <row r="20" spans="1:6">
      <c r="D20" s="5"/>
    </row>
    <row r="21" spans="1:6">
      <c r="D21" s="5"/>
    </row>
    <row r="22" spans="1:6">
      <c r="D22" s="5"/>
    </row>
    <row r="23" spans="1:6" ht="3" customHeight="1">
      <c r="D23" s="5"/>
    </row>
    <row r="24" spans="1:6" ht="15.75" customHeight="1">
      <c r="B24" s="37" t="s">
        <v>43</v>
      </c>
      <c r="D24" s="5"/>
    </row>
    <row r="25" spans="1:6" ht="3.75" customHeight="1"/>
    <row r="26" spans="1:6" ht="3" customHeight="1">
      <c r="B26" s="16"/>
      <c r="C26" s="16"/>
      <c r="D26" s="16"/>
      <c r="E26" s="16"/>
      <c r="F26" s="16"/>
    </row>
    <row r="27" spans="1:6" ht="35.25" customHeight="1">
      <c r="B27" s="29" t="s">
        <v>44</v>
      </c>
      <c r="C27" s="30" t="s">
        <v>45</v>
      </c>
      <c r="D27" s="31" t="s">
        <v>22</v>
      </c>
      <c r="E27" s="32" t="s">
        <v>23</v>
      </c>
      <c r="F27" s="32" t="s">
        <v>24</v>
      </c>
    </row>
    <row r="28" spans="1:6" ht="16.5" customHeight="1">
      <c r="A28" s="17" t="s">
        <v>33</v>
      </c>
      <c r="B28" s="33">
        <f>_input!$C10</f>
        <v>200</v>
      </c>
      <c r="C28" s="34">
        <f>_input!$D10</f>
        <v>200</v>
      </c>
      <c r="D28" s="35" t="s">
        <v>12</v>
      </c>
      <c r="E28" s="36">
        <f>_input!$E10</f>
        <v>1</v>
      </c>
      <c r="F28" s="36" t="s">
        <v>13</v>
      </c>
    </row>
    <row r="37" spans="7:7">
      <c r="G37" t="s">
        <v>37</v>
      </c>
    </row>
  </sheetData>
  <phoneticPr fontId="1" type="noConversion"/>
  <conditionalFormatting sqref="E28">
    <cfRule type="cellIs" dxfId="3" priority="2" operator="lessThan">
      <formula>0.5</formula>
    </cfRule>
  </conditionalFormatting>
  <conditionalFormatting sqref="B28">
    <cfRule type="cellIs" dxfId="2" priority="1" operator="greaterThan">
      <formula>399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2"/>
  <sheetViews>
    <sheetView workbookViewId="0">
      <selection activeCell="C12" sqref="C12"/>
    </sheetView>
  </sheetViews>
  <sheetFormatPr defaultRowHeight="13.5"/>
  <cols>
    <col min="1" max="1" width="11" bestFit="1" customWidth="1"/>
    <col min="2" max="2" width="18.375" bestFit="1" customWidth="1"/>
    <col min="3" max="3" width="33" bestFit="1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21</v>
      </c>
    </row>
    <row r="2" spans="1:7">
      <c r="A2" s="15" t="s">
        <v>1</v>
      </c>
      <c r="B2" s="15" t="s">
        <v>34</v>
      </c>
    </row>
    <row r="3" spans="1:7">
      <c r="A3" s="14" t="s">
        <v>2</v>
      </c>
      <c r="B3" s="1" t="s">
        <v>35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14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6"/>
      <c r="B9" s="4" t="s">
        <v>25</v>
      </c>
      <c r="C9" s="4" t="str">
        <f>"["&amp;$C10&amp;"]"&amp;trend!$B24&amp;" -"&amp;$C12</f>
        <v>[智优]HTTP响应状态码数据表 -</v>
      </c>
      <c r="D9" s="1"/>
      <c r="E9" s="12"/>
      <c r="F9" s="11"/>
      <c r="G9" s="7"/>
    </row>
    <row r="10" spans="1:7">
      <c r="A10" s="6"/>
      <c r="B10" s="4" t="s">
        <v>38</v>
      </c>
      <c r="C10" s="4" t="s">
        <v>39</v>
      </c>
      <c r="D10" s="1" t="s">
        <v>40</v>
      </c>
      <c r="E10" s="12"/>
      <c r="F10" s="22"/>
      <c r="G10" s="7"/>
    </row>
    <row r="11" spans="1:7">
      <c r="A11" s="23" t="s">
        <v>28</v>
      </c>
      <c r="B11" s="24" t="s">
        <v>29</v>
      </c>
      <c r="C11" s="24" t="s">
        <v>36</v>
      </c>
      <c r="D11" s="25" t="s">
        <v>30</v>
      </c>
      <c r="E11" s="26"/>
      <c r="F11" s="27"/>
      <c r="G11" s="28"/>
    </row>
    <row r="12" spans="1:7">
      <c r="A12" s="6" t="s">
        <v>31</v>
      </c>
      <c r="B12" s="4" t="s">
        <v>32</v>
      </c>
      <c r="C12" s="4"/>
      <c r="D12" s="1" t="s">
        <v>26</v>
      </c>
      <c r="E12" s="12"/>
      <c r="F12" s="22"/>
      <c r="G12" s="7" t="s">
        <v>27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F20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5" max="5" width="12.75" customWidth="1"/>
    <col min="6" max="6" width="9.25" bestFit="1" customWidth="1"/>
    <col min="8" max="8" width="9.25" bestFit="1" customWidth="1"/>
  </cols>
  <sheetData>
    <row r="1" spans="1:6" ht="18" customHeight="1">
      <c r="A1" t="s">
        <v>46</v>
      </c>
    </row>
    <row r="2" spans="1:6" ht="14.25" thickBot="1">
      <c r="A2" s="2" t="s">
        <v>15</v>
      </c>
      <c r="B2" t="s">
        <v>16</v>
      </c>
    </row>
    <row r="3" spans="1:6" ht="14.25" thickBot="1">
      <c r="A3" s="38">
        <v>200</v>
      </c>
      <c r="B3" s="3">
        <v>200</v>
      </c>
    </row>
    <row r="9" spans="1:6">
      <c r="C9" t="s">
        <v>19</v>
      </c>
      <c r="D9" t="s">
        <v>17</v>
      </c>
      <c r="E9" t="s">
        <v>20</v>
      </c>
      <c r="F9" t="s">
        <v>18</v>
      </c>
    </row>
    <row r="10" spans="1:6">
      <c r="C10" s="20">
        <f>$A3</f>
        <v>200</v>
      </c>
      <c r="D10" s="18">
        <f>$B3</f>
        <v>200</v>
      </c>
      <c r="E10" s="39">
        <f>$D10/$F10</f>
        <v>1</v>
      </c>
      <c r="F10">
        <f>SUMIF($D:D,"&gt;0")</f>
        <v>200</v>
      </c>
    </row>
    <row r="11" spans="1:6">
      <c r="C11" s="20">
        <f t="shared" ref="C11:C19" si="0">$A4</f>
        <v>0</v>
      </c>
      <c r="D11" s="18">
        <f t="shared" ref="D11:D19" si="1">$B4</f>
        <v>0</v>
      </c>
      <c r="E11" s="39">
        <f t="shared" ref="E11:E19" si="2">$D11/$F11</f>
        <v>0</v>
      </c>
      <c r="F11">
        <f>SUMIF($D:D,"&gt;0")</f>
        <v>200</v>
      </c>
    </row>
    <row r="12" spans="1:6">
      <c r="C12" s="20">
        <f t="shared" si="0"/>
        <v>0</v>
      </c>
      <c r="D12" s="18">
        <f t="shared" si="1"/>
        <v>0</v>
      </c>
      <c r="E12" s="39">
        <f t="shared" si="2"/>
        <v>0</v>
      </c>
      <c r="F12">
        <f>SUMIF($D:D,"&gt;0")</f>
        <v>200</v>
      </c>
    </row>
    <row r="13" spans="1:6">
      <c r="C13" s="20">
        <f t="shared" si="0"/>
        <v>0</v>
      </c>
      <c r="D13" s="18">
        <f t="shared" si="1"/>
        <v>0</v>
      </c>
      <c r="E13" s="39">
        <f t="shared" si="2"/>
        <v>0</v>
      </c>
      <c r="F13">
        <f>SUMIF($D:D,"&gt;0")</f>
        <v>200</v>
      </c>
    </row>
    <row r="14" spans="1:6">
      <c r="C14" s="20">
        <f t="shared" si="0"/>
        <v>0</v>
      </c>
      <c r="D14" s="18">
        <f t="shared" si="1"/>
        <v>0</v>
      </c>
      <c r="E14" s="39">
        <f t="shared" si="2"/>
        <v>0</v>
      </c>
      <c r="F14">
        <f>SUMIF($D:D,"&gt;0")</f>
        <v>200</v>
      </c>
    </row>
    <row r="15" spans="1:6">
      <c r="C15" s="20">
        <f t="shared" si="0"/>
        <v>0</v>
      </c>
      <c r="D15" s="18">
        <f t="shared" si="1"/>
        <v>0</v>
      </c>
      <c r="E15" s="39">
        <f t="shared" si="2"/>
        <v>0</v>
      </c>
      <c r="F15">
        <f>SUMIF($D:D,"&gt;0")</f>
        <v>200</v>
      </c>
    </row>
    <row r="16" spans="1:6">
      <c r="C16" s="20">
        <f t="shared" si="0"/>
        <v>0</v>
      </c>
      <c r="D16" s="18">
        <f t="shared" si="1"/>
        <v>0</v>
      </c>
      <c r="E16" s="39">
        <f t="shared" si="2"/>
        <v>0</v>
      </c>
      <c r="F16">
        <f>SUMIF($D:D,"&gt;0")</f>
        <v>200</v>
      </c>
    </row>
    <row r="17" spans="3:6">
      <c r="C17" s="20">
        <f t="shared" si="0"/>
        <v>0</v>
      </c>
      <c r="D17" s="18">
        <f t="shared" si="1"/>
        <v>0</v>
      </c>
      <c r="E17" s="39">
        <f t="shared" si="2"/>
        <v>0</v>
      </c>
      <c r="F17">
        <f>SUMIF($D:D,"&gt;0")</f>
        <v>200</v>
      </c>
    </row>
    <row r="18" spans="3:6">
      <c r="C18" s="20">
        <f t="shared" si="0"/>
        <v>0</v>
      </c>
      <c r="D18" s="18">
        <f t="shared" si="1"/>
        <v>0</v>
      </c>
      <c r="E18" s="39">
        <f t="shared" si="2"/>
        <v>0</v>
      </c>
      <c r="F18">
        <f>SUMIF($D:D,"&gt;0")</f>
        <v>200</v>
      </c>
    </row>
    <row r="19" spans="3:6">
      <c r="C19" s="20">
        <f t="shared" si="0"/>
        <v>0</v>
      </c>
      <c r="D19" s="18">
        <f t="shared" si="1"/>
        <v>0</v>
      </c>
      <c r="E19" s="39">
        <f t="shared" si="2"/>
        <v>0</v>
      </c>
      <c r="F19">
        <f>SUMIF($D:D,"&gt;0")</f>
        <v>200</v>
      </c>
    </row>
    <row r="20" spans="3:6">
      <c r="C20" s="19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2012-12-05T16:58:18Z</dcterms:modified>
</cp:coreProperties>
</file>