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8220"/>
  </bookViews>
  <sheets>
    <sheet name="trend" sheetId="5" r:id="rId1"/>
    <sheet name="_settings" sheetId="2" r:id="rId2"/>
    <sheet name="_input" sheetId="1" r:id="rId3"/>
  </sheets>
  <calcPr calcId="125725"/>
</workbook>
</file>

<file path=xl/calcChain.xml><?xml version="1.0" encoding="utf-8"?>
<calcChain xmlns="http://schemas.openxmlformats.org/spreadsheetml/2006/main">
  <c r="AA29" i="5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28"/>
  <c r="B4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Y28"/>
  <c r="R29"/>
  <c r="R30"/>
  <c r="R31"/>
  <c r="R33"/>
  <c r="R35"/>
  <c r="R36"/>
  <c r="R37"/>
  <c r="R38"/>
  <c r="R39"/>
  <c r="R40"/>
  <c r="R41"/>
  <c r="R42"/>
  <c r="R43"/>
  <c r="R45"/>
  <c r="R46"/>
  <c r="R47"/>
  <c r="R48"/>
  <c r="R49"/>
  <c r="R50"/>
  <c r="R51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28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29"/>
  <c r="N28"/>
  <c r="R28"/>
  <c r="H28"/>
  <c r="B24"/>
  <c r="G6" i="1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5"/>
  <c r="F6"/>
  <c r="F7"/>
  <c r="F8"/>
  <c r="F9"/>
  <c r="R32" i="5" s="1"/>
  <c r="F10" i="1"/>
  <c r="F11"/>
  <c r="R34" i="5" s="1"/>
  <c r="F12" i="1"/>
  <c r="F13"/>
  <c r="F14"/>
  <c r="F15"/>
  <c r="F16"/>
  <c r="F17"/>
  <c r="F18"/>
  <c r="F19"/>
  <c r="F20"/>
  <c r="F21"/>
  <c r="R44" i="5" s="1"/>
  <c r="F22" i="1"/>
  <c r="F23"/>
  <c r="F24"/>
  <c r="F25"/>
  <c r="F26"/>
  <c r="F27"/>
  <c r="F28"/>
  <c r="F5"/>
  <c r="B2" i="5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</commentList>
</comments>
</file>

<file path=xl/sharedStrings.xml><?xml version="1.0" encoding="utf-8"?>
<sst xmlns="http://schemas.openxmlformats.org/spreadsheetml/2006/main" count="242" uniqueCount="99">
  <si>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</si>
  <si>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</si>
  <si>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</si>
  <si>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</si>
  <si>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reload</t>
    <phoneticPr fontId="1" type="noConversion"/>
  </si>
  <si>
    <t>商业产品线</t>
    <phoneticPr fontId="1" type="noConversion"/>
  </si>
  <si>
    <t>管辖岗位</t>
    <phoneticPr fontId="1" type="noConversion"/>
  </si>
  <si>
    <t>select</t>
    <phoneticPr fontId="1" type="noConversion"/>
  </si>
  <si>
    <t>点击消费</t>
    <phoneticPr fontId="1" type="noConversion"/>
  </si>
  <si>
    <t>商业产品线</t>
    <phoneticPr fontId="1" type="noConversion"/>
  </si>
  <si>
    <t>搜索+推广</t>
    <phoneticPr fontId="1" type="noConversion"/>
  </si>
  <si>
    <t>分析指标</t>
    <phoneticPr fontId="1" type="noConversion"/>
  </si>
  <si>
    <t>dataType</t>
    <phoneticPr fontId="1" type="noConversion"/>
  </si>
  <si>
    <t>json</t>
    <phoneticPr fontId="1" type="noConversion"/>
  </si>
  <si>
    <t>时间</t>
    <phoneticPr fontId="1" type="noConversion"/>
  </si>
  <si>
    <t>名称</t>
    <phoneticPr fontId="1" type="noConversion"/>
  </si>
  <si>
    <t>值</t>
    <phoneticPr fontId="1" type="noConversion"/>
  </si>
  <si>
    <t>类型</t>
    <phoneticPr fontId="1" type="noConversion"/>
  </si>
  <si>
    <t>依赖关系</t>
    <phoneticPr fontId="1" type="noConversion"/>
  </si>
  <si>
    <t>源</t>
    <phoneticPr fontId="1" type="noConversion"/>
  </si>
  <si>
    <t>格式</t>
    <phoneticPr fontId="1" type="noConversion"/>
  </si>
  <si>
    <t>参数</t>
    <phoneticPr fontId="1" type="noConversion"/>
  </si>
  <si>
    <t>分析指标</t>
    <phoneticPr fontId="1" type="noConversion"/>
  </si>
  <si>
    <t>dummy</t>
    <phoneticPr fontId="1" type="noConversion"/>
  </si>
  <si>
    <t xml:space="preserve">    </t>
    <phoneticPr fontId="1" type="noConversion"/>
  </si>
  <si>
    <t>0:00</t>
    <phoneticPr fontId="1" type="noConversion"/>
  </si>
  <si>
    <t>1:00</t>
    <phoneticPr fontId="1" type="noConversion"/>
  </si>
  <si>
    <t>2:00</t>
    <phoneticPr fontId="1" type="noConversion"/>
  </si>
  <si>
    <t>3:00</t>
    <phoneticPr fontId="1" type="noConversion"/>
  </si>
  <si>
    <t>4:00</t>
    <phoneticPr fontId="1" type="noConversion"/>
  </si>
  <si>
    <t>今天</t>
    <phoneticPr fontId="1" type="noConversion"/>
  </si>
  <si>
    <t>昨天</t>
    <phoneticPr fontId="1" type="noConversion"/>
  </si>
  <si>
    <t>上周同期</t>
    <phoneticPr fontId="1" type="noConversion"/>
  </si>
  <si>
    <t>5:00</t>
    <phoneticPr fontId="1" type="noConversion"/>
  </si>
  <si>
    <t>6:00</t>
    <phoneticPr fontId="1" type="noConversion"/>
  </si>
  <si>
    <t>7:00</t>
    <phoneticPr fontId="1" type="noConversion"/>
  </si>
  <si>
    <t>8:00</t>
    <phoneticPr fontId="1" type="noConversion"/>
  </si>
  <si>
    <t>9:00</t>
    <phoneticPr fontId="1" type="noConversion"/>
  </si>
  <si>
    <t>10:00</t>
    <phoneticPr fontId="1" type="noConversion"/>
  </si>
  <si>
    <t>11:00</t>
    <phoneticPr fontId="1" type="noConversion"/>
  </si>
  <si>
    <t>12:00</t>
    <phoneticPr fontId="1" type="noConversion"/>
  </si>
  <si>
    <t>13:00</t>
    <phoneticPr fontId="1" type="noConversion"/>
  </si>
  <si>
    <t>14:00</t>
    <phoneticPr fontId="1" type="noConversion"/>
  </si>
  <si>
    <t>15:00</t>
    <phoneticPr fontId="1" type="noConversion"/>
  </si>
  <si>
    <t>16:00</t>
    <phoneticPr fontId="1" type="noConversion"/>
  </si>
  <si>
    <t>17:00</t>
    <phoneticPr fontId="1" type="noConversion"/>
  </si>
  <si>
    <t>18:00</t>
    <phoneticPr fontId="1" type="noConversion"/>
  </si>
  <si>
    <t>19:00</t>
    <phoneticPr fontId="1" type="noConversion"/>
  </si>
  <si>
    <t>20:00</t>
    <phoneticPr fontId="1" type="noConversion"/>
  </si>
  <si>
    <t>21:00</t>
    <phoneticPr fontId="1" type="noConversion"/>
  </si>
  <si>
    <t>22:00</t>
    <phoneticPr fontId="1" type="noConversion"/>
  </si>
  <si>
    <t>23:00</t>
    <phoneticPr fontId="1" type="noConversion"/>
  </si>
  <si>
    <t>时段</t>
    <phoneticPr fontId="1" type="noConversion"/>
  </si>
  <si>
    <t>当天数据</t>
    <phoneticPr fontId="1" type="noConversion"/>
  </si>
  <si>
    <t>环比</t>
    <phoneticPr fontId="1" type="noConversion"/>
  </si>
  <si>
    <t>同比</t>
    <phoneticPr fontId="1" type="noConversion"/>
  </si>
  <si>
    <t>(</t>
    <phoneticPr fontId="1" type="noConversion"/>
  </si>
  <si>
    <t>00：00-01：00</t>
    <phoneticPr fontId="1" type="noConversion"/>
  </si>
  <si>
    <t>example/pos</t>
    <phoneticPr fontId="1" type="noConversion"/>
  </si>
  <si>
    <t>example/line</t>
    <phoneticPr fontId="1" type="noConversion"/>
  </si>
  <si>
    <t>example/ind</t>
    <phoneticPr fontId="1" type="noConversion"/>
  </si>
  <si>
    <t>example/rtdata</t>
    <phoneticPr fontId="1" type="noConversion"/>
  </si>
  <si>
    <t>lineId</t>
  </si>
  <si>
    <t>indId</t>
  </si>
  <si>
    <t>posIds</t>
  </si>
  <si>
    <t>)</t>
    <phoneticPr fontId="1" type="noConversion"/>
  </si>
  <si>
    <t xml:space="preserve"> </t>
    <phoneticPr fontId="1" type="noConversion"/>
  </si>
  <si>
    <t>商业产品线</t>
  </si>
  <si>
    <t>游戏</t>
  </si>
  <si>
    <t>分析指标</t>
  </si>
  <si>
    <t>新客户数</t>
  </si>
  <si>
    <t>时间</t>
  </si>
  <si>
    <t>今天</t>
  </si>
  <si>
    <t>昨天</t>
  </si>
  <si>
    <t>上周同期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</si>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</sst>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0"/>
  <fonts count="11">
    <font>
      <sz val="11"/>
      <color theme="1" rgb="00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Inherit"/>
      <family val="2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222222"/>
      <name val="宋体"/>
      <family val="3"/>
      <charset val="134"/>
    </font>
    <font>
      <b/>
      <sz val="11"/>
      <color theme="1" rgb="000000"/>
      <name val="宋体"/>
      <family val="3"/>
      <charset val="134"/>
      <scheme val="minor"/>
    </font>
    <font>
      <sz val="11"/>
      <color theme="0" tint="-0.499984740745262" rgb="FFFFFF"/>
      <name val="宋体"/>
      <family val="2"/>
      <charset val="134"/>
      <scheme val="minor"/>
    </font>
    <font>
      <sz val="11"/>
      <color theme="3" tint="0.39994506668294322" rgb="1F497D"/>
      <name val="宋体"/>
      <family val="2"/>
      <charset val="134"/>
      <scheme val="minor"/>
    </font>
    <font>
      <sz val="11"/>
      <color theme="3" tint="0.39994506668294322" rgb="1F497D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3" tint="0.79998168889431442" rgb="1F497D"/>
        <bgColor indexed="64"/>
      </patternFill>
    </fill>
    <fill>
      <patternFill patternType="solid">
        <fgColor theme="0" tint="-4.9989318521683403E-2" rgb="FFFFFF"/>
        <bgColor indexed="64"/>
      </patternFill>
    </fill>
  </fills>
  <borders count="29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3" tint="0.79998168889431442" rgb="1F497D"/>
      </top>
      <bottom/>
      <diagonal/>
    </border>
    <border>
      <left style="thin">
        <color theme="0" tint="-0.14996795556505021"/>
      </left>
      <right/>
      <top style="thin">
        <color theme="3" tint="0.79998168889431442" rgb="1F497D"/>
      </top>
      <bottom/>
      <diagonal/>
    </border>
    <border>
      <left/>
      <right style="thin">
        <color theme="0" tint="-0.14993743705557422" rgb="FFFFFF"/>
      </right>
      <top style="thin">
        <color theme="3" tint="0.79998168889431442" rgb="1F497D"/>
      </top>
      <bottom/>
      <diagonal/>
    </border>
    <border>
      <left style="thin">
        <color theme="0" tint="-0.14990691854609822"/>
      </left>
      <right/>
      <top style="thin">
        <color theme="3" tint="0.79998168889431442" rgb="1F497D"/>
      </top>
      <bottom/>
      <diagonal/>
    </border>
    <border>
      <left/>
      <right style="thin">
        <color theme="0" tint="-0.1498764000366222" rgb="FFFFFF"/>
      </right>
      <top style="thin">
        <color theme="3" tint="0.79998168889431442" rgb="1F497D"/>
      </top>
      <bottom/>
      <diagonal/>
    </border>
    <border>
      <left style="thin">
        <color theme="0" tint="-0.14996795556505021"/>
      </left>
      <right/>
      <top style="thin">
        <color theme="0" tint="-0.14993743705557422" rgb="FFFFFF"/>
      </top>
      <bottom style="thin">
        <color theme="0" tint="-0.14993743705557422" rgb="FFFFFF"/>
      </bottom>
      <diagonal/>
    </border>
    <border>
      <left/>
      <right/>
      <top style="thin">
        <color theme="0" tint="-0.14993743705557422" rgb="FFFFFF"/>
      </top>
      <bottom style="thin">
        <color theme="0" tint="-0.14993743705557422" rgb="FFFFFF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 rgb="FFFFFF"/>
      </bottom>
      <diagonal/>
    </border>
    <border>
      <left/>
      <right/>
      <top style="thin">
        <color theme="0" tint="-0.14990691854609822" rgb="FFFFFF"/>
      </top>
      <bottom style="thin">
        <color theme="0" tint="-0.14990691854609822" rgb="FFFFFF"/>
      </bottom>
      <diagonal/>
    </border>
    <border>
      <left/>
      <right style="thin">
        <color theme="0" tint="-0.1498764000366222" rgb="FFFFFF"/>
      </right>
      <top style="thin">
        <color theme="0" tint="-0.14990691854609822" rgb="FFFFFF"/>
      </top>
      <bottom style="thin">
        <color theme="0" tint="-0.14990691854609822" rgb="FFFFFF"/>
      </bottom>
      <diagonal/>
    </border>
    <border>
      <left/>
      <right style="thin">
        <color theme="0" tint="-0.14990691854609822" rgb="FFFFFF"/>
      </right>
      <top style="thin">
        <color theme="0" tint="-0.14993743705557422" rgb="FFFFFF"/>
      </top>
      <bottom style="thin">
        <color theme="0" tint="-0.14993743705557422" rgb="FFFFFF"/>
      </bottom>
      <diagonal/>
    </border>
    <border>
      <left/>
      <right style="thin">
        <color theme="0" tint="-0.14996795556505021" rgb="FFFFFF"/>
      </right>
      <top style="thin">
        <color theme="0" tint="-0.14993743705557422"/>
      </top>
      <bottom style="thin">
        <color theme="0" tint="-0.14993743705557422" rgb="FFFFFF"/>
      </bottom>
      <diagonal/>
    </border>
    <border>
      <left style="thin">
        <color theme="0" tint="-0.14996795556505021" rgb="FFFFFF"/>
      </left>
      <right/>
      <top style="thin">
        <color theme="3" tint="0.79998168889431442" rgb="1F497D"/>
      </top>
      <bottom style="thin">
        <color theme="0" tint="-0.14993743705557422" rgb="FFFFFF"/>
      </bottom>
      <diagonal/>
    </border>
    <border>
      <left/>
      <right/>
      <top style="thin">
        <color theme="3" tint="0.79998168889431442" rgb="1F497D"/>
      </top>
      <bottom style="thin">
        <color theme="0" tint="-0.14993743705557422" rgb="FFFFFF"/>
      </bottom>
      <diagonal/>
    </border>
    <border>
      <left/>
      <right style="thin">
        <color theme="0" tint="-0.14996795556505021" rgb="FFFFFF"/>
      </right>
      <top style="thin">
        <color theme="3" tint="0.79998168889431442" rgb="1F497D"/>
      </top>
      <bottom style="thin">
        <color theme="0" tint="-0.14993743705557422" rgb="FFFFFF"/>
      </bottom>
      <diagonal/>
    </border>
    <border>
      <left style="thin">
        <color theme="0" tint="-0.14993743705557422"/>
      </left>
      <right/>
      <top style="thin">
        <color theme="3" tint="0.79998168889431442" rgb="1F497D"/>
      </top>
      <bottom style="thin">
        <color theme="0" tint="-0.14990691854609822" rgb="FFFFFF"/>
      </bottom>
      <diagonal/>
    </border>
    <border>
      <left/>
      <right/>
      <top style="thin">
        <color theme="3" tint="0.79998168889431442" rgb="1F497D"/>
      </top>
      <bottom style="thin">
        <color theme="0" tint="-0.14990691854609822" rgb="FFFFFF"/>
      </bottom>
      <diagonal/>
    </border>
    <border>
      <left/>
      <right style="thin">
        <color theme="0" tint="-0.14990691854609822" rgb="FFFFFF"/>
      </right>
      <top style="thin">
        <color theme="3" tint="0.79998168889431442" rgb="1F497D"/>
      </top>
      <bottom style="thin">
        <color theme="0" tint="-0.14990691854609822" rgb="FFFFFF"/>
      </bottom>
      <diagonal/>
    </border>
    <border>
      <left/>
      <right style="thin">
        <color theme="0" tint="-0.14996795556505021" rgb="FFFFFF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3" fontId="2" fillId="3" borderId="2" xfId="0" applyNumberFormat="1" applyFon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NumberFormat="1" applyBorder="1">
      <alignment vertical="center"/>
    </xf>
    <xf numFmtId="0" fontId="0" fillId="4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3" fillId="0" borderId="9" xfId="1" applyBorder="1" applyAlignment="1" applyProtection="1">
      <alignment vertical="center" wrapText="1"/>
    </xf>
    <xf numFmtId="0" fontId="0" fillId="4" borderId="3" xfId="0" applyFill="1" applyBorder="1">
      <alignment vertical="center"/>
    </xf>
    <xf numFmtId="20" fontId="6" fillId="2" borderId="1" xfId="0" quotePrefix="1" applyNumberFormat="1" applyFont="1" applyFill="1" applyBorder="1" applyAlignment="1">
      <alignment horizontal="left" vertical="center"/>
    </xf>
    <xf numFmtId="10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18" xfId="0" applyBorder="1" applyAlignment="1">
      <alignment vertical="center"/>
    </xf>
    <xf numFmtId="10" fontId="0" fillId="0" borderId="18" xfId="0" applyNumberFormat="1" applyBorder="1" applyAlignment="1">
      <alignment horizontal="center" vertical="center"/>
    </xf>
    <xf numFmtId="0" fontId="0" fillId="0" borderId="20" xfId="0" applyBorder="1" applyAlignment="1">
      <alignment vertical="center"/>
    </xf>
    <xf numFmtId="10" fontId="0" fillId="0" borderId="19" xfId="0" applyNumberForma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8" xfId="0" applyBorder="1">
      <alignment vertical="center"/>
    </xf>
    <xf numFmtId="0" fontId="9" fillId="6" borderId="25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3" fontId="0" fillId="0" borderId="15" xfId="0" applyNumberFormat="1" applyBorder="1" applyAlignment="1">
      <alignment horizontal="right" vertical="center"/>
    </xf>
    <xf numFmtId="3" fontId="0" fillId="0" borderId="16" xfId="0" applyNumberFormat="1" applyBorder="1" applyAlignment="1">
      <alignment horizontal="right" vertical="center"/>
    </xf>
    <xf numFmtId="3" fontId="0" fillId="0" borderId="17" xfId="0" applyNumberFormat="1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9" fillId="6" borderId="11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24" xfId="0" applyFont="1" applyFill="1" applyBorder="1" applyAlignment="1">
      <alignment horizontal="center" vertical="center"/>
    </xf>
    <xf numFmtId="3" fontId="0" fillId="0" borderId="18" xfId="0" applyNumberForma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CCFFCC"/>
      <color rgb="FFFF9999"/>
      <color rgb="FF99FF99"/>
      <color rgb="FFFF7C80"/>
      <color rgb="FFFF0000"/>
      <color rgb="FF4B97BD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0"/>
          <c:order val="0"/>
          <c:tx>
            <c:strRef>
              <c:f>_input!$B$4</c:f>
              <c:strCache>
                <c:ptCount val="1"/>
                <c:pt idx="0">
                  <c:v>今天</c:v>
                </c:pt>
              </c:strCache>
            </c:strRef>
          </c:tx>
          <c:cat>
            <c:strRef>
              <c:f>_input!$A$5:$A$28</c:f>
              <c:strCache>
                <c:ptCount val="24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</c:strCache>
            </c:strRef>
          </c:cat>
          <c:val>
            <c:numRef>
              <c:f>_input!$B$5:$B$28</c:f>
              <c:numCache>
                <c:formatCode>#,##0</c:formatCode>
                <c:ptCount val="24"/>
                <c:pt idx="0">
                  <c:v>3344110</c:v>
                </c:pt>
                <c:pt idx="1">
                  <c:v>3323110</c:v>
                </c:pt>
                <c:pt idx="2">
                  <c:v>3344110</c:v>
                </c:pt>
                <c:pt idx="3">
                  <c:v>3344110</c:v>
                </c:pt>
                <c:pt idx="4">
                  <c:v>3344110</c:v>
                </c:pt>
                <c:pt idx="5">
                  <c:v>3344110</c:v>
                </c:pt>
                <c:pt idx="6">
                  <c:v>4344110</c:v>
                </c:pt>
                <c:pt idx="7">
                  <c:v>3344110</c:v>
                </c:pt>
                <c:pt idx="8">
                  <c:v>3344110</c:v>
                </c:pt>
                <c:pt idx="9">
                  <c:v>3344110</c:v>
                </c:pt>
                <c:pt idx="10">
                  <c:v>3344110</c:v>
                </c:pt>
                <c:pt idx="11">
                  <c:v>3344110</c:v>
                </c:pt>
                <c:pt idx="12">
                  <c:v>3344110</c:v>
                </c:pt>
                <c:pt idx="13">
                  <c:v>3484110</c:v>
                </c:pt>
                <c:pt idx="14">
                  <c:v>3344110</c:v>
                </c:pt>
                <c:pt idx="15">
                  <c:v>3344110</c:v>
                </c:pt>
                <c:pt idx="16">
                  <c:v>3344110</c:v>
                </c:pt>
                <c:pt idx="17">
                  <c:v>3344110</c:v>
                </c:pt>
                <c:pt idx="18">
                  <c:v>3344110</c:v>
                </c:pt>
                <c:pt idx="19">
                  <c:v>2144110</c:v>
                </c:pt>
                <c:pt idx="20">
                  <c:v>3344110</c:v>
                </c:pt>
                <c:pt idx="21">
                  <c:v>3344110</c:v>
                </c:pt>
                <c:pt idx="22">
                  <c:v>3344110</c:v>
                </c:pt>
                <c:pt idx="23">
                  <c:v>3344110</c:v>
                </c:pt>
              </c:numCache>
            </c:numRef>
          </c:val>
        </c:ser>
        <c:ser>
          <c:idx val="1"/>
          <c:order val="1"/>
          <c:tx>
            <c:strRef>
              <c:f>_input!$C$4</c:f>
              <c:strCache>
                <c:ptCount val="1"/>
                <c:pt idx="0">
                  <c:v>昨天</c:v>
                </c:pt>
              </c:strCache>
            </c:strRef>
          </c:tx>
          <c:cat>
            <c:strRef>
              <c:f>_input!$A$5:$A$28</c:f>
              <c:strCache>
                <c:ptCount val="24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</c:strCache>
            </c:strRef>
          </c:cat>
          <c:val>
            <c:numRef>
              <c:f>_input!$C$5:$C$28</c:f>
              <c:numCache>
                <c:formatCode>#,##0</c:formatCode>
                <c:ptCount val="24"/>
                <c:pt idx="0">
                  <c:v>3224110</c:v>
                </c:pt>
                <c:pt idx="1">
                  <c:v>4343110</c:v>
                </c:pt>
                <c:pt idx="2">
                  <c:v>3224110</c:v>
                </c:pt>
                <c:pt idx="3">
                  <c:v>3224110</c:v>
                </c:pt>
                <c:pt idx="4">
                  <c:v>3664110</c:v>
                </c:pt>
                <c:pt idx="5">
                  <c:v>3224110</c:v>
                </c:pt>
                <c:pt idx="6">
                  <c:v>4324110</c:v>
                </c:pt>
                <c:pt idx="7">
                  <c:v>3224110</c:v>
                </c:pt>
                <c:pt idx="8">
                  <c:v>3224110</c:v>
                </c:pt>
                <c:pt idx="9">
                  <c:v>3224110</c:v>
                </c:pt>
                <c:pt idx="10">
                  <c:v>3524110</c:v>
                </c:pt>
                <c:pt idx="11">
                  <c:v>3224110</c:v>
                </c:pt>
                <c:pt idx="12">
                  <c:v>3224110</c:v>
                </c:pt>
                <c:pt idx="13">
                  <c:v>3224110</c:v>
                </c:pt>
                <c:pt idx="14">
                  <c:v>3224110</c:v>
                </c:pt>
                <c:pt idx="15">
                  <c:v>3224110</c:v>
                </c:pt>
                <c:pt idx="16">
                  <c:v>3434110</c:v>
                </c:pt>
                <c:pt idx="17">
                  <c:v>3224110</c:v>
                </c:pt>
                <c:pt idx="18">
                  <c:v>3224110</c:v>
                </c:pt>
                <c:pt idx="19">
                  <c:v>3224110</c:v>
                </c:pt>
                <c:pt idx="20">
                  <c:v>3224110</c:v>
                </c:pt>
                <c:pt idx="21">
                  <c:v>3224110</c:v>
                </c:pt>
                <c:pt idx="22">
                  <c:v>3994110</c:v>
                </c:pt>
                <c:pt idx="23">
                  <c:v>3224110</c:v>
                </c:pt>
              </c:numCache>
            </c:numRef>
          </c:val>
        </c:ser>
        <c:ser>
          <c:idx val="2"/>
          <c:order val="2"/>
          <c:tx>
            <c:strRef>
              <c:f>_input!$D$4</c:f>
              <c:strCache>
                <c:ptCount val="1"/>
                <c:pt idx="0">
                  <c:v>上周同期</c:v>
                </c:pt>
              </c:strCache>
            </c:strRef>
          </c:tx>
          <c:cat>
            <c:strRef>
              <c:f>_input!$A$5:$A$28</c:f>
              <c:strCache>
                <c:ptCount val="24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</c:strCache>
            </c:strRef>
          </c:cat>
          <c:val>
            <c:numRef>
              <c:f>_input!$D$5:$D$28</c:f>
              <c:numCache>
                <c:formatCode>#,##0</c:formatCode>
                <c:ptCount val="24"/>
                <c:pt idx="0">
                  <c:v>3334440</c:v>
                </c:pt>
                <c:pt idx="1">
                  <c:v>3323440</c:v>
                </c:pt>
                <c:pt idx="2">
                  <c:v>3324440</c:v>
                </c:pt>
                <c:pt idx="3">
                  <c:v>3334440</c:v>
                </c:pt>
                <c:pt idx="4">
                  <c:v>3244440</c:v>
                </c:pt>
                <c:pt idx="5">
                  <c:v>3334440</c:v>
                </c:pt>
                <c:pt idx="6">
                  <c:v>3334440</c:v>
                </c:pt>
                <c:pt idx="7">
                  <c:v>3554440</c:v>
                </c:pt>
                <c:pt idx="8">
                  <c:v>3674440</c:v>
                </c:pt>
                <c:pt idx="9">
                  <c:v>3334440</c:v>
                </c:pt>
                <c:pt idx="10">
                  <c:v>3544440</c:v>
                </c:pt>
                <c:pt idx="11">
                  <c:v>3334440</c:v>
                </c:pt>
                <c:pt idx="12">
                  <c:v>3334440</c:v>
                </c:pt>
                <c:pt idx="13">
                  <c:v>3344440</c:v>
                </c:pt>
                <c:pt idx="14">
                  <c:v>3334440</c:v>
                </c:pt>
                <c:pt idx="15">
                  <c:v>3544440</c:v>
                </c:pt>
                <c:pt idx="16">
                  <c:v>3334440</c:v>
                </c:pt>
                <c:pt idx="17">
                  <c:v>3334440</c:v>
                </c:pt>
                <c:pt idx="18">
                  <c:v>3334440</c:v>
                </c:pt>
                <c:pt idx="19">
                  <c:v>3334440</c:v>
                </c:pt>
                <c:pt idx="20">
                  <c:v>3334440</c:v>
                </c:pt>
                <c:pt idx="21">
                  <c:v>3334440</c:v>
                </c:pt>
                <c:pt idx="22">
                  <c:v>3334440</c:v>
                </c:pt>
                <c:pt idx="23">
                  <c:v>3214440</c:v>
                </c:pt>
              </c:numCache>
            </c:numRef>
          </c:val>
        </c:ser>
        <c:marker val="1"/>
        <c:axId val="78081024"/>
        <c:axId val="78099200"/>
      </c:lineChart>
      <c:catAx>
        <c:axId val="78081024"/>
        <c:scaling>
          <c:orientation val="minMax"/>
        </c:scaling>
        <c:axPos val="b"/>
        <c:majorGridlines/>
        <c:numFmt formatCode="yyyy/m/d" sourceLinked="1"/>
        <c:majorTickMark val="none"/>
        <c:tickLblPos val="nextTo"/>
        <c:crossAx val="78099200"/>
        <c:crosses val="autoZero"/>
        <c:auto val="1"/>
        <c:lblAlgn val="ctr"/>
        <c:lblOffset val="100"/>
      </c:catAx>
      <c:valAx>
        <c:axId val="78099200"/>
        <c:scaling>
          <c:orientation val="minMax"/>
        </c:scaling>
        <c:axPos val="l"/>
        <c:majorGridlines/>
        <c:numFmt formatCode="#,##0" sourceLinked="1"/>
        <c:majorTickMark val="none"/>
        <c:tickLblPos val="nextTo"/>
        <c:crossAx val="78081024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844" l="0.70000000000000062" r="0.70000000000000062" t="0.75000000000000844" header="0.30000000000000032" footer="0.30000000000000032"/>
    <c:pageSetup/>
  </c:printSettings>
</c:chartSpac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5</xdr:row>
      <xdr:rowOff>47625</xdr:rowOff>
    </xdr:from>
    <xdr:to>
      <xdr:col>27</xdr:col>
      <xdr:colOff>47625</xdr:colOff>
      <xdr:row>22</xdr:row>
      <xdr:rowOff>28575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aramTable" displayName="paramTable" ref="A8:G11" totalsRowShown="0" headerRowDxfId="10" headerRowBorderDxfId="9" tableBorderDxfId="8" totalsRowBorderDxfId="7">
  <autoFilter ref="A8:G11"/>
  <tableColumns count="7">
    <tableColumn id="1" name="参数" dataDxfId="6"/>
    <tableColumn id="2" name="名称" dataDxfId="5"/>
    <tableColumn id="3" name="值" dataDxfId="4"/>
    <tableColumn id="4" name="类型" dataDxfId="3"/>
    <tableColumn id="5" name="依赖关系" dataDxfId="2">
      <calculatedColumnFormula>$B8</calculatedColumnFormula>
    </tableColumn>
    <tableColumn id="6" name="源" dataDxfId="1" dataCellStyle="超链接"/>
    <tableColumn id="7" name="格式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localhost:8080/rill-analysis-report/web/"/>
  <Relationship Id="rId2" Type="http://schemas.openxmlformats.org/officeDocument/2006/relationships/printerSettings" Target="../printerSettings/printerSettings1.bin"/>
  <Relationship Id="rId3" Type="http://schemas.openxmlformats.org/officeDocument/2006/relationships/vmlDrawing" Target="../drawings/vmlDrawing1.vml"/>
  <Relationship Id="rId4" Type="http://schemas.openxmlformats.org/officeDocument/2006/relationships/table" Target="../tables/table1.xml"/>
  <Relationship Id="rId5" Type="http://schemas.openxmlformats.org/officeDocument/2006/relationships/comments" Target="../comments1.xml"/>
  <Relationship Id="rId6" Type="http://schemas.openxmlformats.org/officeDocument/2006/relationships/hyperlink" TargetMode="External" Target="http://localhost:8080/rill-analysis-report/web/"/>
  <Relationship Id="rId7" Type="http://schemas.openxmlformats.org/officeDocument/2006/relationships/hyperlink" TargetMode="External" Target="http://localhost:8080/rill-analysis-report/web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showGridLines="0" tabSelected="1" workbookViewId="0"/>
  </sheetViews>
  <sheetFormatPr defaultColWidth="5.625" defaultRowHeight="13.5"/>
  <cols>
    <col min="1" max="1" customWidth="true" width="2.5" collapsed="true"/>
    <col min="2" max="2" customWidth="true" width="0.75" collapsed="true"/>
    <col min="3" max="12" customWidth="true" width="6.125" collapsed="true"/>
    <col min="13" max="13" customWidth="true" width="1.125" collapsed="true"/>
    <col min="14" max="16" customWidth="true" width="6.125" collapsed="true"/>
    <col min="17" max="17" customWidth="true" width="1.5" collapsed="true"/>
    <col min="18" max="18" bestFit="true" customWidth="true" width="8.5" collapsed="true"/>
    <col min="19" max="19" customWidth="true" width="1.5" collapsed="true"/>
    <col min="20" max="20" customWidth="true" width="2.375" collapsed="true"/>
    <col min="21" max="23" customWidth="true" width="6.125" collapsed="true"/>
    <col min="24" max="24" customWidth="true" width="1.5" collapsed="true"/>
    <col min="25" max="25" bestFit="true" customWidth="true" width="8.5" collapsed="true"/>
    <col min="26" max="26" customWidth="true" width="1.625" collapsed="true"/>
    <col min="27" max="27" customWidth="true" width="2.25" collapsed="true"/>
  </cols>
  <sheetData>
    <row r="1" spans="2:17" ht="3.75" customHeight="1">
      <c r="Q1" s="5"/>
    </row>
    <row r="2" spans="2:17">
      <c r="B2" s="42" t="str">
        <f>_input!$A2&amp;"+"&amp;_input!$A3&amp;"+趋势图"</f>
        <v>商业产品线+分析指标+趋势图</v>
      </c>
      <c r="C2" s="42"/>
      <c r="D2" s="42"/>
      <c r="E2" s="42"/>
      <c r="F2" s="42"/>
      <c r="G2" s="42"/>
      <c r="H2" s="42"/>
      <c r="I2" s="42"/>
      <c r="Q2" s="5"/>
    </row>
    <row r="3" spans="2:17">
      <c r="Q3" s="5"/>
    </row>
    <row r="4" spans="2:17">
      <c r="B4" s="30" t="str">
        <f>_input!$B3</f>
        <v>新客户数</v>
      </c>
      <c r="C4" s="30"/>
      <c r="D4" s="30"/>
      <c r="Q4" s="5"/>
    </row>
    <row r="5" spans="2:17" ht="3" customHeight="1">
      <c r="Q5" s="5"/>
    </row>
    <row r="6" spans="2:17">
      <c r="Q6" s="5"/>
    </row>
    <row r="7" spans="2:17">
      <c r="Q7" s="5"/>
    </row>
    <row r="8" spans="2:17">
      <c r="Q8" s="5"/>
    </row>
    <row r="9" spans="2:17">
      <c r="Q9" s="5"/>
    </row>
    <row r="10" spans="2:17">
      <c r="Q10" s="5"/>
    </row>
    <row r="11" spans="2:17">
      <c r="Q11" s="5"/>
    </row>
    <row r="12" spans="2:17">
      <c r="Q12" s="5"/>
    </row>
    <row r="13" spans="2:17">
      <c r="Q13" s="5"/>
    </row>
    <row r="14" spans="2:17">
      <c r="Q14" s="5"/>
    </row>
    <row r="15" spans="2:17">
      <c r="Q15" s="5"/>
    </row>
    <row r="16" spans="2:17">
      <c r="Q16" s="5"/>
    </row>
    <row r="17" spans="1:27">
      <c r="Q17" s="5"/>
    </row>
    <row r="18" spans="1:27">
      <c r="Q18" s="5"/>
    </row>
    <row r="19" spans="1:27">
      <c r="Q19" s="5"/>
    </row>
    <row r="20" spans="1:27">
      <c r="Q20" s="5"/>
    </row>
    <row r="21" spans="1:27">
      <c r="Q21" s="5"/>
    </row>
    <row r="22" spans="1:27">
      <c r="Q22" s="5"/>
    </row>
    <row r="23" spans="1:27">
      <c r="Q23" s="5"/>
    </row>
    <row r="24" spans="1:27">
      <c r="B24" s="42" t="str">
        <f>_input!$B3&amp;"分小时数据表"</f>
        <v>新客户数分小时数据表</v>
      </c>
      <c r="C24" s="42"/>
      <c r="D24" s="42"/>
      <c r="E24" s="42"/>
      <c r="F24" s="42"/>
      <c r="G24" s="42"/>
      <c r="H24" s="42"/>
      <c r="I24" s="42"/>
      <c r="Q24" s="5"/>
      <c r="V24" t="s">
        <v>24</v>
      </c>
    </row>
    <row r="25" spans="1:27" ht="3.75" customHeight="1"/>
    <row r="26" spans="1:27" ht="3" customHeight="1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35.25" customHeight="1">
      <c r="B27" s="43" t="s">
        <v>52</v>
      </c>
      <c r="C27" s="44"/>
      <c r="D27" s="45"/>
      <c r="E27" s="45"/>
      <c r="F27" s="45"/>
      <c r="G27" s="46"/>
      <c r="H27" s="37" t="s">
        <v>53</v>
      </c>
      <c r="I27" s="38"/>
      <c r="J27" s="38"/>
      <c r="K27" s="38"/>
      <c r="L27" s="38"/>
      <c r="M27" s="39"/>
      <c r="N27" s="27" t="s">
        <v>54</v>
      </c>
      <c r="O27" s="28"/>
      <c r="P27" s="28"/>
      <c r="Q27" s="28"/>
      <c r="R27" s="28"/>
      <c r="S27" s="28"/>
      <c r="T27" s="29"/>
      <c r="U27" s="40" t="s">
        <v>55</v>
      </c>
      <c r="V27" s="38"/>
      <c r="W27" s="38"/>
      <c r="X27" s="38"/>
      <c r="Y27" s="38"/>
      <c r="Z27" s="38"/>
      <c r="AA27" s="41"/>
    </row>
    <row r="28" spans="1:27" ht="16.5" customHeight="1">
      <c r="A28" s="26" t="s">
        <v>66</v>
      </c>
      <c r="B28" s="25"/>
      <c r="C28" s="31" t="s">
        <v>57</v>
      </c>
      <c r="D28" s="31"/>
      <c r="E28" s="31"/>
      <c r="F28" s="31"/>
      <c r="G28" s="32"/>
      <c r="H28" s="33" t="n">
        <f>_input!$B5</f>
        <v>2959890.0</v>
      </c>
      <c r="I28" s="34"/>
      <c r="J28" s="34"/>
      <c r="K28" s="34"/>
      <c r="L28" s="34"/>
      <c r="M28" s="23"/>
      <c r="N28" s="35" t="n">
        <f>_input!$C5</f>
        <v>3146957.0</v>
      </c>
      <c r="O28" s="36"/>
      <c r="P28" s="36"/>
      <c r="Q28" s="21" t="s">
        <v>56</v>
      </c>
      <c r="R28" s="22" t="n">
        <f>_input!$F5</f>
        <v>-0.059443773778923625</v>
      </c>
      <c r="S28" s="22" t="s">
        <v>65</v>
      </c>
      <c r="T28" s="24" t="n">
        <f>_input!$F5</f>
        <v>-0.059443773778923625</v>
      </c>
      <c r="U28" s="47" t="n">
        <f>_input!$D5</f>
        <v>4045950.0</v>
      </c>
      <c r="V28" s="36"/>
      <c r="W28" s="36"/>
      <c r="X28" s="21" t="s">
        <v>56</v>
      </c>
      <c r="Y28" s="22" t="n">
        <f>_input!$G5</f>
        <v>-0.26843139435732033</v>
      </c>
      <c r="Z28" s="22" t="s">
        <v>65</v>
      </c>
      <c r="AA28" s="24" t="n">
        <f>_input!$G5</f>
        <v>-0.26843139435732033</v>
      </c>
    </row>
    <row r="29" spans="1:27" ht="16.5" customHeight="1">
      <c r="A29" s="26" t="s">
        <v>66</v>
      </c>
      <c r="B29" s="25"/>
      <c r="C29" s="31" t="s">
        <v>57</v>
      </c>
      <c r="D29" s="31"/>
      <c r="E29" s="31"/>
      <c r="F29" s="31"/>
      <c r="G29" s="32"/>
      <c r="H29" s="33" t="n">
        <f>_input!$B6</f>
        <v>2625236.0</v>
      </c>
      <c r="I29" s="34"/>
      <c r="J29" s="34"/>
      <c r="K29" s="34"/>
      <c r="L29" s="34"/>
      <c r="M29" s="23"/>
      <c r="N29" s="35" t="n">
        <f>_input!$C6</f>
        <v>4139356.0</v>
      </c>
      <c r="O29" s="36"/>
      <c r="P29" s="36"/>
      <c r="Q29" s="21" t="s">
        <v>56</v>
      </c>
      <c r="R29" s="22" t="n">
        <f>_input!$F6</f>
        <v>-0.3657863687008317</v>
      </c>
      <c r="S29" s="22" t="s">
        <v>65</v>
      </c>
      <c r="T29" s="24" t="n">
        <f>_input!$F6</f>
        <v>-0.3657863687008317</v>
      </c>
      <c r="U29" s="47" t="n">
        <f>_input!$D6</f>
        <v>4050313.0</v>
      </c>
      <c r="V29" s="36"/>
      <c r="W29" s="36"/>
      <c r="X29" s="21" t="s">
        <v>56</v>
      </c>
      <c r="Y29" s="22" t="n">
        <f>_input!$G6</f>
        <v>-0.35184367232853364</v>
      </c>
      <c r="Z29" s="22" t="s">
        <v>65</v>
      </c>
      <c r="AA29" s="24" t="n">
        <f>_input!$G6</f>
        <v>-0.35184367232853364</v>
      </c>
    </row>
    <row r="30" spans="1:27" ht="16.5" customHeight="1">
      <c r="A30" s="26" t="s">
        <v>66</v>
      </c>
      <c r="B30" s="25"/>
      <c r="C30" s="31" t="s">
        <v>57</v>
      </c>
      <c r="D30" s="31"/>
      <c r="E30" s="31"/>
      <c r="F30" s="31"/>
      <c r="G30" s="32"/>
      <c r="H30" s="33" t="n">
        <f>_input!$B7</f>
        <v>3511700.0</v>
      </c>
      <c r="I30" s="34"/>
      <c r="J30" s="34"/>
      <c r="K30" s="34"/>
      <c r="L30" s="34"/>
      <c r="M30" s="23"/>
      <c r="N30" s="35" t="n">
        <f>_input!$C7</f>
        <v>4010046.0</v>
      </c>
      <c r="O30" s="36"/>
      <c r="P30" s="36"/>
      <c r="Q30" s="21" t="s">
        <v>56</v>
      </c>
      <c r="R30" s="22" t="n">
        <f>_input!$F7</f>
        <v>-0.12427438488236797</v>
      </c>
      <c r="S30" s="22" t="s">
        <v>65</v>
      </c>
      <c r="T30" s="24" t="n">
        <f>_input!$F7</f>
        <v>-0.12427438488236797</v>
      </c>
      <c r="U30" s="47" t="n">
        <f>_input!$D7</f>
        <v>2980933.0</v>
      </c>
      <c r="V30" s="36"/>
      <c r="W30" s="36"/>
      <c r="X30" s="21" t="s">
        <v>56</v>
      </c>
      <c r="Y30" s="22" t="n">
        <f>_input!$G7</f>
        <v>0.17805398511137294</v>
      </c>
      <c r="Z30" s="22" t="s">
        <v>65</v>
      </c>
      <c r="AA30" s="24" t="n">
        <f>_input!$G7</f>
        <v>0.17805398511137294</v>
      </c>
    </row>
    <row r="31" spans="1:27" ht="16.5" customHeight="1">
      <c r="A31" s="26" t="s">
        <v>66</v>
      </c>
      <c r="B31" s="25"/>
      <c r="C31" s="31" t="s">
        <v>57</v>
      </c>
      <c r="D31" s="31"/>
      <c r="E31" s="31"/>
      <c r="F31" s="31"/>
      <c r="G31" s="32"/>
      <c r="H31" s="33" t="n">
        <f>_input!$B8</f>
        <v>3308080.0</v>
      </c>
      <c r="I31" s="34"/>
      <c r="J31" s="34"/>
      <c r="K31" s="34"/>
      <c r="L31" s="34"/>
      <c r="M31" s="23"/>
      <c r="N31" s="35" t="n">
        <f>_input!$C8</f>
        <v>3076570.0</v>
      </c>
      <c r="O31" s="36"/>
      <c r="P31" s="36"/>
      <c r="Q31" s="21" t="s">
        <v>56</v>
      </c>
      <c r="R31" s="22" t="n">
        <f>_input!$F8</f>
        <v>0.07524938486691357</v>
      </c>
      <c r="S31" s="22" t="s">
        <v>65</v>
      </c>
      <c r="T31" s="24" t="n">
        <f>_input!$F8</f>
        <v>0.07524938486691357</v>
      </c>
      <c r="U31" s="47" t="n">
        <f>_input!$D8</f>
        <v>3860327.0</v>
      </c>
      <c r="V31" s="36"/>
      <c r="W31" s="36"/>
      <c r="X31" s="21" t="s">
        <v>56</v>
      </c>
      <c r="Y31" s="22" t="n">
        <f>_input!$G8</f>
        <v>-0.14305705190259788</v>
      </c>
      <c r="Z31" s="22" t="s">
        <v>65</v>
      </c>
      <c r="AA31" s="24" t="n">
        <f>_input!$G8</f>
        <v>-0.14305705190259788</v>
      </c>
    </row>
    <row r="32" spans="1:27" ht="16.5" customHeight="1">
      <c r="A32" s="26" t="s">
        <v>66</v>
      </c>
      <c r="B32" s="25"/>
      <c r="C32" s="31" t="s">
        <v>57</v>
      </c>
      <c r="D32" s="31"/>
      <c r="E32" s="31"/>
      <c r="F32" s="31"/>
      <c r="G32" s="32"/>
      <c r="H32" s="33" t="n">
        <f>_input!$B9</f>
        <v>3653220.0</v>
      </c>
      <c r="I32" s="34"/>
      <c r="J32" s="34"/>
      <c r="K32" s="34"/>
      <c r="L32" s="34"/>
      <c r="M32" s="23"/>
      <c r="N32" s="35" t="n">
        <f>_input!$C9</f>
        <v>3099401.0</v>
      </c>
      <c r="O32" s="36"/>
      <c r="P32" s="36"/>
      <c r="Q32" s="21" t="s">
        <v>56</v>
      </c>
      <c r="R32" s="22" t="n">
        <f>_input!$F9</f>
        <v>0.17868581703367847</v>
      </c>
      <c r="S32" s="22" t="s">
        <v>65</v>
      </c>
      <c r="T32" s="24" t="n">
        <f>_input!$F9</f>
        <v>0.17868581703367847</v>
      </c>
      <c r="U32" s="47" t="n">
        <f>_input!$D9</f>
        <v>4205467.0</v>
      </c>
      <c r="V32" s="36"/>
      <c r="W32" s="36"/>
      <c r="X32" s="21" t="s">
        <v>56</v>
      </c>
      <c r="Y32" s="22" t="n">
        <f>_input!$G9</f>
        <v>-0.1313164507057123</v>
      </c>
      <c r="Z32" s="22" t="s">
        <v>65</v>
      </c>
      <c r="AA32" s="24" t="n">
        <f>_input!$G9</f>
        <v>-0.1313164507057123</v>
      </c>
    </row>
    <row r="33" spans="1:27" ht="16.5" customHeight="1">
      <c r="A33" s="26" t="s">
        <v>66</v>
      </c>
      <c r="B33" s="25"/>
      <c r="C33" s="31" t="s">
        <v>57</v>
      </c>
      <c r="D33" s="31"/>
      <c r="E33" s="31"/>
      <c r="F33" s="31"/>
      <c r="G33" s="32"/>
      <c r="H33" s="33" t="n">
        <f>_input!$B10</f>
        <v>4228772.0</v>
      </c>
      <c r="I33" s="34"/>
      <c r="J33" s="34"/>
      <c r="K33" s="34"/>
      <c r="L33" s="34"/>
      <c r="M33" s="23"/>
      <c r="N33" s="35" t="n">
        <f>_input!$C10</f>
        <v>3444542.0</v>
      </c>
      <c r="O33" s="36"/>
      <c r="P33" s="36"/>
      <c r="Q33" s="21" t="s">
        <v>56</v>
      </c>
      <c r="R33" s="22" t="n">
        <f>_input!$F10</f>
        <v>0.22767322912596222</v>
      </c>
      <c r="S33" s="22" t="s">
        <v>65</v>
      </c>
      <c r="T33" s="24" t="n">
        <f>_input!$F10</f>
        <v>0.22767322912596222</v>
      </c>
      <c r="U33" s="47" t="n">
        <f>_input!$D10</f>
        <v>3562133.0</v>
      </c>
      <c r="V33" s="36"/>
      <c r="W33" s="36"/>
      <c r="X33" s="21" t="s">
        <v>56</v>
      </c>
      <c r="Y33" s="22" t="n">
        <f>_input!$G10</f>
        <v>0.1871460161650338</v>
      </c>
      <c r="Z33" s="22" t="s">
        <v>65</v>
      </c>
      <c r="AA33" s="24" t="n">
        <f>_input!$G10</f>
        <v>0.1871460161650338</v>
      </c>
    </row>
    <row r="34" spans="1:27" ht="16.5" customHeight="1">
      <c r="A34" s="26" t="s">
        <v>66</v>
      </c>
      <c r="B34" s="25"/>
      <c r="C34" s="31" t="s">
        <v>57</v>
      </c>
      <c r="D34" s="31"/>
      <c r="E34" s="31"/>
      <c r="F34" s="31"/>
      <c r="G34" s="32"/>
      <c r="H34" s="33" t="n">
        <f>_input!$B11</f>
        <v>2567537.0</v>
      </c>
      <c r="I34" s="34"/>
      <c r="J34" s="34"/>
      <c r="K34" s="34"/>
      <c r="L34" s="34"/>
      <c r="M34" s="23"/>
      <c r="N34" s="35" t="n">
        <f>_input!$C11</f>
        <v>3337795.0</v>
      </c>
      <c r="O34" s="36"/>
      <c r="P34" s="36"/>
      <c r="Q34" s="21" t="s">
        <v>56</v>
      </c>
      <c r="R34" s="22" t="n">
        <f>_input!$F11</f>
        <v>-0.2307685163408777</v>
      </c>
      <c r="S34" s="22" t="s">
        <v>65</v>
      </c>
      <c r="T34" s="24" t="n">
        <f>_input!$F11</f>
        <v>-0.2307685163408777</v>
      </c>
      <c r="U34" s="47" t="n">
        <f>_input!$D11</f>
        <v>3400893.0</v>
      </c>
      <c r="V34" s="36"/>
      <c r="W34" s="36"/>
      <c r="X34" s="21" t="s">
        <v>56</v>
      </c>
      <c r="Y34" s="22" t="n">
        <f>_input!$G11</f>
        <v>-0.2450403467559844</v>
      </c>
      <c r="Z34" s="22" t="s">
        <v>65</v>
      </c>
      <c r="AA34" s="24" t="n">
        <f>_input!$G11</f>
        <v>-0.2450403467559844</v>
      </c>
    </row>
    <row r="35" spans="1:27" ht="16.5" customHeight="1">
      <c r="A35" s="26" t="s">
        <v>66</v>
      </c>
      <c r="B35" s="25"/>
      <c r="C35" s="31" t="s">
        <v>57</v>
      </c>
      <c r="D35" s="31"/>
      <c r="E35" s="31"/>
      <c r="F35" s="31"/>
      <c r="G35" s="32"/>
      <c r="H35" s="33" t="n">
        <f>_input!$B12</f>
        <v>3746507.0</v>
      </c>
      <c r="I35" s="34"/>
      <c r="J35" s="34"/>
      <c r="K35" s="34"/>
      <c r="L35" s="34"/>
      <c r="M35" s="23"/>
      <c r="N35" s="35" t="n">
        <f>_input!$C12</f>
        <v>4291059.0</v>
      </c>
      <c r="O35" s="36"/>
      <c r="P35" s="36"/>
      <c r="Q35" s="21" t="s">
        <v>56</v>
      </c>
      <c r="R35" s="22" t="n">
        <f>_input!$F12</f>
        <v>-0.1269038715151668</v>
      </c>
      <c r="S35" s="22" t="s">
        <v>65</v>
      </c>
      <c r="T35" s="24" t="n">
        <f>_input!$F12</f>
        <v>-0.1269038715151668</v>
      </c>
      <c r="U35" s="47" t="n">
        <f>_input!$D12</f>
        <v>3262386.0</v>
      </c>
      <c r="V35" s="36"/>
      <c r="W35" s="36"/>
      <c r="X35" s="21" t="s">
        <v>56</v>
      </c>
      <c r="Y35" s="22" t="n">
        <f>_input!$G12</f>
        <v>0.14839476383236083</v>
      </c>
      <c r="Z35" s="22" t="s">
        <v>65</v>
      </c>
      <c r="AA35" s="24" t="n">
        <f>_input!$G12</f>
        <v>0.14839476383236083</v>
      </c>
    </row>
    <row r="36" spans="1:27" ht="16.5" customHeight="1">
      <c r="A36" s="26" t="s">
        <v>66</v>
      </c>
      <c r="B36" s="25"/>
      <c r="C36" s="31" t="s">
        <v>57</v>
      </c>
      <c r="D36" s="31"/>
      <c r="E36" s="31"/>
      <c r="F36" s="31"/>
      <c r="G36" s="32"/>
      <c r="H36" s="33" t="n">
        <f>_input!$B13</f>
        <v>3133550.0</v>
      </c>
      <c r="I36" s="34"/>
      <c r="J36" s="34"/>
      <c r="K36" s="34"/>
      <c r="L36" s="34"/>
      <c r="M36" s="23"/>
      <c r="N36" s="35" t="n">
        <f>_input!$C13</f>
        <v>4327150.0</v>
      </c>
      <c r="O36" s="36"/>
      <c r="P36" s="36"/>
      <c r="Q36" s="21" t="s">
        <v>56</v>
      </c>
      <c r="R36" s="22" t="n">
        <f>_input!$F13</f>
        <v>-0.2758397559594652</v>
      </c>
      <c r="S36" s="22" t="s">
        <v>65</v>
      </c>
      <c r="T36" s="24" t="n">
        <f>_input!$F13</f>
        <v>-0.2758397559594652</v>
      </c>
      <c r="U36" s="47" t="n">
        <f>_input!$D13</f>
        <v>3058766.0</v>
      </c>
      <c r="V36" s="36"/>
      <c r="W36" s="36"/>
      <c r="X36" s="21" t="s">
        <v>56</v>
      </c>
      <c r="Y36" s="22" t="n">
        <f>_input!$G13</f>
        <v>0.024449075215299265</v>
      </c>
      <c r="Z36" s="22" t="s">
        <v>65</v>
      </c>
      <c r="AA36" s="24" t="n">
        <f>_input!$G13</f>
        <v>0.024449075215299265</v>
      </c>
    </row>
    <row r="37" spans="1:27" ht="16.5" customHeight="1">
      <c r="A37" s="26" t="s">
        <v>66</v>
      </c>
      <c r="B37" s="25"/>
      <c r="C37" s="31" t="s">
        <v>57</v>
      </c>
      <c r="D37" s="31"/>
      <c r="E37" s="31"/>
      <c r="F37" s="31"/>
      <c r="G37" s="32"/>
      <c r="H37" s="33" t="n">
        <f>_input!$B14</f>
        <v>3556520.0</v>
      </c>
      <c r="I37" s="34"/>
      <c r="J37" s="34"/>
      <c r="K37" s="34"/>
      <c r="L37" s="34"/>
      <c r="M37" s="23"/>
      <c r="N37" s="35" t="n">
        <f>_input!$C14</f>
        <v>3228273.0</v>
      </c>
      <c r="O37" s="36"/>
      <c r="P37" s="36"/>
      <c r="Q37" s="21" t="s">
        <v>56</v>
      </c>
      <c r="R37" s="22" t="n">
        <f>_input!$F14</f>
        <v>0.10167882332132372</v>
      </c>
      <c r="S37" s="22" t="s">
        <v>65</v>
      </c>
      <c r="T37" s="24" t="n">
        <f>_input!$F14</f>
        <v>0.10167882332132372</v>
      </c>
      <c r="U37" s="47" t="n">
        <f>_input!$D14</f>
        <v>3556047.0</v>
      </c>
      <c r="V37" s="36"/>
      <c r="W37" s="36"/>
      <c r="X37" s="21" t="s">
        <v>56</v>
      </c>
      <c r="Y37" s="22" t="n">
        <f>_input!$G14</f>
        <v>1.330128651280127E-4</v>
      </c>
      <c r="Z37" s="22" t="s">
        <v>65</v>
      </c>
      <c r="AA37" s="24" t="n">
        <f>_input!$G14</f>
        <v>1.330128651280127E-4</v>
      </c>
    </row>
    <row r="38" spans="1:27" ht="16.5" customHeight="1">
      <c r="A38" s="26" t="s">
        <v>66</v>
      </c>
      <c r="B38" s="25"/>
      <c r="C38" s="31" t="s">
        <v>57</v>
      </c>
      <c r="D38" s="31"/>
      <c r="E38" s="31"/>
      <c r="F38" s="31"/>
      <c r="G38" s="32"/>
      <c r="H38" s="33" t="n">
        <f>_input!$B15</f>
        <v>3427211.0</v>
      </c>
      <c r="I38" s="34"/>
      <c r="J38" s="34"/>
      <c r="K38" s="34"/>
      <c r="L38" s="34"/>
      <c r="M38" s="23"/>
      <c r="N38" s="35" t="n">
        <f>_input!$C15</f>
        <v>2795122.0</v>
      </c>
      <c r="O38" s="36"/>
      <c r="P38" s="36"/>
      <c r="Q38" s="21" t="s">
        <v>56</v>
      </c>
      <c r="R38" s="22" t="n">
        <f>_input!$F15</f>
        <v>0.2261400396834199</v>
      </c>
      <c r="S38" s="22" t="s">
        <v>65</v>
      </c>
      <c r="T38" s="24" t="n">
        <f>_input!$F15</f>
        <v>0.2261400396834199</v>
      </c>
      <c r="U38" s="47" t="n">
        <f>_input!$D15</f>
        <v>3426738.0</v>
      </c>
      <c r="V38" s="36"/>
      <c r="W38" s="36"/>
      <c r="X38" s="21" t="s">
        <v>56</v>
      </c>
      <c r="Y38" s="22" t="n">
        <f>_input!$G15</f>
        <v>1.3803214602337022E-4</v>
      </c>
      <c r="Z38" s="22" t="s">
        <v>65</v>
      </c>
      <c r="AA38" s="24" t="n">
        <f>_input!$G15</f>
        <v>1.3803214602337022E-4</v>
      </c>
    </row>
    <row r="39" spans="1:27" ht="16.5" customHeight="1">
      <c r="A39" s="26" t="s">
        <v>66</v>
      </c>
      <c r="B39" s="25"/>
      <c r="C39" s="31" t="s">
        <v>57</v>
      </c>
      <c r="D39" s="31"/>
      <c r="E39" s="31"/>
      <c r="F39" s="31"/>
      <c r="G39" s="32"/>
      <c r="H39" s="33" t="n">
        <f>_input!$B16</f>
        <v>2841479.0</v>
      </c>
      <c r="I39" s="34"/>
      <c r="J39" s="34"/>
      <c r="K39" s="34"/>
      <c r="L39" s="34"/>
      <c r="M39" s="23"/>
      <c r="N39" s="35" t="n">
        <f>_input!$C16</f>
        <v>3319230.0</v>
      </c>
      <c r="O39" s="36"/>
      <c r="P39" s="36"/>
      <c r="Q39" s="21" t="s">
        <v>56</v>
      </c>
      <c r="R39" s="22" t="n">
        <f>_input!$F16</f>
        <v>-0.14393428596391333</v>
      </c>
      <c r="S39" s="22" t="s">
        <v>65</v>
      </c>
      <c r="T39" s="24" t="n">
        <f>_input!$F16</f>
        <v>-0.14393428596391333</v>
      </c>
      <c r="U39" s="47" t="n">
        <f>_input!$D16</f>
        <v>4218223.0</v>
      </c>
      <c r="V39" s="36"/>
      <c r="W39" s="36"/>
      <c r="X39" s="21" t="s">
        <v>56</v>
      </c>
      <c r="Y39" s="22" t="n">
        <f>_input!$G16</f>
        <v>-0.3263800894357648</v>
      </c>
      <c r="Z39" s="22" t="s">
        <v>65</v>
      </c>
      <c r="AA39" s="24" t="n">
        <f>_input!$G16</f>
        <v>-0.3263800894357648</v>
      </c>
    </row>
    <row r="40" spans="1:27" ht="16.5" customHeight="1">
      <c r="A40" s="26" t="s">
        <v>66</v>
      </c>
      <c r="B40" s="25"/>
      <c r="C40" s="31" t="s">
        <v>57</v>
      </c>
      <c r="D40" s="31"/>
      <c r="E40" s="31"/>
      <c r="F40" s="31"/>
      <c r="G40" s="32"/>
      <c r="H40" s="33" t="n">
        <f>_input!$B17</f>
        <v>3575802.0</v>
      </c>
      <c r="I40" s="34"/>
      <c r="J40" s="34"/>
      <c r="K40" s="34"/>
      <c r="L40" s="34"/>
      <c r="M40" s="23"/>
      <c r="N40" s="35" t="n">
        <f>_input!$C17</f>
        <v>3150786.0</v>
      </c>
      <c r="O40" s="36"/>
      <c r="P40" s="36"/>
      <c r="Q40" s="21" t="s">
        <v>56</v>
      </c>
      <c r="R40" s="22" t="n">
        <f>_input!$F17</f>
        <v>0.1348920555061499</v>
      </c>
      <c r="S40" s="22" t="s">
        <v>65</v>
      </c>
      <c r="T40" s="24" t="n">
        <f>_input!$F17</f>
        <v>0.1348920555061499</v>
      </c>
      <c r="U40" s="47" t="n">
        <f>_input!$D17</f>
        <v>3213884.0</v>
      </c>
      <c r="V40" s="36"/>
      <c r="W40" s="36"/>
      <c r="X40" s="21" t="s">
        <v>56</v>
      </c>
      <c r="Y40" s="22" t="n">
        <f>_input!$G17</f>
        <v>0.1126107849567688</v>
      </c>
      <c r="Z40" s="22" t="s">
        <v>65</v>
      </c>
      <c r="AA40" s="24" t="n">
        <f>_input!$G17</f>
        <v>0.1126107849567688</v>
      </c>
    </row>
    <row r="41" spans="1:27" ht="16.5" customHeight="1">
      <c r="A41" s="26" t="s">
        <v>66</v>
      </c>
      <c r="B41" s="25"/>
      <c r="C41" s="31" t="s">
        <v>57</v>
      </c>
      <c r="D41" s="31"/>
      <c r="E41" s="31"/>
      <c r="F41" s="31"/>
      <c r="G41" s="32"/>
      <c r="H41" s="33" t="n">
        <f>_input!$B18</f>
        <v>3541030.0</v>
      </c>
      <c r="I41" s="34"/>
      <c r="J41" s="34"/>
      <c r="K41" s="34"/>
      <c r="L41" s="34"/>
      <c r="M41" s="23"/>
      <c r="N41" s="35" t="n">
        <f>_input!$C18</f>
        <v>3099307.0</v>
      </c>
      <c r="O41" s="36"/>
      <c r="P41" s="36"/>
      <c r="Q41" s="21" t="s">
        <v>56</v>
      </c>
      <c r="R41" s="22" t="n">
        <f>_input!$F18</f>
        <v>0.14252315114314262</v>
      </c>
      <c r="S41" s="22" t="s">
        <v>65</v>
      </c>
      <c r="T41" s="24" t="n">
        <f>_input!$F18</f>
        <v>0.14252315114314262</v>
      </c>
      <c r="U41" s="47" t="n">
        <f>_input!$D18</f>
        <v>3484714.0</v>
      </c>
      <c r="V41" s="36"/>
      <c r="W41" s="36"/>
      <c r="X41" s="21" t="s">
        <v>56</v>
      </c>
      <c r="Y41" s="22" t="n">
        <f>_input!$G18</f>
        <v>0.01616086714720355</v>
      </c>
      <c r="Z41" s="22" t="s">
        <v>65</v>
      </c>
      <c r="AA41" s="24" t="n">
        <f>_input!$G18</f>
        <v>0.01616086714720355</v>
      </c>
    </row>
    <row r="42" spans="1:27" ht="16.5" customHeight="1">
      <c r="A42" s="26" t="s">
        <v>66</v>
      </c>
      <c r="B42" s="25"/>
      <c r="C42" s="31" t="s">
        <v>57</v>
      </c>
      <c r="D42" s="31"/>
      <c r="E42" s="31"/>
      <c r="F42" s="31"/>
      <c r="G42" s="32"/>
      <c r="H42" s="33" t="n">
        <f>_input!$B19</f>
        <v>3964001.0</v>
      </c>
      <c r="I42" s="34"/>
      <c r="J42" s="34"/>
      <c r="K42" s="34"/>
      <c r="L42" s="34"/>
      <c r="M42" s="23"/>
      <c r="N42" s="35" t="n">
        <f>_input!$C19</f>
        <v>3344588.0</v>
      </c>
      <c r="O42" s="36"/>
      <c r="P42" s="36"/>
      <c r="Q42" s="21" t="s">
        <v>56</v>
      </c>
      <c r="R42" s="22" t="n">
        <f>_input!$F19</f>
        <v>0.18519859546228123</v>
      </c>
      <c r="S42" s="22" t="s">
        <v>65</v>
      </c>
      <c r="T42" s="24" t="n">
        <f>_input!$F19</f>
        <v>0.18519859546228123</v>
      </c>
      <c r="U42" s="47" t="n">
        <f>_input!$D19</f>
        <v>3407686.0</v>
      </c>
      <c r="V42" s="36"/>
      <c r="W42" s="36"/>
      <c r="X42" s="21" t="s">
        <v>56</v>
      </c>
      <c r="Y42" s="22" t="n">
        <f>_input!$G19</f>
        <v>0.16325301098751477</v>
      </c>
      <c r="Z42" s="22" t="s">
        <v>65</v>
      </c>
      <c r="AA42" s="24" t="n">
        <f>_input!$G19</f>
        <v>0.16325301098751477</v>
      </c>
    </row>
    <row r="43" spans="1:27" ht="16.5" customHeight="1">
      <c r="A43" s="26" t="s">
        <v>66</v>
      </c>
      <c r="B43" s="25"/>
      <c r="C43" s="31" t="s">
        <v>57</v>
      </c>
      <c r="D43" s="31"/>
      <c r="E43" s="31"/>
      <c r="F43" s="31"/>
      <c r="G43" s="32"/>
      <c r="H43" s="33" t="n">
        <f>_input!$B20</f>
        <v>3734833.0</v>
      </c>
      <c r="I43" s="34"/>
      <c r="J43" s="34"/>
      <c r="K43" s="34"/>
      <c r="L43" s="34"/>
      <c r="M43" s="23"/>
      <c r="N43" s="35" t="n">
        <f>_input!$C20</f>
        <v>3367420.0</v>
      </c>
      <c r="O43" s="36"/>
      <c r="P43" s="36"/>
      <c r="Q43" s="21" t="s">
        <v>56</v>
      </c>
      <c r="R43" s="22" t="n">
        <f>_input!$F20</f>
        <v>0.10910815995628709</v>
      </c>
      <c r="S43" s="22" t="s">
        <v>65</v>
      </c>
      <c r="T43" s="24" t="n">
        <f>_input!$F20</f>
        <v>0.10910815995628709</v>
      </c>
      <c r="U43" s="47" t="n">
        <f>_input!$D20</f>
        <v>4287080.0</v>
      </c>
      <c r="V43" s="36"/>
      <c r="W43" s="36"/>
      <c r="X43" s="21" t="s">
        <v>56</v>
      </c>
      <c r="Y43" s="22" t="n">
        <f>_input!$G20</f>
        <v>-0.12881658378196814</v>
      </c>
      <c r="Z43" s="22" t="s">
        <v>65</v>
      </c>
      <c r="AA43" s="24" t="n">
        <f>_input!$G20</f>
        <v>-0.12881658378196814</v>
      </c>
    </row>
    <row r="44" spans="1:27" ht="16.5" customHeight="1">
      <c r="A44" s="26" t="s">
        <v>66</v>
      </c>
      <c r="B44" s="25"/>
      <c r="C44" s="31" t="s">
        <v>57</v>
      </c>
      <c r="D44" s="31"/>
      <c r="E44" s="31"/>
      <c r="F44" s="31"/>
      <c r="G44" s="32"/>
      <c r="H44" s="33" t="n">
        <f>_input!$B21</f>
        <v>3596325.0</v>
      </c>
      <c r="I44" s="34"/>
      <c r="J44" s="34"/>
      <c r="K44" s="34"/>
      <c r="L44" s="34"/>
      <c r="M44" s="23"/>
      <c r="N44" s="35" t="n">
        <f>_input!$C21</f>
        <v>4333943.0</v>
      </c>
      <c r="O44" s="36"/>
      <c r="P44" s="36"/>
      <c r="Q44" s="21" t="s">
        <v>56</v>
      </c>
      <c r="R44" s="22" t="n">
        <f>_input!$F21</f>
        <v>-0.17019559325076494</v>
      </c>
      <c r="S44" s="22" t="s">
        <v>65</v>
      </c>
      <c r="T44" s="24" t="n">
        <f>_input!$F21</f>
        <v>-0.17019559325076494</v>
      </c>
      <c r="U44" s="47" t="n">
        <f>_input!$D21</f>
        <v>3065559.0</v>
      </c>
      <c r="V44" s="36"/>
      <c r="W44" s="36"/>
      <c r="X44" s="21" t="s">
        <v>56</v>
      </c>
      <c r="Y44" s="22" t="n">
        <f>_input!$G21</f>
        <v>0.17313840640483513</v>
      </c>
      <c r="Z44" s="22" t="s">
        <v>65</v>
      </c>
      <c r="AA44" s="24" t="n">
        <f>_input!$G21</f>
        <v>0.17313840640483513</v>
      </c>
    </row>
    <row r="45" spans="1:27" ht="16.5" customHeight="1">
      <c r="A45" s="26" t="s">
        <v>66</v>
      </c>
      <c r="B45" s="25"/>
      <c r="C45" s="31" t="s">
        <v>57</v>
      </c>
      <c r="D45" s="31"/>
      <c r="E45" s="31"/>
      <c r="F45" s="31"/>
      <c r="G45" s="32"/>
      <c r="H45" s="33" t="n">
        <f>_input!$B22</f>
        <v>3563314.0</v>
      </c>
      <c r="I45" s="34"/>
      <c r="J45" s="34"/>
      <c r="K45" s="34"/>
      <c r="L45" s="34"/>
      <c r="M45" s="23"/>
      <c r="N45" s="35" t="n">
        <f>_input!$C22</f>
        <v>2779084.0</v>
      </c>
      <c r="O45" s="36"/>
      <c r="P45" s="36"/>
      <c r="Q45" s="21" t="s">
        <v>56</v>
      </c>
      <c r="R45" s="22" t="n">
        <f>_input!$F22</f>
        <v>0.2821901029260001</v>
      </c>
      <c r="S45" s="22" t="s">
        <v>65</v>
      </c>
      <c r="T45" s="24" t="n">
        <f>_input!$F22</f>
        <v>0.2821901029260001</v>
      </c>
      <c r="U45" s="47" t="n">
        <f>_input!$D22</f>
        <v>3562841.0</v>
      </c>
      <c r="V45" s="36"/>
      <c r="W45" s="36"/>
      <c r="X45" s="21" t="s">
        <v>56</v>
      </c>
      <c r="Y45" s="22" t="n">
        <f>_input!$G22</f>
        <v>1.3275922220490344E-4</v>
      </c>
      <c r="Z45" s="22" t="s">
        <v>65</v>
      </c>
      <c r="AA45" s="24" t="n">
        <f>_input!$G22</f>
        <v>1.3275922220490344E-4</v>
      </c>
    </row>
    <row r="46" spans="1:27" ht="16.5" customHeight="1">
      <c r="A46" s="26" t="s">
        <v>66</v>
      </c>
      <c r="B46" s="25"/>
      <c r="C46" s="31" t="s">
        <v>57</v>
      </c>
      <c r="D46" s="31"/>
      <c r="E46" s="31"/>
      <c r="F46" s="31"/>
      <c r="G46" s="32"/>
      <c r="H46" s="33" t="n">
        <f>_input!$B23</f>
        <v>3889987.0</v>
      </c>
      <c r="I46" s="34"/>
      <c r="J46" s="34"/>
      <c r="K46" s="34"/>
      <c r="L46" s="34"/>
      <c r="M46" s="23"/>
      <c r="N46" s="35" t="n">
        <f>_input!$C23</f>
        <v>2801915.0</v>
      </c>
      <c r="O46" s="36"/>
      <c r="P46" s="36"/>
      <c r="Q46" s="21" t="s">
        <v>56</v>
      </c>
      <c r="R46" s="22" t="n">
        <f>_input!$F23</f>
        <v>0.3883315518136703</v>
      </c>
      <c r="S46" s="22" t="s">
        <v>65</v>
      </c>
      <c r="T46" s="24" t="n">
        <f>_input!$F23</f>
        <v>0.3883315518136703</v>
      </c>
      <c r="U46" s="47" t="n">
        <f>_input!$D23</f>
        <v>3721575.0</v>
      </c>
      <c r="V46" s="36"/>
      <c r="W46" s="36"/>
      <c r="X46" s="21" t="s">
        <v>56</v>
      </c>
      <c r="Y46" s="22" t="n">
        <f>_input!$G23</f>
        <v>0.04525288352377688</v>
      </c>
      <c r="Z46" s="22" t="s">
        <v>65</v>
      </c>
      <c r="AA46" s="24" t="n">
        <f>_input!$G23</f>
        <v>0.04525288352377688</v>
      </c>
    </row>
    <row r="47" spans="1:27" ht="16.5" customHeight="1">
      <c r="A47" s="26" t="s">
        <v>66</v>
      </c>
      <c r="B47" s="25"/>
      <c r="C47" s="31" t="s">
        <v>57</v>
      </c>
      <c r="D47" s="31"/>
      <c r="E47" s="31"/>
      <c r="F47" s="31"/>
      <c r="G47" s="32"/>
      <c r="H47" s="33" t="n">
        <f>_input!$B24</f>
        <v>3779145.0</v>
      </c>
      <c r="I47" s="34"/>
      <c r="J47" s="34"/>
      <c r="K47" s="34"/>
      <c r="L47" s="34"/>
      <c r="M47" s="23"/>
      <c r="N47" s="35" t="n">
        <f>_input!$C24</f>
        <v>3072745.0</v>
      </c>
      <c r="O47" s="36"/>
      <c r="P47" s="36"/>
      <c r="Q47" s="21" t="s">
        <v>56</v>
      </c>
      <c r="R47" s="22" t="n">
        <f>_input!$F24</f>
        <v>0.22989216482330943</v>
      </c>
      <c r="S47" s="22" t="s">
        <v>65</v>
      </c>
      <c r="T47" s="24" t="n">
        <f>_input!$F24</f>
        <v>0.22989216482330943</v>
      </c>
      <c r="U47" s="47" t="n">
        <f>_input!$D24</f>
        <v>3992406.0</v>
      </c>
      <c r="V47" s="36"/>
      <c r="W47" s="36"/>
      <c r="X47" s="21" t="s">
        <v>56</v>
      </c>
      <c r="Y47" s="22" t="n">
        <f>_input!$G24</f>
        <v>-0.053416661531918375</v>
      </c>
      <c r="Z47" s="22" t="s">
        <v>65</v>
      </c>
      <c r="AA47" s="24" t="n">
        <f>_input!$G24</f>
        <v>-0.053416661531918375</v>
      </c>
    </row>
    <row r="48" spans="1:27" ht="16.5" customHeight="1">
      <c r="A48" s="26" t="s">
        <v>66</v>
      </c>
      <c r="B48" s="25"/>
      <c r="C48" s="31" t="s">
        <v>57</v>
      </c>
      <c r="D48" s="31"/>
      <c r="E48" s="31"/>
      <c r="F48" s="31"/>
      <c r="G48" s="32"/>
      <c r="H48" s="33" t="n">
        <f>_input!$B25</f>
        <v>4202116.0</v>
      </c>
      <c r="I48" s="34"/>
      <c r="J48" s="34"/>
      <c r="K48" s="34"/>
      <c r="L48" s="34"/>
      <c r="M48" s="23"/>
      <c r="N48" s="35" t="n">
        <f>_input!$C25</f>
        <v>3952139.0</v>
      </c>
      <c r="O48" s="36"/>
      <c r="P48" s="36"/>
      <c r="Q48" s="21" t="s">
        <v>56</v>
      </c>
      <c r="R48" s="22" t="n">
        <f>_input!$F25</f>
        <v>0.06325106480313569</v>
      </c>
      <c r="S48" s="22" t="s">
        <v>65</v>
      </c>
      <c r="T48" s="24" t="n">
        <f>_input!$F25</f>
        <v>0.06325106480313569</v>
      </c>
      <c r="U48" s="47" t="n">
        <f>_input!$D25</f>
        <v>3531589.0</v>
      </c>
      <c r="V48" s="36"/>
      <c r="W48" s="36"/>
      <c r="X48" s="21" t="s">
        <v>56</v>
      </c>
      <c r="Y48" s="22" t="n">
        <f>_input!$G25</f>
        <v>0.18986552512197763</v>
      </c>
      <c r="Z48" s="22" t="s">
        <v>65</v>
      </c>
      <c r="AA48" s="24" t="n">
        <f>_input!$G25</f>
        <v>0.18986552512197763</v>
      </c>
    </row>
    <row r="49" spans="1:27" ht="16.5" customHeight="1">
      <c r="A49" s="26" t="s">
        <v>66</v>
      </c>
      <c r="B49" s="25"/>
      <c r="C49" s="31" t="s">
        <v>57</v>
      </c>
      <c r="D49" s="31"/>
      <c r="E49" s="31"/>
      <c r="F49" s="31"/>
      <c r="G49" s="32"/>
      <c r="H49" s="33" t="n">
        <f>_input!$B26</f>
        <v>3589158.0</v>
      </c>
      <c r="I49" s="34"/>
      <c r="J49" s="34"/>
      <c r="K49" s="34"/>
      <c r="L49" s="34"/>
      <c r="M49" s="23"/>
      <c r="N49" s="35" t="n">
        <f>_input!$C26</f>
        <v>3491322.0</v>
      </c>
      <c r="O49" s="36"/>
      <c r="P49" s="36"/>
      <c r="Q49" s="21" t="s">
        <v>56</v>
      </c>
      <c r="R49" s="22" t="n">
        <f>_input!$F26</f>
        <v>0.028022622949129383</v>
      </c>
      <c r="S49" s="22" t="s">
        <v>65</v>
      </c>
      <c r="T49" s="24" t="n">
        <f>_input!$F26</f>
        <v>0.028022622949129383</v>
      </c>
      <c r="U49" s="47" t="n">
        <f>_input!$D26</f>
        <v>3876730.0</v>
      </c>
      <c r="V49" s="36"/>
      <c r="W49" s="36"/>
      <c r="X49" s="21" t="s">
        <v>56</v>
      </c>
      <c r="Y49" s="22" t="n">
        <f>_input!$G26</f>
        <v>-0.07417901169284424</v>
      </c>
      <c r="Z49" s="22" t="s">
        <v>65</v>
      </c>
      <c r="AA49" s="24" t="n">
        <f>_input!$G26</f>
        <v>-0.07417901169284424</v>
      </c>
    </row>
    <row r="50" spans="1:27" ht="16.5" customHeight="1">
      <c r="A50" s="26" t="s">
        <v>66</v>
      </c>
      <c r="B50" s="25"/>
      <c r="C50" s="31" t="s">
        <v>57</v>
      </c>
      <c r="D50" s="31"/>
      <c r="E50" s="31"/>
      <c r="F50" s="31"/>
      <c r="G50" s="32"/>
      <c r="H50" s="33" t="n">
        <f>_input!$B27</f>
        <v>3747893.0</v>
      </c>
      <c r="I50" s="34"/>
      <c r="J50" s="34"/>
      <c r="K50" s="34"/>
      <c r="L50" s="34"/>
      <c r="M50" s="23"/>
      <c r="N50" s="35" t="n">
        <f>_input!$C27</f>
        <v>3227900.0</v>
      </c>
      <c r="O50" s="36"/>
      <c r="P50" s="36"/>
      <c r="Q50" s="21" t="s">
        <v>56</v>
      </c>
      <c r="R50" s="22" t="n">
        <f>_input!$F27</f>
        <v>0.16109328046098081</v>
      </c>
      <c r="S50" s="22" t="s">
        <v>65</v>
      </c>
      <c r="T50" s="24" t="n">
        <f>_input!$F27</f>
        <v>0.16109328046098081</v>
      </c>
      <c r="U50" s="47" t="n">
        <f>_input!$D27</f>
        <v>3138857.0</v>
      </c>
      <c r="V50" s="36"/>
      <c r="W50" s="36"/>
      <c r="X50" s="21" t="s">
        <v>56</v>
      </c>
      <c r="Y50" s="22" t="n">
        <f>_input!$G27</f>
        <v>0.19403113936060157</v>
      </c>
      <c r="Z50" s="22" t="s">
        <v>65</v>
      </c>
      <c r="AA50" s="24" t="n">
        <f>_input!$G27</f>
        <v>0.19403113936060157</v>
      </c>
    </row>
    <row r="51" spans="1:27" ht="16.5" customHeight="1">
      <c r="A51" s="26" t="s">
        <v>66</v>
      </c>
      <c r="B51" s="25"/>
      <c r="C51" s="31" t="s">
        <v>57</v>
      </c>
      <c r="D51" s="31"/>
      <c r="E51" s="31"/>
      <c r="F51" s="31"/>
      <c r="G51" s="32"/>
      <c r="H51" s="33" t="n">
        <f>_input!$B28</f>
        <v>3636612.0</v>
      </c>
      <c r="I51" s="34"/>
      <c r="J51" s="34"/>
      <c r="K51" s="34"/>
      <c r="L51" s="34"/>
      <c r="M51" s="23"/>
      <c r="N51" s="35" t="n">
        <f>_input!$C28</f>
        <v>2563416.0</v>
      </c>
      <c r="O51" s="36"/>
      <c r="P51" s="36"/>
      <c r="Q51" s="21" t="s">
        <v>56</v>
      </c>
      <c r="R51" s="22" t="n">
        <f>_input!$F28</f>
        <v>0.41865854001067326</v>
      </c>
      <c r="S51" s="22" t="s">
        <v>65</v>
      </c>
      <c r="T51" s="24" t="n">
        <f>_input!$F28</f>
        <v>0.41865854001067326</v>
      </c>
      <c r="U51" s="47" t="n">
        <f>_input!$D28</f>
        <v>4070532.0</v>
      </c>
      <c r="V51" s="36"/>
      <c r="W51" s="36"/>
      <c r="X51" s="21" t="s">
        <v>56</v>
      </c>
      <c r="Y51" s="22" t="n">
        <f>_input!$G28</f>
        <v>-0.1066003166170908</v>
      </c>
      <c r="Z51" s="22" t="s">
        <v>65</v>
      </c>
      <c r="AA51" s="24" t="n">
        <f>_input!$G28</f>
        <v>-0.1066003166170908</v>
      </c>
    </row>
  </sheetData>
  <mergeCells count="103">
    <mergeCell ref="B2:I2"/>
    <mergeCell ref="B24:I24"/>
    <mergeCell ref="B27:G27"/>
    <mergeCell ref="N51:P51"/>
    <mergeCell ref="U50:W50"/>
    <mergeCell ref="U51:W51"/>
    <mergeCell ref="U45:W45"/>
    <mergeCell ref="U46:W46"/>
    <mergeCell ref="U47:W47"/>
    <mergeCell ref="U48:W48"/>
    <mergeCell ref="U49:W49"/>
    <mergeCell ref="N45:P45"/>
    <mergeCell ref="N50:P50"/>
    <mergeCell ref="N48:P48"/>
    <mergeCell ref="N49:P49"/>
    <mergeCell ref="N38:P38"/>
    <mergeCell ref="N39:P39"/>
    <mergeCell ref="N40:P40"/>
    <mergeCell ref="N41:P41"/>
    <mergeCell ref="N42:P42"/>
    <mergeCell ref="N33:P33"/>
    <mergeCell ref="N44:P44"/>
    <mergeCell ref="U28:W28"/>
    <mergeCell ref="U29:W29"/>
    <mergeCell ref="H27:M27"/>
    <mergeCell ref="U27:AA27"/>
    <mergeCell ref="N46:P46"/>
    <mergeCell ref="N47:P47"/>
    <mergeCell ref="N28:P28"/>
    <mergeCell ref="N29:P29"/>
    <mergeCell ref="N30:P30"/>
    <mergeCell ref="N31:P31"/>
    <mergeCell ref="N32:P32"/>
    <mergeCell ref="U43:W43"/>
    <mergeCell ref="U44:W44"/>
    <mergeCell ref="U38:W38"/>
    <mergeCell ref="U39:W39"/>
    <mergeCell ref="U40:W40"/>
    <mergeCell ref="U41:W41"/>
    <mergeCell ref="U42:W42"/>
    <mergeCell ref="U33:W33"/>
    <mergeCell ref="U34:W34"/>
    <mergeCell ref="U35:W35"/>
    <mergeCell ref="U36:W36"/>
    <mergeCell ref="U37:W37"/>
    <mergeCell ref="N34:P34"/>
    <mergeCell ref="N35:P35"/>
    <mergeCell ref="H28:L28"/>
    <mergeCell ref="H29:L29"/>
    <mergeCell ref="H30:L30"/>
    <mergeCell ref="H31:L31"/>
    <mergeCell ref="H32:L32"/>
    <mergeCell ref="H33:L33"/>
    <mergeCell ref="H34:L34"/>
    <mergeCell ref="H35:L35"/>
    <mergeCell ref="H36:L36"/>
    <mergeCell ref="C46:G46"/>
    <mergeCell ref="C47:G47"/>
    <mergeCell ref="U30:W30"/>
    <mergeCell ref="U31:W31"/>
    <mergeCell ref="U32:W32"/>
    <mergeCell ref="C48:G48"/>
    <mergeCell ref="C49:G49"/>
    <mergeCell ref="H38:L38"/>
    <mergeCell ref="H39:L39"/>
    <mergeCell ref="H40:L40"/>
    <mergeCell ref="H41:L41"/>
    <mergeCell ref="H42:L42"/>
    <mergeCell ref="H43:L43"/>
    <mergeCell ref="H44:L44"/>
    <mergeCell ref="H45:L45"/>
    <mergeCell ref="H46:L46"/>
    <mergeCell ref="H47:L47"/>
    <mergeCell ref="H48:L48"/>
    <mergeCell ref="H49:L49"/>
    <mergeCell ref="N36:P36"/>
    <mergeCell ref="N37:P37"/>
    <mergeCell ref="N43:P43"/>
    <mergeCell ref="H37:L37"/>
    <mergeCell ref="N27:T27"/>
    <mergeCell ref="B4:D4"/>
    <mergeCell ref="C50:G50"/>
    <mergeCell ref="C51:G51"/>
    <mergeCell ref="H50:L50"/>
    <mergeCell ref="H51:L51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</mergeCells>
  <phoneticPr fontId="1" type="noConversion"/>
  <conditionalFormatting sqref="T28:T51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AA28:AA51">
    <cfRule type="iconSet" priority="1">
      <iconSet iconSet="3Arrows">
        <cfvo type="percent" val="0"/>
        <cfvo type="num" val="0"/>
        <cfvo type="num" val="0" gte="0"/>
      </iconSet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G11"/>
  <sheetViews>
    <sheetView workbookViewId="0"/>
  </sheetViews>
  <sheetFormatPr defaultRowHeight="13.5"/>
  <cols>
    <col min="1" max="1" bestFit="true" customWidth="true" width="11.0" collapsed="true"/>
    <col min="2" max="2" customWidth="true" width="14.75" collapsed="true"/>
    <col min="3" max="3" customWidth="true" width="6.875" collapsed="true"/>
    <col min="4" max="4" bestFit="true" customWidth="true" width="12.75" collapsed="true"/>
    <col min="5" max="5" bestFit="true" customWidth="true" width="27.25" collapsed="true"/>
    <col min="6" max="6" customWidth="true" width="20.875" collapsed="true"/>
    <col min="7" max="7" bestFit="true" customWidth="true" width="11.625" collapsed="true"/>
  </cols>
  <sheetData>
    <row r="1" spans="1:7" ht="54" customHeight="1">
      <c r="A1" s="1" t="s">
        <v>0</v>
      </c>
      <c r="B1" s="16" t="s">
        <v>23</v>
      </c>
    </row>
    <row r="2" spans="1:7">
      <c r="A2" s="17" t="s">
        <v>1</v>
      </c>
      <c r="B2" s="14" t="s">
        <v>3</v>
      </c>
    </row>
    <row r="3" spans="1:7">
      <c r="A3" s="15" t="s">
        <v>2</v>
      </c>
      <c r="B3" s="15" t="s">
        <v>3</v>
      </c>
    </row>
    <row r="4" spans="1:7">
      <c r="A4" s="14" t="s">
        <v>4</v>
      </c>
      <c r="B4" s="14" t="b">
        <v>1</v>
      </c>
    </row>
    <row r="5" spans="1:7">
      <c r="A5" s="15" t="s">
        <v>12</v>
      </c>
      <c r="B5" s="15" t="s">
        <v>13</v>
      </c>
    </row>
    <row r="8" spans="1:7">
      <c r="A8" s="9" t="s">
        <v>21</v>
      </c>
      <c r="B8" s="10" t="s">
        <v>15</v>
      </c>
      <c r="C8" s="10" t="s">
        <v>16</v>
      </c>
      <c r="D8" s="10" t="s">
        <v>17</v>
      </c>
      <c r="E8" s="10" t="s">
        <v>18</v>
      </c>
      <c r="F8" s="10" t="s">
        <v>19</v>
      </c>
      <c r="G8" s="11" t="s">
        <v>20</v>
      </c>
    </row>
    <row r="9" spans="1:7">
      <c r="A9" s="7" t="s">
        <v>6</v>
      </c>
      <c r="B9" s="4" t="s">
        <v>64</v>
      </c>
      <c r="C9" s="4"/>
      <c r="D9" s="1" t="s">
        <v>7</v>
      </c>
      <c r="E9" s="13"/>
      <c r="F9" s="12" t="s">
        <v>58</v>
      </c>
      <c r="G9" s="8"/>
    </row>
    <row r="10" spans="1:7">
      <c r="A10" s="6" t="s">
        <v>5</v>
      </c>
      <c r="B10" s="1" t="s">
        <v>62</v>
      </c>
      <c r="C10" s="1"/>
      <c r="D10" s="1" t="s">
        <v>7</v>
      </c>
      <c r="E10" s="13"/>
      <c r="F10" s="12" t="s">
        <v>59</v>
      </c>
      <c r="G10" s="8"/>
    </row>
    <row r="11" spans="1:7">
      <c r="A11" s="6" t="s">
        <v>22</v>
      </c>
      <c r="B11" s="1" t="s">
        <v>63</v>
      </c>
      <c r="C11" s="1"/>
      <c r="D11" s="1" t="s">
        <v>7</v>
      </c>
      <c r="E11" s="13"/>
      <c r="F11" s="12" t="s">
        <v>60</v>
      </c>
      <c r="G11" s="8"/>
    </row>
  </sheetData>
  <phoneticPr fontId="1" type="noConversion"/>
  <hyperlinks>
    <hyperlink ref="B1" r:id="rId7" display="http://localhost:8080/rill-analysis-report/web/"/>
  </hyperlinks>
  <pageMargins left="0.7" right="0.7" top="0.75" bottom="0.75" header="0.3" footer="0.3"/>
  <pageSetup paperSize="9" orientation="portrait" horizontalDpi="200" verticalDpi="200"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G28"/>
  <sheetViews>
    <sheetView workbookViewId="0"/>
  </sheetViews>
  <sheetFormatPr defaultRowHeight="13.5"/>
  <cols>
    <col min="1" max="1" customWidth="true" width="15.0" collapsed="true"/>
    <col min="2" max="2" bestFit="true" customWidth="true" width="10.0" collapsed="true"/>
    <col min="3" max="3" customWidth="true" width="12.5" collapsed="true"/>
    <col min="4" max="4" customWidth="true" width="13.75" collapsed="true"/>
    <col min="5" max="5" bestFit="true" customWidth="true" width="9.25" collapsed="true"/>
    <col min="7" max="7" bestFit="true" customWidth="true" width="9.25" collapsed="true"/>
    <col min="10" max="12" bestFit="true" customWidth="true" width="9.25" collapsed="true"/>
    <col min="14" max="14" bestFit="true" customWidth="true" width="9.25" collapsed="true"/>
  </cols>
  <sheetData>
    <row r="1" spans="1:7" ht="18" customHeight="1">
      <c r="A1" t="s">
        <v>61</v>
      </c>
    </row>
    <row r="2" spans="1:7" ht="18" customHeight="1">
      <c r="A2" s="2" t="s">
        <v>67</v>
      </c>
      <c r="B2" t="s">
        <v>68</v>
      </c>
    </row>
    <row r="3" spans="1:7" ht="18" customHeight="1">
      <c r="A3" s="2" t="s">
        <v>69</v>
      </c>
      <c r="B3" t="s">
        <v>70</v>
      </c>
    </row>
    <row r="4" spans="1:7" ht="14.25" thickBot="1">
      <c r="A4" s="2" t="s">
        <v>71</v>
      </c>
      <c r="B4" t="s">
        <v>72</v>
      </c>
      <c r="C4" t="s">
        <v>73</v>
      </c>
      <c r="D4" t="s">
        <v>74</v>
      </c>
    </row>
    <row r="5" spans="1:7" ht="14.25" thickBot="1">
      <c r="A5" s="18" t="s">
        <v>75</v>
      </c>
      <c r="B5" s="3" t="n">
        <v>2959890.0</v>
      </c>
      <c r="C5" s="3" t="n">
        <v>3146957.0</v>
      </c>
      <c r="D5" s="3" t="n">
        <v>4045950.0</v>
      </c>
      <c r="F5" s="19" t="n">
        <f>$B5/$C5-1</f>
        <v>-0.059443773778923625</v>
      </c>
      <c r="G5" s="19" t="n">
        <f>$B5/$D5-1</f>
        <v>-0.26843139435732033</v>
      </c>
    </row>
    <row r="6" spans="1:7" ht="14.25" thickBot="1">
      <c r="A6" s="18" t="s">
        <v>76</v>
      </c>
      <c r="B6" s="3" t="n">
        <v>2625236.0</v>
      </c>
      <c r="C6" s="3" t="n">
        <v>4139356.0</v>
      </c>
      <c r="D6" s="3" t="n">
        <v>4050313.0</v>
      </c>
      <c r="F6" s="19" t="n">
        <f t="shared" ref="F6:F28" si="0">$B6/$C6-1</f>
        <v>-0.3657863687008317</v>
      </c>
      <c r="G6" s="19" t="n">
        <f t="shared" ref="G6:G28" si="1">$B6/$D6-1</f>
        <v>-0.35184367232853364</v>
      </c>
    </row>
    <row r="7" spans="1:7" ht="14.25" thickBot="1">
      <c r="A7" s="18" t="s">
        <v>77</v>
      </c>
      <c r="B7" s="3" t="n">
        <v>3511700.0</v>
      </c>
      <c r="C7" s="3" t="n">
        <v>4010046.0</v>
      </c>
      <c r="D7" s="3" t="n">
        <v>2980933.0</v>
      </c>
      <c r="F7" s="19" t="n">
        <f t="shared" si="0"/>
        <v>-0.12427438488236797</v>
      </c>
      <c r="G7" s="19" t="n">
        <f t="shared" si="1"/>
        <v>0.17805398511137294</v>
      </c>
    </row>
    <row r="8" spans="1:7" ht="14.25" thickBot="1">
      <c r="A8" s="18" t="s">
        <v>78</v>
      </c>
      <c r="B8" s="3" t="n">
        <v>3308080.0</v>
      </c>
      <c r="C8" s="3" t="n">
        <v>3076570.0</v>
      </c>
      <c r="D8" s="3" t="n">
        <v>3860327.0</v>
      </c>
      <c r="F8" s="19" t="n">
        <f t="shared" si="0"/>
        <v>0.07524938486691357</v>
      </c>
      <c r="G8" s="19" t="n">
        <f t="shared" si="1"/>
        <v>-0.14305705190259788</v>
      </c>
    </row>
    <row r="9" spans="1:7" ht="14.25" thickBot="1">
      <c r="A9" s="18" t="s">
        <v>79</v>
      </c>
      <c r="B9" s="3" t="n">
        <v>3653220.0</v>
      </c>
      <c r="C9" s="3" t="n">
        <v>3099401.0</v>
      </c>
      <c r="D9" s="3" t="n">
        <v>4205467.0</v>
      </c>
      <c r="F9" s="19" t="n">
        <f t="shared" si="0"/>
        <v>0.17868581703367847</v>
      </c>
      <c r="G9" s="19" t="n">
        <f t="shared" si="1"/>
        <v>-0.1313164507057123</v>
      </c>
    </row>
    <row r="10" spans="1:7" ht="14.25" thickBot="1">
      <c r="A10" s="18" t="s">
        <v>80</v>
      </c>
      <c r="B10" s="3" t="n">
        <v>4228772.0</v>
      </c>
      <c r="C10" s="3" t="n">
        <v>3444542.0</v>
      </c>
      <c r="D10" s="3" t="n">
        <v>3562133.0</v>
      </c>
      <c r="F10" s="19" t="n">
        <f t="shared" si="0"/>
        <v>0.22767322912596222</v>
      </c>
      <c r="G10" s="19" t="n">
        <f t="shared" si="1"/>
        <v>0.1871460161650338</v>
      </c>
    </row>
    <row r="11" spans="1:7" ht="14.25" thickBot="1">
      <c r="A11" s="18" t="s">
        <v>81</v>
      </c>
      <c r="B11" s="3" t="n">
        <v>2567537.0</v>
      </c>
      <c r="C11" s="3" t="n">
        <v>3337795.0</v>
      </c>
      <c r="D11" s="3" t="n">
        <v>3400893.0</v>
      </c>
      <c r="F11" s="19" t="n">
        <f t="shared" si="0"/>
        <v>-0.2307685163408777</v>
      </c>
      <c r="G11" s="19" t="n">
        <f t="shared" si="1"/>
        <v>-0.2450403467559844</v>
      </c>
    </row>
    <row r="12" spans="1:7" ht="14.25" thickBot="1">
      <c r="A12" s="18" t="s">
        <v>82</v>
      </c>
      <c r="B12" s="3" t="n">
        <v>3746507.0</v>
      </c>
      <c r="C12" s="3" t="n">
        <v>4291059.0</v>
      </c>
      <c r="D12" s="3" t="n">
        <v>3262386.0</v>
      </c>
      <c r="F12" s="19" t="n">
        <f t="shared" si="0"/>
        <v>-0.1269038715151668</v>
      </c>
      <c r="G12" s="19" t="n">
        <f t="shared" si="1"/>
        <v>0.14839476383236083</v>
      </c>
    </row>
    <row r="13" spans="1:7" ht="14.25" thickBot="1">
      <c r="A13" s="18" t="s">
        <v>83</v>
      </c>
      <c r="B13" s="3" t="n">
        <v>3133550.0</v>
      </c>
      <c r="C13" s="3" t="n">
        <v>4327150.0</v>
      </c>
      <c r="D13" s="3" t="n">
        <v>3058766.0</v>
      </c>
      <c r="F13" s="19" t="n">
        <f t="shared" si="0"/>
        <v>-0.2758397559594652</v>
      </c>
      <c r="G13" s="19" t="n">
        <f t="shared" si="1"/>
        <v>0.024449075215299265</v>
      </c>
    </row>
    <row r="14" spans="1:7" ht="14.25" thickBot="1">
      <c r="A14" s="18" t="s">
        <v>84</v>
      </c>
      <c r="B14" s="3" t="n">
        <v>3556520.0</v>
      </c>
      <c r="C14" s="3" t="n">
        <v>3228273.0</v>
      </c>
      <c r="D14" s="3" t="n">
        <v>3556047.0</v>
      </c>
      <c r="F14" s="19" t="n">
        <f t="shared" si="0"/>
        <v>0.10167882332132372</v>
      </c>
      <c r="G14" s="19" t="n">
        <f t="shared" si="1"/>
        <v>1.330128651280127E-4</v>
      </c>
    </row>
    <row r="15" spans="1:7" ht="14.25" thickBot="1">
      <c r="A15" s="18" t="s">
        <v>85</v>
      </c>
      <c r="B15" s="3" t="n">
        <v>3427211.0</v>
      </c>
      <c r="C15" s="3" t="n">
        <v>2795122.0</v>
      </c>
      <c r="D15" s="3" t="n">
        <v>3426738.0</v>
      </c>
      <c r="F15" s="19" t="n">
        <f t="shared" si="0"/>
        <v>0.2261400396834199</v>
      </c>
      <c r="G15" s="19" t="n">
        <f t="shared" si="1"/>
        <v>1.3803214602337022E-4</v>
      </c>
    </row>
    <row r="16" spans="1:7" ht="14.25" thickBot="1">
      <c r="A16" s="18" t="s">
        <v>86</v>
      </c>
      <c r="B16" s="3" t="n">
        <v>2841479.0</v>
      </c>
      <c r="C16" s="3" t="n">
        <v>3319230.0</v>
      </c>
      <c r="D16" s="3" t="n">
        <v>4218223.0</v>
      </c>
      <c r="F16" s="19" t="n">
        <f t="shared" si="0"/>
        <v>-0.14393428596391333</v>
      </c>
      <c r="G16" s="19" t="n">
        <f t="shared" si="1"/>
        <v>-0.3263800894357648</v>
      </c>
    </row>
    <row r="17" spans="1:7" ht="14.25" thickBot="1">
      <c r="A17" s="18" t="s">
        <v>87</v>
      </c>
      <c r="B17" s="3" t="n">
        <v>3575802.0</v>
      </c>
      <c r="C17" s="3" t="n">
        <v>3150786.0</v>
      </c>
      <c r="D17" s="3" t="n">
        <v>3213884.0</v>
      </c>
      <c r="F17" s="19" t="n">
        <f t="shared" si="0"/>
        <v>0.1348920555061499</v>
      </c>
      <c r="G17" s="19" t="n">
        <f t="shared" si="1"/>
        <v>0.1126107849567688</v>
      </c>
    </row>
    <row r="18" spans="1:7" ht="14.25" thickBot="1">
      <c r="A18" s="18" t="s">
        <v>88</v>
      </c>
      <c r="B18" s="3" t="n">
        <v>3541030.0</v>
      </c>
      <c r="C18" s="3" t="n">
        <v>3099307.0</v>
      </c>
      <c r="D18" s="3" t="n">
        <v>3484714.0</v>
      </c>
      <c r="F18" s="19" t="n">
        <f t="shared" si="0"/>
        <v>0.14252315114314262</v>
      </c>
      <c r="G18" s="19" t="n">
        <f t="shared" si="1"/>
        <v>0.01616086714720355</v>
      </c>
    </row>
    <row r="19" spans="1:7" ht="14.25" thickBot="1">
      <c r="A19" s="18" t="s">
        <v>89</v>
      </c>
      <c r="B19" s="3" t="n">
        <v>3964001.0</v>
      </c>
      <c r="C19" s="3" t="n">
        <v>3344588.0</v>
      </c>
      <c r="D19" s="3" t="n">
        <v>3407686.0</v>
      </c>
      <c r="F19" s="19" t="n">
        <f t="shared" si="0"/>
        <v>0.18519859546228123</v>
      </c>
      <c r="G19" s="19" t="n">
        <f t="shared" si="1"/>
        <v>0.16325301098751477</v>
      </c>
    </row>
    <row r="20" spans="1:7" ht="14.25" thickBot="1">
      <c r="A20" s="18" t="s">
        <v>90</v>
      </c>
      <c r="B20" s="3" t="n">
        <v>3734833.0</v>
      </c>
      <c r="C20" s="3" t="n">
        <v>3367420.0</v>
      </c>
      <c r="D20" s="3" t="n">
        <v>4287080.0</v>
      </c>
      <c r="F20" s="19" t="n">
        <f t="shared" si="0"/>
        <v>0.10910815995628709</v>
      </c>
      <c r="G20" s="19" t="n">
        <f t="shared" si="1"/>
        <v>-0.12881658378196814</v>
      </c>
    </row>
    <row r="21" spans="1:7" ht="14.25" thickBot="1">
      <c r="A21" s="18" t="s">
        <v>91</v>
      </c>
      <c r="B21" s="3" t="n">
        <v>3596325.0</v>
      </c>
      <c r="C21" s="3" t="n">
        <v>4333943.0</v>
      </c>
      <c r="D21" s="3" t="n">
        <v>3065559.0</v>
      </c>
      <c r="F21" s="19" t="n">
        <f t="shared" si="0"/>
        <v>-0.17019559325076494</v>
      </c>
      <c r="G21" s="19" t="n">
        <f t="shared" si="1"/>
        <v>0.17313840640483513</v>
      </c>
    </row>
    <row r="22" spans="1:7" ht="14.25" thickBot="1">
      <c r="A22" s="18" t="s">
        <v>92</v>
      </c>
      <c r="B22" s="3" t="n">
        <v>3563314.0</v>
      </c>
      <c r="C22" s="3" t="n">
        <v>2779084.0</v>
      </c>
      <c r="D22" s="3" t="n">
        <v>3562841.0</v>
      </c>
      <c r="F22" s="19" t="n">
        <f t="shared" si="0"/>
        <v>0.2821901029260001</v>
      </c>
      <c r="G22" s="19" t="n">
        <f t="shared" si="1"/>
        <v>1.3275922220490344E-4</v>
      </c>
    </row>
    <row r="23" spans="1:7" ht="14.25" thickBot="1">
      <c r="A23" s="18" t="s">
        <v>93</v>
      </c>
      <c r="B23" s="3" t="n">
        <v>3889987.0</v>
      </c>
      <c r="C23" s="3" t="n">
        <v>2801915.0</v>
      </c>
      <c r="D23" s="3" t="n">
        <v>3721575.0</v>
      </c>
      <c r="F23" s="19" t="n">
        <f t="shared" si="0"/>
        <v>0.3883315518136703</v>
      </c>
      <c r="G23" s="19" t="n">
        <f t="shared" si="1"/>
        <v>0.04525288352377688</v>
      </c>
    </row>
    <row r="24" spans="1:7" ht="14.25" thickBot="1">
      <c r="A24" s="18" t="s">
        <v>94</v>
      </c>
      <c r="B24" s="3" t="n">
        <v>3779145.0</v>
      </c>
      <c r="C24" s="3" t="n">
        <v>3072745.0</v>
      </c>
      <c r="D24" s="3" t="n">
        <v>3992406.0</v>
      </c>
      <c r="F24" s="19" t="n">
        <f t="shared" si="0"/>
        <v>0.22989216482330943</v>
      </c>
      <c r="G24" s="19" t="n">
        <f t="shared" si="1"/>
        <v>-0.053416661531918375</v>
      </c>
    </row>
    <row r="25" spans="1:7" ht="14.25" thickBot="1">
      <c r="A25" s="18" t="s">
        <v>95</v>
      </c>
      <c r="B25" s="3" t="n">
        <v>4202116.0</v>
      </c>
      <c r="C25" s="3" t="n">
        <v>3952139.0</v>
      </c>
      <c r="D25" s="3" t="n">
        <v>3531589.0</v>
      </c>
      <c r="F25" s="19" t="n">
        <f t="shared" si="0"/>
        <v>0.06325106480313569</v>
      </c>
      <c r="G25" s="19" t="n">
        <f t="shared" si="1"/>
        <v>0.18986552512197763</v>
      </c>
    </row>
    <row r="26" spans="1:7" ht="14.25" thickBot="1">
      <c r="A26" s="18" t="s">
        <v>96</v>
      </c>
      <c r="B26" s="3" t="n">
        <v>3589158.0</v>
      </c>
      <c r="C26" s="3" t="n">
        <v>3491322.0</v>
      </c>
      <c r="D26" s="3" t="n">
        <v>3876730.0</v>
      </c>
      <c r="F26" s="19" t="n">
        <f t="shared" si="0"/>
        <v>0.028022622949129383</v>
      </c>
      <c r="G26" s="19" t="n">
        <f t="shared" si="1"/>
        <v>-0.07417901169284424</v>
      </c>
    </row>
    <row r="27" spans="1:7" ht="14.25" thickBot="1">
      <c r="A27" s="18" t="s">
        <v>97</v>
      </c>
      <c r="B27" s="3" t="n">
        <v>3747893.0</v>
      </c>
      <c r="C27" s="3" t="n">
        <v>3227900.0</v>
      </c>
      <c r="D27" s="3" t="n">
        <v>3138857.0</v>
      </c>
      <c r="F27" s="19" t="n">
        <f t="shared" si="0"/>
        <v>0.16109328046098081</v>
      </c>
      <c r="G27" s="19" t="n">
        <f t="shared" si="1"/>
        <v>0.19403113936060157</v>
      </c>
    </row>
    <row r="28" spans="1:7" ht="14.25" thickBot="1">
      <c r="A28" s="18" t="s">
        <v>98</v>
      </c>
      <c r="B28" s="3" t="n">
        <v>3636612.0</v>
      </c>
      <c r="C28" s="3" t="n">
        <v>2563416.0</v>
      </c>
      <c r="D28" s="3" t="n">
        <v>4070532.0</v>
      </c>
      <c r="F28" s="19" t="n">
        <f t="shared" si="0"/>
        <v>0.41865854001067326</v>
      </c>
      <c r="G28" s="19" t="n">
        <f t="shared" si="1"/>
        <v>-0.1066003166170908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trend</vt:lpstr>
      <vt:lpstr>_settings</vt:lpstr>
      <vt:lpstr>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2012-10-15T09:05:31Z</dcterms:modified>
</coreProperties>
</file>