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H29" i="5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X29"/>
  <c r="X30"/>
  <c r="X31"/>
  <c r="X32"/>
  <c r="X33"/>
  <c r="X35"/>
  <c r="X37"/>
  <c r="X39"/>
  <c r="X40"/>
  <c r="X42"/>
  <c r="X44"/>
  <c r="X45"/>
  <c r="X46"/>
  <c r="X47"/>
  <c r="X48"/>
  <c r="X49"/>
  <c r="X50"/>
  <c r="X51"/>
  <c r="X28"/>
  <c r="R29"/>
  <c r="R30"/>
  <c r="R31"/>
  <c r="R33"/>
  <c r="R35"/>
  <c r="R36"/>
  <c r="R37"/>
  <c r="R38"/>
  <c r="R39"/>
  <c r="R40"/>
  <c r="R41"/>
  <c r="R42"/>
  <c r="R43"/>
  <c r="R45"/>
  <c r="R46"/>
  <c r="R47"/>
  <c r="R48"/>
  <c r="R49"/>
  <c r="R50"/>
  <c r="R51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8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9"/>
  <c r="N28"/>
  <c r="R28"/>
  <c r="H28"/>
  <c r="B24"/>
  <c r="G6" i="1"/>
  <c r="G7"/>
  <c r="G8"/>
  <c r="G9"/>
  <c r="G10"/>
  <c r="G11"/>
  <c r="X34" i="5" s="1"/>
  <c r="G12" i="1"/>
  <c r="G13"/>
  <c r="X36" i="5" s="1"/>
  <c r="G14" i="1"/>
  <c r="G15"/>
  <c r="X38" i="5" s="1"/>
  <c r="G16" i="1"/>
  <c r="G17"/>
  <c r="G18"/>
  <c r="X41" i="5" s="1"/>
  <c r="G19" i="1"/>
  <c r="G20"/>
  <c r="X43" i="5" s="1"/>
  <c r="G21" i="1"/>
  <c r="G22"/>
  <c r="G23"/>
  <c r="G24"/>
  <c r="G25"/>
  <c r="G26"/>
  <c r="G27"/>
  <c r="G28"/>
  <c r="G5"/>
  <c r="F6"/>
  <c r="F7"/>
  <c r="F8"/>
  <c r="F9"/>
  <c r="R32" i="5" s="1"/>
  <c r="F10" i="1"/>
  <c r="F11"/>
  <c r="R34" i="5" s="1"/>
  <c r="F12" i="1"/>
  <c r="F13"/>
  <c r="F14"/>
  <c r="F15"/>
  <c r="F16"/>
  <c r="F17"/>
  <c r="F18"/>
  <c r="F19"/>
  <c r="F20"/>
  <c r="F21"/>
  <c r="R44" i="5" s="1"/>
  <c r="F22" i="1"/>
  <c r="F23"/>
  <c r="F24"/>
  <c r="F25"/>
  <c r="F26"/>
  <c r="F27"/>
  <c r="F28"/>
  <c r="F5"/>
  <c r="B2" i="5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<sst xmlns="http://schemas.openxmlformats.org/spreadsheetml/2006/main" count="186" uniqueCount="66">
  <si>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</si>
  <si>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</si>
  <si>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</si>
  <si>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</si>
  <si>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</si>
  <si>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</si>
  <si>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</si>
  <si>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</si>
  <si>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</si>
  <si>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</si>
  <si>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</si>
  <si>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</si>
  <si>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</si>
  <si>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</si>
  <si>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</si>
  <si>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</si>
  <si>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</si>
  <si>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</si>
  <si>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</si>
  <si>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</si>
  <si>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</si>
  <si>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</si>
  <si>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</si>
  <si>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</si>
  <si>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</si>
  <si>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</si>
  <si>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</si>
  <si>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searchTrendByCondition.action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</si>
  <si>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</si>
  <si>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</si>
  <si>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</si>
  <si>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</si>
  <si>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</si>
  <si>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</si>
  <si>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</si>
  <si>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</si>
  <si>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</si>
  <si>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</si>
  <si>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</si>
  <si>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</si>
  <si>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</si>
  <si>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</si>
  <si>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</si>
  <si>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</si>
  <si>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</si>
  <si>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</si>
  <si>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</si>
  <si>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</si>
  <si>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</si>
  <si>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</si>
  <si>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</si>
  <si>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</si>
  <si>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</si>
  <si>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</si>
  <si>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</si>
  <si>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</si>
  <si>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</si>
  <si>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</si>
  <si>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</si>
  <si>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</si>
  <si>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</si>
  <si>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</si>
  <si>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</si>
  <si>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</si>
  <si>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)</t>
    <phoneticPr fontId="1" type="noConversion"/>
  </si>
  <si>
    <t>00：00-01：00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</si>
</sst>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0" tint="-0.14996795556505021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/>
      <right style="thin">
        <color theme="0" tint="-0.14990691854609822"/>
      </right>
      <top style="thin">
        <color theme="3" tint="0.79998168889431442"/>
      </top>
      <bottom/>
      <diagonal/>
    </border>
    <border>
      <left style="thin">
        <color theme="0" tint="-0.14990691854609822"/>
      </left>
      <right/>
      <top style="thin">
        <color theme="3" tint="0.79998168889431442"/>
      </top>
      <bottom/>
      <diagonal/>
    </border>
    <border>
      <left/>
      <right style="thin">
        <color theme="0" tint="-0.14987640003662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9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20" fontId="6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10" fontId="0" fillId="0" borderId="20" xfId="0" applyNumberForma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3" fontId="0" fillId="0" borderId="17" xfId="0" applyNumberFormat="1" applyBorder="1" applyAlignment="1">
      <alignment horizontal="right" vertical="center"/>
    </xf>
    <xf numFmtId="3" fontId="0" fillId="0" borderId="18" xfId="0" applyNumberFormat="1" applyBorder="1" applyAlignment="1">
      <alignment horizontal="right" vertical="center"/>
    </xf>
    <xf numFmtId="3" fontId="0" fillId="0" borderId="19" xfId="0" applyNumberForma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9" fillId="6" borderId="12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CCFFCC"/>
        </patternFill>
      </fill>
    </dxf>
    <dxf>
      <fill>
        <patternFill>
          <fgColor auto="1"/>
          <bgColor rgb="FFFF9999"/>
        </patternFill>
      </fill>
    </dxf>
    <dxf>
      <fill>
        <patternFill>
          <bgColor rgb="FFCCFFCC"/>
        </patternFill>
      </fill>
    </dxf>
    <dxf>
      <fill>
        <patternFill>
          <fgColor auto="1"/>
          <bgColor rgb="FFFF9999"/>
        </patternFill>
      </fill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83113472"/>
        <c:axId val="83115008"/>
      </c:lineChart>
      <c:catAx>
        <c:axId val="83113472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3115008"/>
        <c:crosses val="autoZero"/>
        <c:auto val="1"/>
        <c:lblAlgn val="ctr"/>
        <c:lblOffset val="100"/>
      </c:catAx>
      <c:valAx>
        <c:axId val="83115008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311347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27</xdr:col>
      <xdr:colOff>361950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51"/>
  <sheetViews>
    <sheetView showGridLines="0" tabSelected="1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6" width="6.125" customWidth="1"/>
    <col min="17" max="17" width="1.5" customWidth="1"/>
    <col min="18" max="18" width="8.625" customWidth="1"/>
    <col min="19" max="19" width="1.5" customWidth="1"/>
    <col min="20" max="22" width="6.125" customWidth="1"/>
    <col min="23" max="23" width="1.5" customWidth="1"/>
    <col min="24" max="24" width="8.625" customWidth="1"/>
    <col min="25" max="25" width="1.5" customWidth="1"/>
  </cols>
  <sheetData>
    <row r="1" spans="2:17" ht="3.75" customHeight="1">
      <c r="Q1" s="5"/>
    </row>
    <row r="2" spans="2:17">
      <c r="B2" s="40" t="str">
        <f>_input!$A2&amp;"+"&amp;_input!$A3&amp;"+趋势图"</f>
        <v>商业产品线+分析指标+趋势图</v>
      </c>
      <c r="C2" s="40"/>
      <c r="D2" s="40"/>
      <c r="E2" s="40"/>
      <c r="F2" s="40"/>
      <c r="G2" s="40"/>
      <c r="H2" s="40"/>
      <c r="I2" s="40"/>
      <c r="Q2" s="5"/>
    </row>
    <row r="3" spans="2:17">
      <c r="Q3" s="5"/>
    </row>
    <row r="4" spans="2:17">
      <c r="B4" s="18" t="str">
        <f>_input!$B3</f>
        <v>点击消费</v>
      </c>
      <c r="C4" s="18"/>
      <c r="D4" s="2"/>
      <c r="Q4" s="5"/>
    </row>
    <row r="5" spans="2:17" ht="3" customHeight="1">
      <c r="Q5" s="5"/>
    </row>
    <row r="6" spans="2:17">
      <c r="Q6" s="5"/>
    </row>
    <row r="7" spans="2:17">
      <c r="Q7" s="5"/>
    </row>
    <row r="8" spans="2:17">
      <c r="Q8" s="5"/>
    </row>
    <row r="9" spans="2:17">
      <c r="Q9" s="5"/>
    </row>
    <row r="10" spans="2:17">
      <c r="Q10" s="5"/>
    </row>
    <row r="11" spans="2:17">
      <c r="Q11" s="5"/>
    </row>
    <row r="12" spans="2:17">
      <c r="Q12" s="5"/>
    </row>
    <row r="13" spans="2:17">
      <c r="Q13" s="5"/>
    </row>
    <row r="14" spans="2:17">
      <c r="Q14" s="5"/>
    </row>
    <row r="15" spans="2:17">
      <c r="Q15" s="5"/>
    </row>
    <row r="16" spans="2:17">
      <c r="Q16" s="5"/>
    </row>
    <row r="17" spans="2:25">
      <c r="Q17" s="5"/>
    </row>
    <row r="18" spans="2:25">
      <c r="Q18" s="5"/>
    </row>
    <row r="19" spans="2:25">
      <c r="Q19" s="5"/>
    </row>
    <row r="20" spans="2:25">
      <c r="Q20" s="5"/>
    </row>
    <row r="21" spans="2:25">
      <c r="Q21" s="5"/>
    </row>
    <row r="22" spans="2:25">
      <c r="Q22" s="5"/>
    </row>
    <row r="23" spans="2:25">
      <c r="Q23" s="5"/>
    </row>
    <row r="24" spans="2:25">
      <c r="B24" s="40" t="str">
        <f>_input!$B3&amp;"分小时数据表"</f>
        <v>点击消费分小时数据表</v>
      </c>
      <c r="C24" s="40"/>
      <c r="D24" s="40"/>
      <c r="E24" s="40"/>
      <c r="F24" s="40"/>
      <c r="G24" s="40"/>
      <c r="H24" s="40"/>
      <c r="I24" s="40"/>
      <c r="Q24" s="5"/>
      <c r="U24" t="s">
        <v>31</v>
      </c>
    </row>
    <row r="25" spans="2:25" ht="3.75" customHeight="1"/>
    <row r="26" spans="2:25" ht="3" customHeight="1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2:25" ht="35.25" customHeight="1">
      <c r="B27" s="36" t="s">
        <v>59</v>
      </c>
      <c r="C27" s="36"/>
      <c r="D27" s="34"/>
      <c r="E27" s="34"/>
      <c r="F27" s="34"/>
      <c r="G27" s="41"/>
      <c r="H27" s="33" t="s">
        <v>60</v>
      </c>
      <c r="I27" s="34"/>
      <c r="J27" s="34"/>
      <c r="K27" s="34"/>
      <c r="L27" s="34"/>
      <c r="M27" s="35"/>
      <c r="N27" s="36" t="s">
        <v>61</v>
      </c>
      <c r="O27" s="34"/>
      <c r="P27" s="34"/>
      <c r="Q27" s="34"/>
      <c r="R27" s="34"/>
      <c r="S27" s="37"/>
      <c r="T27" s="38" t="s">
        <v>62</v>
      </c>
      <c r="U27" s="34"/>
      <c r="V27" s="34"/>
      <c r="W27" s="34"/>
      <c r="X27" s="34"/>
      <c r="Y27" s="39"/>
    </row>
    <row r="28" spans="2:25">
      <c r="B28" s="26"/>
      <c r="C28" s="27" t="s">
        <v>65</v>
      </c>
      <c r="D28" s="27"/>
      <c r="E28" s="27"/>
      <c r="F28" s="27"/>
      <c r="G28" s="28"/>
      <c r="H28" s="29">
        <f>_input!$B5</f>
        <v>3344110</v>
      </c>
      <c r="I28" s="30"/>
      <c r="J28" s="30"/>
      <c r="K28" s="30"/>
      <c r="L28" s="30"/>
      <c r="M28" s="25"/>
      <c r="N28" s="31">
        <f>_input!$C5</f>
        <v>3224110</v>
      </c>
      <c r="O28" s="32"/>
      <c r="P28" s="32"/>
      <c r="Q28" s="22" t="s">
        <v>63</v>
      </c>
      <c r="R28" s="24">
        <f>_input!$F5</f>
        <v>3.7219573773847658E-2</v>
      </c>
      <c r="S28" s="23" t="s">
        <v>64</v>
      </c>
      <c r="T28" s="31">
        <f>_input!$D5</f>
        <v>3334440</v>
      </c>
      <c r="U28" s="32"/>
      <c r="V28" s="32"/>
      <c r="W28" s="22" t="s">
        <v>63</v>
      </c>
      <c r="X28" s="24">
        <f>_input!$G5</f>
        <v>2.9000371876537478E-3</v>
      </c>
      <c r="Y28" s="23" t="s">
        <v>64</v>
      </c>
    </row>
    <row r="29" spans="2:25">
      <c r="B29" s="26"/>
      <c r="C29" s="27" t="s">
        <v>65</v>
      </c>
      <c r="D29" s="27"/>
      <c r="E29" s="27"/>
      <c r="F29" s="27"/>
      <c r="G29" s="28"/>
      <c r="H29" s="29">
        <f>_input!$B6</f>
        <v>3323110</v>
      </c>
      <c r="I29" s="30"/>
      <c r="J29" s="30"/>
      <c r="K29" s="30"/>
      <c r="L29" s="30"/>
      <c r="M29" s="25"/>
      <c r="N29" s="31">
        <f>_input!$C6</f>
        <v>4343110</v>
      </c>
      <c r="O29" s="32"/>
      <c r="P29" s="32"/>
      <c r="Q29" s="22" t="s">
        <v>63</v>
      </c>
      <c r="R29" s="24">
        <f>_input!$F6</f>
        <v>-0.23485474694401021</v>
      </c>
      <c r="S29" s="23" t="s">
        <v>64</v>
      </c>
      <c r="T29" s="31">
        <f>_input!$D6</f>
        <v>3323440</v>
      </c>
      <c r="U29" s="32"/>
      <c r="V29" s="32"/>
      <c r="W29" s="22" t="s">
        <v>63</v>
      </c>
      <c r="X29" s="24">
        <f>_input!$G6</f>
        <v>-9.9294706689456724E-5</v>
      </c>
      <c r="Y29" s="23" t="s">
        <v>64</v>
      </c>
    </row>
    <row r="30" spans="2:25">
      <c r="B30" s="26"/>
      <c r="C30" s="27" t="s">
        <v>65</v>
      </c>
      <c r="D30" s="27"/>
      <c r="E30" s="27"/>
      <c r="F30" s="27"/>
      <c r="G30" s="28"/>
      <c r="H30" s="29">
        <f>_input!$B7</f>
        <v>3344110</v>
      </c>
      <c r="I30" s="30"/>
      <c r="J30" s="30"/>
      <c r="K30" s="30"/>
      <c r="L30" s="30"/>
      <c r="M30" s="25"/>
      <c r="N30" s="31">
        <f>_input!$C7</f>
        <v>3224110</v>
      </c>
      <c r="O30" s="32"/>
      <c r="P30" s="32"/>
      <c r="Q30" s="22" t="s">
        <v>63</v>
      </c>
      <c r="R30" s="24">
        <f>_input!$F7</f>
        <v>3.7219573773847658E-2</v>
      </c>
      <c r="S30" s="23" t="s">
        <v>64</v>
      </c>
      <c r="T30" s="31">
        <f>_input!$D7</f>
        <v>3324440</v>
      </c>
      <c r="U30" s="32"/>
      <c r="V30" s="32"/>
      <c r="W30" s="22" t="s">
        <v>63</v>
      </c>
      <c r="X30" s="24">
        <f>_input!$G7</f>
        <v>5.9167859850079996E-3</v>
      </c>
      <c r="Y30" s="23" t="s">
        <v>64</v>
      </c>
    </row>
    <row r="31" spans="2:25">
      <c r="B31" s="26"/>
      <c r="C31" s="27" t="s">
        <v>65</v>
      </c>
      <c r="D31" s="27"/>
      <c r="E31" s="27"/>
      <c r="F31" s="27"/>
      <c r="G31" s="28"/>
      <c r="H31" s="29">
        <f>_input!$B8</f>
        <v>3344110</v>
      </c>
      <c r="I31" s="30"/>
      <c r="J31" s="30"/>
      <c r="K31" s="30"/>
      <c r="L31" s="30"/>
      <c r="M31" s="25"/>
      <c r="N31" s="31">
        <f>_input!$C8</f>
        <v>3224110</v>
      </c>
      <c r="O31" s="32"/>
      <c r="P31" s="32"/>
      <c r="Q31" s="22" t="s">
        <v>63</v>
      </c>
      <c r="R31" s="24">
        <f>_input!$F8</f>
        <v>3.7219573773847658E-2</v>
      </c>
      <c r="S31" s="23" t="s">
        <v>64</v>
      </c>
      <c r="T31" s="31">
        <f>_input!$D8</f>
        <v>3334440</v>
      </c>
      <c r="U31" s="32"/>
      <c r="V31" s="32"/>
      <c r="W31" s="22" t="s">
        <v>63</v>
      </c>
      <c r="X31" s="24">
        <f>_input!$G8</f>
        <v>2.9000371876537478E-3</v>
      </c>
      <c r="Y31" s="23" t="s">
        <v>64</v>
      </c>
    </row>
    <row r="32" spans="2:25">
      <c r="B32" s="26"/>
      <c r="C32" s="27" t="s">
        <v>65</v>
      </c>
      <c r="D32" s="27"/>
      <c r="E32" s="27"/>
      <c r="F32" s="27"/>
      <c r="G32" s="28"/>
      <c r="H32" s="29">
        <f>_input!$B9</f>
        <v>3344110</v>
      </c>
      <c r="I32" s="30"/>
      <c r="J32" s="30"/>
      <c r="K32" s="30"/>
      <c r="L32" s="30"/>
      <c r="M32" s="25"/>
      <c r="N32" s="31">
        <f>_input!$C9</f>
        <v>3664110</v>
      </c>
      <c r="O32" s="32"/>
      <c r="P32" s="32"/>
      <c r="Q32" s="22" t="s">
        <v>63</v>
      </c>
      <c r="R32" s="24">
        <f>_input!$F9</f>
        <v>-8.7333622625958229E-2</v>
      </c>
      <c r="S32" s="23" t="s">
        <v>64</v>
      </c>
      <c r="T32" s="31">
        <f>_input!$D9</f>
        <v>3244440</v>
      </c>
      <c r="U32" s="32"/>
      <c r="V32" s="32"/>
      <c r="W32" s="22" t="s">
        <v>63</v>
      </c>
      <c r="X32" s="24">
        <f>_input!$G9</f>
        <v>3.0720247561982994E-2</v>
      </c>
      <c r="Y32" s="23" t="s">
        <v>64</v>
      </c>
    </row>
    <row r="33" spans="2:25">
      <c r="B33" s="26"/>
      <c r="C33" s="27" t="s">
        <v>65</v>
      </c>
      <c r="D33" s="27"/>
      <c r="E33" s="27"/>
      <c r="F33" s="27"/>
      <c r="G33" s="28"/>
      <c r="H33" s="29">
        <f>_input!$B10</f>
        <v>3344110</v>
      </c>
      <c r="I33" s="30"/>
      <c r="J33" s="30"/>
      <c r="K33" s="30"/>
      <c r="L33" s="30"/>
      <c r="M33" s="25"/>
      <c r="N33" s="31">
        <f>_input!$C10</f>
        <v>3224110</v>
      </c>
      <c r="O33" s="32"/>
      <c r="P33" s="32"/>
      <c r="Q33" s="22" t="s">
        <v>63</v>
      </c>
      <c r="R33" s="24">
        <f>_input!$F10</f>
        <v>3.7219573773847658E-2</v>
      </c>
      <c r="S33" s="23" t="s">
        <v>64</v>
      </c>
      <c r="T33" s="31">
        <f>_input!$D10</f>
        <v>3334440</v>
      </c>
      <c r="U33" s="32"/>
      <c r="V33" s="32"/>
      <c r="W33" s="22" t="s">
        <v>63</v>
      </c>
      <c r="X33" s="24">
        <f>_input!$G10</f>
        <v>2.9000371876537478E-3</v>
      </c>
      <c r="Y33" s="23" t="s">
        <v>64</v>
      </c>
    </row>
    <row r="34" spans="2:25">
      <c r="B34" s="26"/>
      <c r="C34" s="27" t="s">
        <v>65</v>
      </c>
      <c r="D34" s="27"/>
      <c r="E34" s="27"/>
      <c r="F34" s="27"/>
      <c r="G34" s="28"/>
      <c r="H34" s="29">
        <f>_input!$B11</f>
        <v>4344110</v>
      </c>
      <c r="I34" s="30"/>
      <c r="J34" s="30"/>
      <c r="K34" s="30"/>
      <c r="L34" s="30"/>
      <c r="M34" s="25"/>
      <c r="N34" s="31">
        <f>_input!$C11</f>
        <v>4324110</v>
      </c>
      <c r="O34" s="32"/>
      <c r="P34" s="32"/>
      <c r="Q34" s="22" t="s">
        <v>63</v>
      </c>
      <c r="R34" s="24">
        <f>_input!$F11</f>
        <v>4.6252292379240778E-3</v>
      </c>
      <c r="S34" s="23" t="s">
        <v>64</v>
      </c>
      <c r="T34" s="31">
        <f>_input!$D11</f>
        <v>3334440</v>
      </c>
      <c r="U34" s="32"/>
      <c r="V34" s="32"/>
      <c r="W34" s="22" t="s">
        <v>63</v>
      </c>
      <c r="X34" s="24">
        <f>_input!$G11</f>
        <v>0.30280047024387913</v>
      </c>
      <c r="Y34" s="23" t="s">
        <v>64</v>
      </c>
    </row>
    <row r="35" spans="2:25">
      <c r="B35" s="26"/>
      <c r="C35" s="27" t="s">
        <v>65</v>
      </c>
      <c r="D35" s="27"/>
      <c r="E35" s="27"/>
      <c r="F35" s="27"/>
      <c r="G35" s="28"/>
      <c r="H35" s="29">
        <f>_input!$B12</f>
        <v>3344110</v>
      </c>
      <c r="I35" s="30"/>
      <c r="J35" s="30"/>
      <c r="K35" s="30"/>
      <c r="L35" s="30"/>
      <c r="M35" s="25"/>
      <c r="N35" s="31">
        <f>_input!$C12</f>
        <v>3224110</v>
      </c>
      <c r="O35" s="32"/>
      <c r="P35" s="32"/>
      <c r="Q35" s="22" t="s">
        <v>63</v>
      </c>
      <c r="R35" s="24">
        <f>_input!$F12</f>
        <v>3.7219573773847658E-2</v>
      </c>
      <c r="S35" s="23" t="s">
        <v>64</v>
      </c>
      <c r="T35" s="31">
        <f>_input!$D12</f>
        <v>3554440</v>
      </c>
      <c r="U35" s="32"/>
      <c r="V35" s="32"/>
      <c r="W35" s="22" t="s">
        <v>63</v>
      </c>
      <c r="X35" s="24">
        <f>_input!$G12</f>
        <v>-5.9173878304317973E-2</v>
      </c>
      <c r="Y35" s="23" t="s">
        <v>64</v>
      </c>
    </row>
    <row r="36" spans="2:25">
      <c r="B36" s="26"/>
      <c r="C36" s="27" t="s">
        <v>65</v>
      </c>
      <c r="D36" s="27"/>
      <c r="E36" s="27"/>
      <c r="F36" s="27"/>
      <c r="G36" s="28"/>
      <c r="H36" s="29">
        <f>_input!$B13</f>
        <v>3344110</v>
      </c>
      <c r="I36" s="30"/>
      <c r="J36" s="30"/>
      <c r="K36" s="30"/>
      <c r="L36" s="30"/>
      <c r="M36" s="25"/>
      <c r="N36" s="31">
        <f>_input!$C13</f>
        <v>3224110</v>
      </c>
      <c r="O36" s="32"/>
      <c r="P36" s="32"/>
      <c r="Q36" s="22" t="s">
        <v>63</v>
      </c>
      <c r="R36" s="24">
        <f>_input!$F13</f>
        <v>3.7219573773847658E-2</v>
      </c>
      <c r="S36" s="23" t="s">
        <v>64</v>
      </c>
      <c r="T36" s="31">
        <f>_input!$D13</f>
        <v>3674440</v>
      </c>
      <c r="U36" s="32"/>
      <c r="V36" s="32"/>
      <c r="W36" s="22" t="s">
        <v>63</v>
      </c>
      <c r="X36" s="24">
        <f>_input!$G13</f>
        <v>-8.9899413243922921E-2</v>
      </c>
      <c r="Y36" s="23" t="s">
        <v>64</v>
      </c>
    </row>
    <row r="37" spans="2:25">
      <c r="B37" s="26"/>
      <c r="C37" s="27" t="s">
        <v>65</v>
      </c>
      <c r="D37" s="27"/>
      <c r="E37" s="27"/>
      <c r="F37" s="27"/>
      <c r="G37" s="28"/>
      <c r="H37" s="29">
        <f>_input!$B14</f>
        <v>3344110</v>
      </c>
      <c r="I37" s="30"/>
      <c r="J37" s="30"/>
      <c r="K37" s="30"/>
      <c r="L37" s="30"/>
      <c r="M37" s="25"/>
      <c r="N37" s="31">
        <f>_input!$C14</f>
        <v>3224110</v>
      </c>
      <c r="O37" s="32"/>
      <c r="P37" s="32"/>
      <c r="Q37" s="22" t="s">
        <v>63</v>
      </c>
      <c r="R37" s="24">
        <f>_input!$F14</f>
        <v>3.7219573773847658E-2</v>
      </c>
      <c r="S37" s="23" t="s">
        <v>64</v>
      </c>
      <c r="T37" s="31">
        <f>_input!$D14</f>
        <v>3334440</v>
      </c>
      <c r="U37" s="32"/>
      <c r="V37" s="32"/>
      <c r="W37" s="22" t="s">
        <v>63</v>
      </c>
      <c r="X37" s="24">
        <f>_input!$G14</f>
        <v>2.9000371876537478E-3</v>
      </c>
      <c r="Y37" s="23" t="s">
        <v>64</v>
      </c>
    </row>
    <row r="38" spans="2:25">
      <c r="B38" s="26"/>
      <c r="C38" s="27" t="s">
        <v>65</v>
      </c>
      <c r="D38" s="27"/>
      <c r="E38" s="27"/>
      <c r="F38" s="27"/>
      <c r="G38" s="28"/>
      <c r="H38" s="29">
        <f>_input!$B15</f>
        <v>3344110</v>
      </c>
      <c r="I38" s="30"/>
      <c r="J38" s="30"/>
      <c r="K38" s="30"/>
      <c r="L38" s="30"/>
      <c r="M38" s="25"/>
      <c r="N38" s="31">
        <f>_input!$C15</f>
        <v>3524110</v>
      </c>
      <c r="O38" s="32"/>
      <c r="P38" s="32"/>
      <c r="Q38" s="22" t="s">
        <v>63</v>
      </c>
      <c r="R38" s="24">
        <f>_input!$F15</f>
        <v>-5.1076725754871433E-2</v>
      </c>
      <c r="S38" s="23" t="s">
        <v>64</v>
      </c>
      <c r="T38" s="31">
        <f>_input!$D15</f>
        <v>3544440</v>
      </c>
      <c r="U38" s="32"/>
      <c r="V38" s="32"/>
      <c r="W38" s="22" t="s">
        <v>63</v>
      </c>
      <c r="X38" s="24">
        <f>_input!$G15</f>
        <v>-5.65195066075318E-2</v>
      </c>
      <c r="Y38" s="23" t="s">
        <v>64</v>
      </c>
    </row>
    <row r="39" spans="2:25">
      <c r="B39" s="26"/>
      <c r="C39" s="27" t="s">
        <v>65</v>
      </c>
      <c r="D39" s="27"/>
      <c r="E39" s="27"/>
      <c r="F39" s="27"/>
      <c r="G39" s="28"/>
      <c r="H39" s="29">
        <f>_input!$B16</f>
        <v>3344110</v>
      </c>
      <c r="I39" s="30"/>
      <c r="J39" s="30"/>
      <c r="K39" s="30"/>
      <c r="L39" s="30"/>
      <c r="M39" s="25"/>
      <c r="N39" s="31">
        <f>_input!$C16</f>
        <v>3224110</v>
      </c>
      <c r="O39" s="32"/>
      <c r="P39" s="32"/>
      <c r="Q39" s="22" t="s">
        <v>63</v>
      </c>
      <c r="R39" s="24">
        <f>_input!$F16</f>
        <v>3.7219573773847658E-2</v>
      </c>
      <c r="S39" s="23" t="s">
        <v>64</v>
      </c>
      <c r="T39" s="31">
        <f>_input!$D16</f>
        <v>3334440</v>
      </c>
      <c r="U39" s="32"/>
      <c r="V39" s="32"/>
      <c r="W39" s="22" t="s">
        <v>63</v>
      </c>
      <c r="X39" s="24">
        <f>_input!$G16</f>
        <v>2.9000371876537478E-3</v>
      </c>
      <c r="Y39" s="23" t="s">
        <v>64</v>
      </c>
    </row>
    <row r="40" spans="2:25">
      <c r="B40" s="26"/>
      <c r="C40" s="27" t="s">
        <v>65</v>
      </c>
      <c r="D40" s="27"/>
      <c r="E40" s="27"/>
      <c r="F40" s="27"/>
      <c r="G40" s="28"/>
      <c r="H40" s="29">
        <f>_input!$B17</f>
        <v>3344110</v>
      </c>
      <c r="I40" s="30"/>
      <c r="J40" s="30"/>
      <c r="K40" s="30"/>
      <c r="L40" s="30"/>
      <c r="M40" s="25"/>
      <c r="N40" s="31">
        <f>_input!$C17</f>
        <v>3224110</v>
      </c>
      <c r="O40" s="32"/>
      <c r="P40" s="32"/>
      <c r="Q40" s="22" t="s">
        <v>63</v>
      </c>
      <c r="R40" s="24">
        <f>_input!$F17</f>
        <v>3.7219573773847658E-2</v>
      </c>
      <c r="S40" s="23" t="s">
        <v>64</v>
      </c>
      <c r="T40" s="31">
        <f>_input!$D17</f>
        <v>3334440</v>
      </c>
      <c r="U40" s="32"/>
      <c r="V40" s="32"/>
      <c r="W40" s="22" t="s">
        <v>63</v>
      </c>
      <c r="X40" s="24">
        <f>_input!$G17</f>
        <v>2.9000371876537478E-3</v>
      </c>
      <c r="Y40" s="23" t="s">
        <v>64</v>
      </c>
    </row>
    <row r="41" spans="2:25">
      <c r="B41" s="26"/>
      <c r="C41" s="27" t="s">
        <v>65</v>
      </c>
      <c r="D41" s="27"/>
      <c r="E41" s="27"/>
      <c r="F41" s="27"/>
      <c r="G41" s="28"/>
      <c r="H41" s="29">
        <f>_input!$B18</f>
        <v>3484110</v>
      </c>
      <c r="I41" s="30"/>
      <c r="J41" s="30"/>
      <c r="K41" s="30"/>
      <c r="L41" s="30"/>
      <c r="M41" s="25"/>
      <c r="N41" s="31">
        <f>_input!$C18</f>
        <v>3224110</v>
      </c>
      <c r="O41" s="32"/>
      <c r="P41" s="32"/>
      <c r="Q41" s="22" t="s">
        <v>63</v>
      </c>
      <c r="R41" s="24">
        <f>_input!$F18</f>
        <v>8.0642409843336704E-2</v>
      </c>
      <c r="S41" s="23" t="s">
        <v>64</v>
      </c>
      <c r="T41" s="31">
        <f>_input!$D18</f>
        <v>3344440</v>
      </c>
      <c r="U41" s="32"/>
      <c r="V41" s="32"/>
      <c r="W41" s="22" t="s">
        <v>63</v>
      </c>
      <c r="X41" s="24">
        <f>_input!$G18</f>
        <v>4.1761849517407912E-2</v>
      </c>
      <c r="Y41" s="23" t="s">
        <v>64</v>
      </c>
    </row>
    <row r="42" spans="2:25">
      <c r="B42" s="26"/>
      <c r="C42" s="27" t="s">
        <v>65</v>
      </c>
      <c r="D42" s="27"/>
      <c r="E42" s="27"/>
      <c r="F42" s="27"/>
      <c r="G42" s="28"/>
      <c r="H42" s="29">
        <f>_input!$B19</f>
        <v>3344110</v>
      </c>
      <c r="I42" s="30"/>
      <c r="J42" s="30"/>
      <c r="K42" s="30"/>
      <c r="L42" s="30"/>
      <c r="M42" s="25"/>
      <c r="N42" s="31">
        <f>_input!$C19</f>
        <v>3224110</v>
      </c>
      <c r="O42" s="32"/>
      <c r="P42" s="32"/>
      <c r="Q42" s="22" t="s">
        <v>63</v>
      </c>
      <c r="R42" s="24">
        <f>_input!$F19</f>
        <v>3.7219573773847658E-2</v>
      </c>
      <c r="S42" s="23" t="s">
        <v>64</v>
      </c>
      <c r="T42" s="31">
        <f>_input!$D19</f>
        <v>3334440</v>
      </c>
      <c r="U42" s="32"/>
      <c r="V42" s="32"/>
      <c r="W42" s="22" t="s">
        <v>63</v>
      </c>
      <c r="X42" s="24">
        <f>_input!$G19</f>
        <v>2.9000371876537478E-3</v>
      </c>
      <c r="Y42" s="23" t="s">
        <v>64</v>
      </c>
    </row>
    <row r="43" spans="2:25">
      <c r="B43" s="26"/>
      <c r="C43" s="27" t="s">
        <v>65</v>
      </c>
      <c r="D43" s="27"/>
      <c r="E43" s="27"/>
      <c r="F43" s="27"/>
      <c r="G43" s="28"/>
      <c r="H43" s="29">
        <f>_input!$B20</f>
        <v>3344110</v>
      </c>
      <c r="I43" s="30"/>
      <c r="J43" s="30"/>
      <c r="K43" s="30"/>
      <c r="L43" s="30"/>
      <c r="M43" s="25"/>
      <c r="N43" s="31">
        <f>_input!$C20</f>
        <v>3224110</v>
      </c>
      <c r="O43" s="32"/>
      <c r="P43" s="32"/>
      <c r="Q43" s="22" t="s">
        <v>63</v>
      </c>
      <c r="R43" s="24">
        <f>_input!$F20</f>
        <v>3.7219573773847658E-2</v>
      </c>
      <c r="S43" s="23" t="s">
        <v>64</v>
      </c>
      <c r="T43" s="31">
        <f>_input!$D20</f>
        <v>3544440</v>
      </c>
      <c r="U43" s="32"/>
      <c r="V43" s="32"/>
      <c r="W43" s="22" t="s">
        <v>63</v>
      </c>
      <c r="X43" s="24">
        <f>_input!$G20</f>
        <v>-5.65195066075318E-2</v>
      </c>
      <c r="Y43" s="23" t="s">
        <v>64</v>
      </c>
    </row>
    <row r="44" spans="2:25">
      <c r="B44" s="26"/>
      <c r="C44" s="27" t="s">
        <v>65</v>
      </c>
      <c r="D44" s="27"/>
      <c r="E44" s="27"/>
      <c r="F44" s="27"/>
      <c r="G44" s="28"/>
      <c r="H44" s="29">
        <f>_input!$B21</f>
        <v>3344110</v>
      </c>
      <c r="I44" s="30"/>
      <c r="J44" s="30"/>
      <c r="K44" s="30"/>
      <c r="L44" s="30"/>
      <c r="M44" s="25"/>
      <c r="N44" s="31">
        <f>_input!$C21</f>
        <v>3434110</v>
      </c>
      <c r="O44" s="32"/>
      <c r="P44" s="32"/>
      <c r="Q44" s="22" t="s">
        <v>63</v>
      </c>
      <c r="R44" s="24">
        <f>_input!$F21</f>
        <v>-2.6207663703259332E-2</v>
      </c>
      <c r="S44" s="23" t="s">
        <v>64</v>
      </c>
      <c r="T44" s="31">
        <f>_input!$D21</f>
        <v>3334440</v>
      </c>
      <c r="U44" s="32"/>
      <c r="V44" s="32"/>
      <c r="W44" s="22" t="s">
        <v>63</v>
      </c>
      <c r="X44" s="24">
        <f>_input!$G21</f>
        <v>2.9000371876537478E-3</v>
      </c>
      <c r="Y44" s="23" t="s">
        <v>64</v>
      </c>
    </row>
    <row r="45" spans="2:25">
      <c r="B45" s="26"/>
      <c r="C45" s="27" t="s">
        <v>65</v>
      </c>
      <c r="D45" s="27"/>
      <c r="E45" s="27"/>
      <c r="F45" s="27"/>
      <c r="G45" s="28"/>
      <c r="H45" s="29">
        <f>_input!$B22</f>
        <v>3344110</v>
      </c>
      <c r="I45" s="30"/>
      <c r="J45" s="30"/>
      <c r="K45" s="30"/>
      <c r="L45" s="30"/>
      <c r="M45" s="25"/>
      <c r="N45" s="31">
        <f>_input!$C22</f>
        <v>3224110</v>
      </c>
      <c r="O45" s="32"/>
      <c r="P45" s="32"/>
      <c r="Q45" s="22" t="s">
        <v>63</v>
      </c>
      <c r="R45" s="24">
        <f>_input!$F22</f>
        <v>3.7219573773847658E-2</v>
      </c>
      <c r="S45" s="23" t="s">
        <v>64</v>
      </c>
      <c r="T45" s="31">
        <f>_input!$D22</f>
        <v>3334440</v>
      </c>
      <c r="U45" s="32"/>
      <c r="V45" s="32"/>
      <c r="W45" s="22" t="s">
        <v>63</v>
      </c>
      <c r="X45" s="24">
        <f>_input!$G22</f>
        <v>2.9000371876537478E-3</v>
      </c>
      <c r="Y45" s="23" t="s">
        <v>64</v>
      </c>
    </row>
    <row r="46" spans="2:25">
      <c r="B46" s="26"/>
      <c r="C46" s="27" t="s">
        <v>65</v>
      </c>
      <c r="D46" s="27"/>
      <c r="E46" s="27"/>
      <c r="F46" s="27"/>
      <c r="G46" s="28"/>
      <c r="H46" s="29">
        <f>_input!$B23</f>
        <v>3344110</v>
      </c>
      <c r="I46" s="30"/>
      <c r="J46" s="30"/>
      <c r="K46" s="30"/>
      <c r="L46" s="30"/>
      <c r="M46" s="25"/>
      <c r="N46" s="31">
        <f>_input!$C23</f>
        <v>3224110</v>
      </c>
      <c r="O46" s="32"/>
      <c r="P46" s="32"/>
      <c r="Q46" s="22" t="s">
        <v>63</v>
      </c>
      <c r="R46" s="24">
        <f>_input!$F23</f>
        <v>3.7219573773847658E-2</v>
      </c>
      <c r="S46" s="23" t="s">
        <v>64</v>
      </c>
      <c r="T46" s="31">
        <f>_input!$D23</f>
        <v>3334440</v>
      </c>
      <c r="U46" s="32"/>
      <c r="V46" s="32"/>
      <c r="W46" s="22" t="s">
        <v>63</v>
      </c>
      <c r="X46" s="24">
        <f>_input!$G23</f>
        <v>2.9000371876537478E-3</v>
      </c>
      <c r="Y46" s="23" t="s">
        <v>64</v>
      </c>
    </row>
    <row r="47" spans="2:25">
      <c r="B47" s="26"/>
      <c r="C47" s="27" t="s">
        <v>65</v>
      </c>
      <c r="D47" s="27"/>
      <c r="E47" s="27"/>
      <c r="F47" s="27"/>
      <c r="G47" s="28"/>
      <c r="H47" s="29">
        <f>_input!$B24</f>
        <v>2144110</v>
      </c>
      <c r="I47" s="30"/>
      <c r="J47" s="30"/>
      <c r="K47" s="30"/>
      <c r="L47" s="30"/>
      <c r="M47" s="25"/>
      <c r="N47" s="31">
        <f>_input!$C24</f>
        <v>3224110</v>
      </c>
      <c r="O47" s="32"/>
      <c r="P47" s="32"/>
      <c r="Q47" s="22" t="s">
        <v>63</v>
      </c>
      <c r="R47" s="24">
        <f>_input!$F24</f>
        <v>-0.33497616396462904</v>
      </c>
      <c r="S47" s="23" t="s">
        <v>64</v>
      </c>
      <c r="T47" s="31">
        <f>_input!$D24</f>
        <v>3334440</v>
      </c>
      <c r="U47" s="32"/>
      <c r="V47" s="32"/>
      <c r="W47" s="22" t="s">
        <v>63</v>
      </c>
      <c r="X47" s="24">
        <f>_input!$G24</f>
        <v>-0.35698048247981673</v>
      </c>
      <c r="Y47" s="23" t="s">
        <v>64</v>
      </c>
    </row>
    <row r="48" spans="2:25">
      <c r="B48" s="26"/>
      <c r="C48" s="27" t="s">
        <v>65</v>
      </c>
      <c r="D48" s="27"/>
      <c r="E48" s="27"/>
      <c r="F48" s="27"/>
      <c r="G48" s="28"/>
      <c r="H48" s="29">
        <f>_input!$B25</f>
        <v>3344110</v>
      </c>
      <c r="I48" s="30"/>
      <c r="J48" s="30"/>
      <c r="K48" s="30"/>
      <c r="L48" s="30"/>
      <c r="M48" s="25"/>
      <c r="N48" s="31">
        <f>_input!$C25</f>
        <v>3224110</v>
      </c>
      <c r="O48" s="32"/>
      <c r="P48" s="32"/>
      <c r="Q48" s="22" t="s">
        <v>63</v>
      </c>
      <c r="R48" s="24">
        <f>_input!$F25</f>
        <v>3.7219573773847658E-2</v>
      </c>
      <c r="S48" s="23" t="s">
        <v>64</v>
      </c>
      <c r="T48" s="31">
        <f>_input!$D25</f>
        <v>3334440</v>
      </c>
      <c r="U48" s="32"/>
      <c r="V48" s="32"/>
      <c r="W48" s="22" t="s">
        <v>63</v>
      </c>
      <c r="X48" s="24">
        <f>_input!$G25</f>
        <v>2.9000371876537478E-3</v>
      </c>
      <c r="Y48" s="23" t="s">
        <v>64</v>
      </c>
    </row>
    <row r="49" spans="2:25">
      <c r="B49" s="26"/>
      <c r="C49" s="27" t="s">
        <v>65</v>
      </c>
      <c r="D49" s="27"/>
      <c r="E49" s="27"/>
      <c r="F49" s="27"/>
      <c r="G49" s="28"/>
      <c r="H49" s="29">
        <f>_input!$B26</f>
        <v>3344110</v>
      </c>
      <c r="I49" s="30"/>
      <c r="J49" s="30"/>
      <c r="K49" s="30"/>
      <c r="L49" s="30"/>
      <c r="M49" s="25"/>
      <c r="N49" s="31">
        <f>_input!$C26</f>
        <v>3224110</v>
      </c>
      <c r="O49" s="32"/>
      <c r="P49" s="32"/>
      <c r="Q49" s="22" t="s">
        <v>63</v>
      </c>
      <c r="R49" s="24">
        <f>_input!$F26</f>
        <v>3.7219573773847658E-2</v>
      </c>
      <c r="S49" s="23" t="s">
        <v>64</v>
      </c>
      <c r="T49" s="31">
        <f>_input!$D26</f>
        <v>3334440</v>
      </c>
      <c r="U49" s="32"/>
      <c r="V49" s="32"/>
      <c r="W49" s="22" t="s">
        <v>63</v>
      </c>
      <c r="X49" s="24">
        <f>_input!$G26</f>
        <v>2.9000371876537478E-3</v>
      </c>
      <c r="Y49" s="23" t="s">
        <v>64</v>
      </c>
    </row>
    <row r="50" spans="2:25">
      <c r="B50" s="26"/>
      <c r="C50" s="27" t="s">
        <v>65</v>
      </c>
      <c r="D50" s="27"/>
      <c r="E50" s="27"/>
      <c r="F50" s="27"/>
      <c r="G50" s="28"/>
      <c r="H50" s="29">
        <f>_input!$B27</f>
        <v>3344110</v>
      </c>
      <c r="I50" s="30"/>
      <c r="J50" s="30"/>
      <c r="K50" s="30"/>
      <c r="L50" s="30"/>
      <c r="M50" s="25"/>
      <c r="N50" s="31">
        <f>_input!$C27</f>
        <v>3994110</v>
      </c>
      <c r="O50" s="32"/>
      <c r="P50" s="32"/>
      <c r="Q50" s="22" t="s">
        <v>63</v>
      </c>
      <c r="R50" s="24">
        <f>_input!$F27</f>
        <v>-0.16273963411122883</v>
      </c>
      <c r="S50" s="23" t="s">
        <v>64</v>
      </c>
      <c r="T50" s="31">
        <f>_input!$D27</f>
        <v>3334440</v>
      </c>
      <c r="U50" s="32"/>
      <c r="V50" s="32"/>
      <c r="W50" s="22" t="s">
        <v>63</v>
      </c>
      <c r="X50" s="24">
        <f>_input!$G27</f>
        <v>2.9000371876537478E-3</v>
      </c>
      <c r="Y50" s="23" t="s">
        <v>64</v>
      </c>
    </row>
    <row r="51" spans="2:25">
      <c r="B51" s="26"/>
      <c r="C51" s="27" t="s">
        <v>65</v>
      </c>
      <c r="D51" s="27"/>
      <c r="E51" s="27"/>
      <c r="F51" s="27"/>
      <c r="G51" s="28"/>
      <c r="H51" s="29">
        <f>_input!$B28</f>
        <v>3344110</v>
      </c>
      <c r="I51" s="30"/>
      <c r="J51" s="30"/>
      <c r="K51" s="30"/>
      <c r="L51" s="30"/>
      <c r="M51" s="25"/>
      <c r="N51" s="31">
        <f>_input!$C28</f>
        <v>3224110</v>
      </c>
      <c r="O51" s="32"/>
      <c r="P51" s="32"/>
      <c r="Q51" s="22" t="s">
        <v>63</v>
      </c>
      <c r="R51" s="24">
        <f>_input!$F28</f>
        <v>3.7219573773847658E-2</v>
      </c>
      <c r="S51" s="23" t="s">
        <v>64</v>
      </c>
      <c r="T51" s="31">
        <f>_input!$D28</f>
        <v>3214440</v>
      </c>
      <c r="U51" s="32"/>
      <c r="V51" s="32"/>
      <c r="W51" s="22" t="s">
        <v>63</v>
      </c>
      <c r="X51" s="24">
        <f>_input!$G28</f>
        <v>4.0339841465387494E-2</v>
      </c>
      <c r="Y51" s="23" t="s">
        <v>64</v>
      </c>
    </row>
  </sheetData>
  <mergeCells count="102">
    <mergeCell ref="H27:M27"/>
    <mergeCell ref="N27:S27"/>
    <mergeCell ref="T27:Y27"/>
    <mergeCell ref="B2:I2"/>
    <mergeCell ref="B24:I24"/>
    <mergeCell ref="B27:G27"/>
    <mergeCell ref="N51:P51"/>
    <mergeCell ref="T50:V50"/>
    <mergeCell ref="T51:V51"/>
    <mergeCell ref="T45:V45"/>
    <mergeCell ref="T46:V46"/>
    <mergeCell ref="T47:V47"/>
    <mergeCell ref="T48:V48"/>
    <mergeCell ref="T49:V49"/>
    <mergeCell ref="N45:P45"/>
    <mergeCell ref="N50:P50"/>
    <mergeCell ref="N48:P48"/>
    <mergeCell ref="N49:P49"/>
    <mergeCell ref="N38:P38"/>
    <mergeCell ref="N39:P39"/>
    <mergeCell ref="N40:P40"/>
    <mergeCell ref="N41:P41"/>
    <mergeCell ref="N42:P42"/>
    <mergeCell ref="N33:P33"/>
    <mergeCell ref="N34:P34"/>
    <mergeCell ref="N35:P35"/>
    <mergeCell ref="N36:P36"/>
    <mergeCell ref="N37:P37"/>
    <mergeCell ref="N43:P43"/>
    <mergeCell ref="N44:P44"/>
    <mergeCell ref="T28:V28"/>
    <mergeCell ref="T29:V29"/>
    <mergeCell ref="T30:V30"/>
    <mergeCell ref="T31:V31"/>
    <mergeCell ref="T32:V32"/>
    <mergeCell ref="N46:P46"/>
    <mergeCell ref="N47:P47"/>
    <mergeCell ref="N28:P28"/>
    <mergeCell ref="N29:P29"/>
    <mergeCell ref="N30:P30"/>
    <mergeCell ref="N31:P31"/>
    <mergeCell ref="N32:P32"/>
    <mergeCell ref="T43:V43"/>
    <mergeCell ref="T44:V44"/>
    <mergeCell ref="T38:V38"/>
    <mergeCell ref="T39:V39"/>
    <mergeCell ref="T40:V40"/>
    <mergeCell ref="T41:V41"/>
    <mergeCell ref="T42:V42"/>
    <mergeCell ref="T33:V33"/>
    <mergeCell ref="T34:V34"/>
    <mergeCell ref="T35:V35"/>
    <mergeCell ref="T36:V36"/>
    <mergeCell ref="T37:V37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H37:L37"/>
    <mergeCell ref="C48:G48"/>
    <mergeCell ref="C49:G49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C50:G50"/>
    <mergeCell ref="C51:G51"/>
    <mergeCell ref="H50:L50"/>
    <mergeCell ref="H51:L51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</mergeCells>
  <phoneticPr fontId="1" type="noConversion"/>
  <conditionalFormatting sqref="R28:R51">
    <cfRule type="cellIs" dxfId="14" priority="4" operator="greaterThan">
      <formula>0</formula>
    </cfRule>
  </conditionalFormatting>
  <conditionalFormatting sqref="R28:R51">
    <cfRule type="cellIs" dxfId="13" priority="3" operator="lessThan">
      <formula>0</formula>
    </cfRule>
  </conditionalFormatting>
  <conditionalFormatting sqref="X28:X51">
    <cfRule type="cellIs" dxfId="12" priority="2" operator="greaterThan">
      <formula>0</formula>
    </cfRule>
  </conditionalFormatting>
  <conditionalFormatting sqref="X28:X51">
    <cfRule type="cellIs" dxfId="11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>
      <selection activeCell="F12" sqref="F12"/>
    </sheetView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s="16" t="s">
        <v>23</v>
      </c>
    </row>
    <row r="2" spans="1:7">
      <c r="A2" s="17" t="s">
        <v>1</v>
      </c>
      <c r="B2" s="14" t="s">
        <v>3</v>
      </c>
    </row>
    <row r="3" spans="1:7">
      <c r="A3" s="15" t="s">
        <v>2</v>
      </c>
      <c r="B3" s="15" t="s">
        <v>3</v>
      </c>
    </row>
    <row r="4" spans="1:7">
      <c r="A4" s="14" t="s">
        <v>4</v>
      </c>
      <c r="B4" s="14" t="b">
        <v>1</v>
      </c>
    </row>
    <row r="5" spans="1:7">
      <c r="A5" s="15" t="s">
        <v>12</v>
      </c>
      <c r="B5" s="15" t="s">
        <v>13</v>
      </c>
    </row>
    <row r="8" spans="1:7">
      <c r="A8" s="9" t="s">
        <v>21</v>
      </c>
      <c r="B8" s="10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1" t="s">
        <v>20</v>
      </c>
    </row>
    <row r="9" spans="1:7" ht="27">
      <c r="A9" s="7" t="s">
        <v>6</v>
      </c>
      <c r="B9" s="4" t="s">
        <v>28</v>
      </c>
      <c r="C9" s="4"/>
      <c r="D9" s="1" t="s">
        <v>7</v>
      </c>
      <c r="E9" s="13"/>
      <c r="F9" s="12" t="s">
        <v>24</v>
      </c>
      <c r="G9" s="8"/>
    </row>
    <row r="10" spans="1:7">
      <c r="A10" s="6" t="s">
        <v>5</v>
      </c>
      <c r="B10" s="1" t="s">
        <v>29</v>
      </c>
      <c r="C10" s="1"/>
      <c r="D10" s="1" t="s">
        <v>7</v>
      </c>
      <c r="E10" s="13"/>
      <c r="F10" s="12" t="s">
        <v>25</v>
      </c>
      <c r="G10" s="8"/>
    </row>
    <row r="11" spans="1:7" ht="27">
      <c r="A11" s="6" t="s">
        <v>22</v>
      </c>
      <c r="B11" s="1" t="s">
        <v>30</v>
      </c>
      <c r="C11" s="1"/>
      <c r="D11" s="1" t="s">
        <v>7</v>
      </c>
      <c r="E11" s="13"/>
      <c r="F11" s="12" t="s">
        <v>26</v>
      </c>
      <c r="G11" s="8"/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28"/>
  <sheetViews>
    <sheetView workbookViewId="0"/>
  </sheetViews>
  <sheetFormatPr defaultRowHeight="13.5"/>
  <cols>
    <col min="1" max="1" width="1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7" ht="18" customHeight="1">
      <c r="A1" t="s">
        <v>27</v>
      </c>
    </row>
    <row r="2" spans="1:7" ht="18" customHeight="1">
      <c r="A2" s="2" t="s">
        <v>9</v>
      </c>
      <c r="B2" t="s">
        <v>10</v>
      </c>
    </row>
    <row r="3" spans="1:7" ht="18" customHeight="1">
      <c r="A3" s="2" t="s">
        <v>11</v>
      </c>
      <c r="B3" t="s">
        <v>8</v>
      </c>
    </row>
    <row r="4" spans="1:7" ht="14.25" thickBot="1">
      <c r="A4" s="2" t="s">
        <v>14</v>
      </c>
      <c r="B4" t="s">
        <v>37</v>
      </c>
      <c r="C4" t="s">
        <v>38</v>
      </c>
      <c r="D4" t="s">
        <v>39</v>
      </c>
    </row>
    <row r="5" spans="1:7" ht="14.25" thickBot="1">
      <c r="A5" s="19" t="s">
        <v>32</v>
      </c>
      <c r="B5" s="3">
        <v>3344110</v>
      </c>
      <c r="C5" s="3">
        <v>3224110</v>
      </c>
      <c r="D5" s="3">
        <v>3334440</v>
      </c>
      <c r="F5" s="20">
        <f>$B5/$C5-1</f>
        <v>3.7219573773847658E-2</v>
      </c>
      <c r="G5" s="20">
        <f>$B5/$D5-1</f>
        <v>2.9000371876537478E-3</v>
      </c>
    </row>
    <row r="6" spans="1:7" ht="14.25" thickBot="1">
      <c r="A6" s="19" t="s">
        <v>33</v>
      </c>
      <c r="B6" s="3">
        <v>3323110</v>
      </c>
      <c r="C6" s="3">
        <v>4343110</v>
      </c>
      <c r="D6" s="3">
        <v>3323440</v>
      </c>
      <c r="F6" s="20">
        <f t="shared" ref="F6:F28" si="0">$B6/$C6-1</f>
        <v>-0.23485474694401021</v>
      </c>
      <c r="G6" s="20">
        <f t="shared" ref="G6:G28" si="1">$B6/$D6-1</f>
        <v>-9.9294706689456724E-5</v>
      </c>
    </row>
    <row r="7" spans="1:7" ht="14.25" thickBot="1">
      <c r="A7" s="19" t="s">
        <v>34</v>
      </c>
      <c r="B7" s="3">
        <v>3344110</v>
      </c>
      <c r="C7" s="3">
        <v>3224110</v>
      </c>
      <c r="D7" s="3">
        <v>3324440</v>
      </c>
      <c r="F7" s="20">
        <f t="shared" si="0"/>
        <v>3.7219573773847658E-2</v>
      </c>
      <c r="G7" s="20">
        <f t="shared" si="1"/>
        <v>5.9167859850079996E-3</v>
      </c>
    </row>
    <row r="8" spans="1:7" ht="14.25" thickBot="1">
      <c r="A8" s="19" t="s">
        <v>35</v>
      </c>
      <c r="B8" s="3">
        <v>3344110</v>
      </c>
      <c r="C8" s="3">
        <v>3224110</v>
      </c>
      <c r="D8" s="3">
        <v>3334440</v>
      </c>
      <c r="F8" s="20">
        <f t="shared" si="0"/>
        <v>3.7219573773847658E-2</v>
      </c>
      <c r="G8" s="20">
        <f t="shared" si="1"/>
        <v>2.9000371876537478E-3</v>
      </c>
    </row>
    <row r="9" spans="1:7" ht="14.25" thickBot="1">
      <c r="A9" s="19" t="s">
        <v>36</v>
      </c>
      <c r="B9" s="3">
        <v>3344110</v>
      </c>
      <c r="C9" s="3">
        <v>3664110</v>
      </c>
      <c r="D9" s="3">
        <v>3244440</v>
      </c>
      <c r="F9" s="20">
        <f t="shared" si="0"/>
        <v>-8.7333622625958229E-2</v>
      </c>
      <c r="G9" s="20">
        <f t="shared" si="1"/>
        <v>3.0720247561982994E-2</v>
      </c>
    </row>
    <row r="10" spans="1:7" ht="14.25" thickBot="1">
      <c r="A10" s="19" t="s">
        <v>40</v>
      </c>
      <c r="B10" s="3">
        <v>3344110</v>
      </c>
      <c r="C10" s="3">
        <v>3224110</v>
      </c>
      <c r="D10" s="3">
        <v>3334440</v>
      </c>
      <c r="F10" s="20">
        <f t="shared" si="0"/>
        <v>3.7219573773847658E-2</v>
      </c>
      <c r="G10" s="20">
        <f t="shared" si="1"/>
        <v>2.9000371876537478E-3</v>
      </c>
    </row>
    <row r="11" spans="1:7" ht="14.25" thickBot="1">
      <c r="A11" s="19" t="s">
        <v>41</v>
      </c>
      <c r="B11" s="3">
        <v>4344110</v>
      </c>
      <c r="C11" s="3">
        <v>4324110</v>
      </c>
      <c r="D11" s="3">
        <v>3334440</v>
      </c>
      <c r="F11" s="20">
        <f t="shared" si="0"/>
        <v>4.6252292379240778E-3</v>
      </c>
      <c r="G11" s="20">
        <f t="shared" si="1"/>
        <v>0.30280047024387913</v>
      </c>
    </row>
    <row r="12" spans="1:7" ht="14.25" thickBot="1">
      <c r="A12" s="19" t="s">
        <v>42</v>
      </c>
      <c r="B12" s="3">
        <v>3344110</v>
      </c>
      <c r="C12" s="3">
        <v>3224110</v>
      </c>
      <c r="D12" s="3">
        <v>3554440</v>
      </c>
      <c r="F12" s="20">
        <f t="shared" si="0"/>
        <v>3.7219573773847658E-2</v>
      </c>
      <c r="G12" s="20">
        <f t="shared" si="1"/>
        <v>-5.9173878304317973E-2</v>
      </c>
    </row>
    <row r="13" spans="1:7" ht="14.25" thickBot="1">
      <c r="A13" s="19" t="s">
        <v>43</v>
      </c>
      <c r="B13" s="3">
        <v>3344110</v>
      </c>
      <c r="C13" s="3">
        <v>3224110</v>
      </c>
      <c r="D13" s="3">
        <v>3674440</v>
      </c>
      <c r="F13" s="20">
        <f t="shared" si="0"/>
        <v>3.7219573773847658E-2</v>
      </c>
      <c r="G13" s="20">
        <f t="shared" si="1"/>
        <v>-8.9899413243922921E-2</v>
      </c>
    </row>
    <row r="14" spans="1:7" ht="14.25" thickBot="1">
      <c r="A14" s="19" t="s">
        <v>44</v>
      </c>
      <c r="B14" s="3">
        <v>3344110</v>
      </c>
      <c r="C14" s="3">
        <v>3224110</v>
      </c>
      <c r="D14" s="3">
        <v>3334440</v>
      </c>
      <c r="F14" s="20">
        <f t="shared" si="0"/>
        <v>3.7219573773847658E-2</v>
      </c>
      <c r="G14" s="20">
        <f t="shared" si="1"/>
        <v>2.9000371876537478E-3</v>
      </c>
    </row>
    <row r="15" spans="1:7" ht="14.25" thickBot="1">
      <c r="A15" s="19" t="s">
        <v>45</v>
      </c>
      <c r="B15" s="3">
        <v>3344110</v>
      </c>
      <c r="C15" s="3">
        <v>3524110</v>
      </c>
      <c r="D15" s="3">
        <v>3544440</v>
      </c>
      <c r="F15" s="20">
        <f t="shared" si="0"/>
        <v>-5.1076725754871433E-2</v>
      </c>
      <c r="G15" s="20">
        <f t="shared" si="1"/>
        <v>-5.65195066075318E-2</v>
      </c>
    </row>
    <row r="16" spans="1:7" ht="14.25" thickBot="1">
      <c r="A16" s="19" t="s">
        <v>46</v>
      </c>
      <c r="B16" s="3">
        <v>3344110</v>
      </c>
      <c r="C16" s="3">
        <v>3224110</v>
      </c>
      <c r="D16" s="3">
        <v>3334440</v>
      </c>
      <c r="F16" s="20">
        <f t="shared" si="0"/>
        <v>3.7219573773847658E-2</v>
      </c>
      <c r="G16" s="20">
        <f t="shared" si="1"/>
        <v>2.9000371876537478E-3</v>
      </c>
    </row>
    <row r="17" spans="1:7" ht="14.25" thickBot="1">
      <c r="A17" s="19" t="s">
        <v>47</v>
      </c>
      <c r="B17" s="3">
        <v>3344110</v>
      </c>
      <c r="C17" s="3">
        <v>3224110</v>
      </c>
      <c r="D17" s="3">
        <v>3334440</v>
      </c>
      <c r="F17" s="20">
        <f t="shared" si="0"/>
        <v>3.7219573773847658E-2</v>
      </c>
      <c r="G17" s="20">
        <f t="shared" si="1"/>
        <v>2.9000371876537478E-3</v>
      </c>
    </row>
    <row r="18" spans="1:7" ht="14.25" thickBot="1">
      <c r="A18" s="19" t="s">
        <v>48</v>
      </c>
      <c r="B18" s="3">
        <v>3484110</v>
      </c>
      <c r="C18" s="3">
        <v>3224110</v>
      </c>
      <c r="D18" s="3">
        <v>3344440</v>
      </c>
      <c r="F18" s="20">
        <f t="shared" si="0"/>
        <v>8.0642409843336704E-2</v>
      </c>
      <c r="G18" s="20">
        <f t="shared" si="1"/>
        <v>4.1761849517407912E-2</v>
      </c>
    </row>
    <row r="19" spans="1:7" ht="14.25" thickBot="1">
      <c r="A19" s="19" t="s">
        <v>49</v>
      </c>
      <c r="B19" s="3">
        <v>3344110</v>
      </c>
      <c r="C19" s="3">
        <v>3224110</v>
      </c>
      <c r="D19" s="3">
        <v>3334440</v>
      </c>
      <c r="F19" s="20">
        <f t="shared" si="0"/>
        <v>3.7219573773847658E-2</v>
      </c>
      <c r="G19" s="20">
        <f t="shared" si="1"/>
        <v>2.9000371876537478E-3</v>
      </c>
    </row>
    <row r="20" spans="1:7" ht="14.25" thickBot="1">
      <c r="A20" s="19" t="s">
        <v>50</v>
      </c>
      <c r="B20" s="3">
        <v>3344110</v>
      </c>
      <c r="C20" s="3">
        <v>3224110</v>
      </c>
      <c r="D20" s="3">
        <v>3544440</v>
      </c>
      <c r="F20" s="20">
        <f t="shared" si="0"/>
        <v>3.7219573773847658E-2</v>
      </c>
      <c r="G20" s="20">
        <f t="shared" si="1"/>
        <v>-5.65195066075318E-2</v>
      </c>
    </row>
    <row r="21" spans="1:7" ht="14.25" thickBot="1">
      <c r="A21" s="19" t="s">
        <v>51</v>
      </c>
      <c r="B21" s="3">
        <v>3344110</v>
      </c>
      <c r="C21" s="3">
        <v>3434110</v>
      </c>
      <c r="D21" s="3">
        <v>3334440</v>
      </c>
      <c r="F21" s="20">
        <f t="shared" si="0"/>
        <v>-2.6207663703259332E-2</v>
      </c>
      <c r="G21" s="20">
        <f t="shared" si="1"/>
        <v>2.9000371876537478E-3</v>
      </c>
    </row>
    <row r="22" spans="1:7" ht="14.25" thickBot="1">
      <c r="A22" s="19" t="s">
        <v>52</v>
      </c>
      <c r="B22" s="3">
        <v>3344110</v>
      </c>
      <c r="C22" s="3">
        <v>3224110</v>
      </c>
      <c r="D22" s="3">
        <v>3334440</v>
      </c>
      <c r="F22" s="20">
        <f t="shared" si="0"/>
        <v>3.7219573773847658E-2</v>
      </c>
      <c r="G22" s="20">
        <f t="shared" si="1"/>
        <v>2.9000371876537478E-3</v>
      </c>
    </row>
    <row r="23" spans="1:7" ht="14.25" thickBot="1">
      <c r="A23" s="19" t="s">
        <v>53</v>
      </c>
      <c r="B23" s="3">
        <v>3344110</v>
      </c>
      <c r="C23" s="3">
        <v>3224110</v>
      </c>
      <c r="D23" s="3">
        <v>3334440</v>
      </c>
      <c r="F23" s="20">
        <f t="shared" si="0"/>
        <v>3.7219573773847658E-2</v>
      </c>
      <c r="G23" s="20">
        <f t="shared" si="1"/>
        <v>2.9000371876537478E-3</v>
      </c>
    </row>
    <row r="24" spans="1:7" ht="14.25" thickBot="1">
      <c r="A24" s="19" t="s">
        <v>54</v>
      </c>
      <c r="B24" s="3">
        <v>2144110</v>
      </c>
      <c r="C24" s="3">
        <v>3224110</v>
      </c>
      <c r="D24" s="3">
        <v>3334440</v>
      </c>
      <c r="F24" s="20">
        <f t="shared" si="0"/>
        <v>-0.33497616396462904</v>
      </c>
      <c r="G24" s="20">
        <f t="shared" si="1"/>
        <v>-0.35698048247981673</v>
      </c>
    </row>
    <row r="25" spans="1:7" ht="14.25" thickBot="1">
      <c r="A25" s="19" t="s">
        <v>55</v>
      </c>
      <c r="B25" s="3">
        <v>3344110</v>
      </c>
      <c r="C25" s="3">
        <v>3224110</v>
      </c>
      <c r="D25" s="3">
        <v>3334440</v>
      </c>
      <c r="F25" s="20">
        <f t="shared" si="0"/>
        <v>3.7219573773847658E-2</v>
      </c>
      <c r="G25" s="20">
        <f t="shared" si="1"/>
        <v>2.9000371876537478E-3</v>
      </c>
    </row>
    <row r="26" spans="1:7" ht="14.25" thickBot="1">
      <c r="A26" s="19" t="s">
        <v>56</v>
      </c>
      <c r="B26" s="3">
        <v>3344110</v>
      </c>
      <c r="C26" s="3">
        <v>3224110</v>
      </c>
      <c r="D26" s="3">
        <v>3334440</v>
      </c>
      <c r="F26" s="20">
        <f t="shared" si="0"/>
        <v>3.7219573773847658E-2</v>
      </c>
      <c r="G26" s="20">
        <f t="shared" si="1"/>
        <v>2.9000371876537478E-3</v>
      </c>
    </row>
    <row r="27" spans="1:7" ht="14.25" thickBot="1">
      <c r="A27" s="19" t="s">
        <v>57</v>
      </c>
      <c r="B27" s="3">
        <v>3344110</v>
      </c>
      <c r="C27" s="3">
        <v>3994110</v>
      </c>
      <c r="D27" s="3">
        <v>3334440</v>
      </c>
      <c r="F27" s="20">
        <f t="shared" si="0"/>
        <v>-0.16273963411122883</v>
      </c>
      <c r="G27" s="20">
        <f t="shared" si="1"/>
        <v>2.9000371876537478E-3</v>
      </c>
    </row>
    <row r="28" spans="1:7" ht="14.25" thickBot="1">
      <c r="A28" s="19" t="s">
        <v>58</v>
      </c>
      <c r="B28" s="3">
        <v>3344110</v>
      </c>
      <c r="C28" s="3">
        <v>3224110</v>
      </c>
      <c r="D28" s="3">
        <v>3214440</v>
      </c>
      <c r="F28" s="20">
        <f t="shared" si="0"/>
        <v>3.7219573773847658E-2</v>
      </c>
      <c r="G28" s="20">
        <f t="shared" si="1"/>
        <v>4.0339841465387494E-2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2012-10-09T16:19:38Z</dcterms:modified>
</cp:coreProperties>
</file>