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Overview" sheetId="3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E5" i="3"/>
  <c r="AQ14"/>
  <c r="AM14"/>
  <c r="AI14"/>
  <c r="AE14"/>
  <c r="AQ13"/>
  <c r="AM13"/>
  <c r="AI13"/>
  <c r="AE13"/>
  <c r="AA14"/>
  <c r="AA13"/>
  <c r="B2"/>
  <c r="B9"/>
  <c r="B8"/>
  <c r="B7"/>
  <c r="B6"/>
  <c r="B5"/>
  <c r="E9"/>
  <c r="E8"/>
  <c r="E7"/>
  <c r="E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</commentList>
</comments>
</file>

<file path=xl/sharedStrings.xml><?xml version="1.0" encoding="utf-8"?>
<sst xmlns="http://schemas.openxmlformats.org/spreadsheetml/2006/main" count="47" uniqueCount="31">
  <si>
    <t>Year</t>
  </si>
  <si>
    <t>Month</t>
  </si>
  <si>
    <t>展现量</t>
  </si>
  <si>
    <t>点击量</t>
  </si>
  <si>
    <t>访问量</t>
  </si>
  <si>
    <t>咨询量</t>
  </si>
  <si>
    <t>订单量</t>
  </si>
  <si>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</si>
  <si>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</si>
  <si>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</si>
  <si>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</si>
  <si>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月份转化趋势</t>
    <phoneticPr fontId="5" type="noConversion"/>
  </si>
  <si>
    <t>年转化情况</t>
    <phoneticPr fontId="1" type="noConversion"/>
  </si>
  <si>
    <t>Quarter</t>
  </si>
  <si>
    <t>Q1</t>
  </si>
  <si>
    <t>Q2</t>
  </si>
  <si>
    <t>Q3</t>
  </si>
  <si>
    <t>Q4</t>
  </si>
  <si>
    <t>千次展现咨询量</t>
    <phoneticPr fontId="5" type="noConversion"/>
  </si>
  <si>
    <t>[Time].[2011]</t>
    <phoneticPr fontId="1" type="noConversion"/>
  </si>
  <si>
    <t>地域分布</t>
    <phoneticPr fontId="5" type="noConversion"/>
  </si>
  <si>
    <t>Region</t>
  </si>
  <si>
    <t>东北</t>
  </si>
  <si>
    <t>华北</t>
  </si>
  <si>
    <t>reload</t>
    <phoneticPr fontId="1" type="noConversion"/>
  </si>
  <si>
    <t>SELECT 
{Hierarchize({[Measures].[Show Cnt], [Measures].[Click Cnt], [Measures].[Ask Cnt], [Measures].[Access Cnt], [Measures].[Order Cnt]})} ON COLUMNS,
{Hierarchize({[Time].[2011]})} ON ROWS 
FROM [TF_CUBE]</t>
    <phoneticPr fontId="1" type="noConversion"/>
  </si>
  <si>
    <t>SELECT 
{Hierarchize({[Measures].[Show Cnt], [Measures].[Click Cnt], [Measures].[Ask Cnt], [Measures].[Access Cnt], [Measures].[Order Cnt]})} ON COLUMNS,
{Hierarchize({{[Time].[2011]}, Filter({{[Time].[Month].Members}}, (Exists(Ancestor([Time].CurrentMember, [Time].[Year]), {[Time].[2011]}).Count  &gt; 0))})} ON ROWS 
FROM [TF_CUBE]</t>
    <phoneticPr fontId="1" type="noConversion"/>
  </si>
  <si>
    <t>SELECT 
{Hierarchize({[Measures].[Show Cnt], [Measures].[Click Cnt], [Measures].[Access Cnt], [Measures].[Ask Cnt], [Measures].[Order Cnt]})} ON COLUMNS,
CrossJoin({[Time].[2011]}, [Regions].[Region].Members) ON ROWS 
FROM [TF_CUBE]</t>
    <phoneticPr fontId="1" type="noConversion"/>
  </si>
  <si>
    <t>SELECT 
{Hierarchize({[Measures].[Show Cnt], [Measures].[Ask Cnt]})} ON COLUMNS,
{Hierarchize({{[Time].[2011]}, Filter({{[Time].[Quarter].Members}}, (Exists(Ancestor([Time].CurrentMember, [Time].[Year]), {[Time].[2011]}).Count  &gt; 0))})} ON ROWS 
FROM [TF_CUBE]</t>
    <phoneticPr fontId="1" type="noConversion"/>
  </si>
  <si>
    <t>时间</t>
    <phoneticPr fontId="1" type="noConversion"/>
  </si>
  <si>
    <t>http://10.81.21.140:8280/rill-analysis-web/rest/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</si>
</sst>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b/>
      <sz val="16"/>
      <color theme="1"/>
      <name val="Arial Unicode MS"/>
      <family val="2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4B97BD"/>
        <bgColor theme="0"/>
      </patternFill>
    </fill>
    <fill>
      <patternFill patternType="solid">
        <fgColor theme="3" tint="0.59999389629810485"/>
        <bgColor theme="0"/>
      </patternFill>
    </fill>
  </fills>
  <borders count="1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3" fontId="3" fillId="5" borderId="5" xfId="0" applyNumberFormat="1" applyFont="1" applyFill="1" applyBorder="1" applyAlignment="1">
      <alignment horizontal="right" vertical="center"/>
    </xf>
    <xf numFmtId="3" fontId="3" fillId="5" borderId="6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8" fillId="0" borderId="0" xfId="1" applyAlignment="1" applyProtection="1">
      <alignment vertical="center"/>
    </xf>
    <xf numFmtId="176" fontId="6" fillId="8" borderId="11" xfId="0" applyNumberFormat="1" applyFont="1" applyFill="1" applyBorder="1" applyAlignment="1">
      <alignment horizontal="center" vertical="center"/>
    </xf>
    <xf numFmtId="176" fontId="6" fillId="8" borderId="12" xfId="0" applyNumberFormat="1" applyFont="1" applyFill="1" applyBorder="1" applyAlignment="1">
      <alignment horizontal="center" vertical="center"/>
    </xf>
    <xf numFmtId="176" fontId="7" fillId="7" borderId="13" xfId="0" applyNumberFormat="1" applyFont="1" applyFill="1" applyBorder="1" applyAlignment="1">
      <alignment horizontal="center" vertical="center"/>
    </xf>
    <xf numFmtId="176" fontId="7" fillId="7" borderId="1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3" fontId="0" fillId="6" borderId="0" xfId="0" applyNumberFormat="1" applyFill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_input!$C$6</c:f>
              <c:strCache>
                <c:ptCount val="1"/>
                <c:pt idx="0">
                  <c:v>展现量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_input!$C$7:$C$18</c:f>
              <c:numCache>
                <c:formatCode>#,##0</c:formatCode>
                <c:ptCount val="12"/>
                <c:pt idx="0">
                  <c:v>56859890</c:v>
                </c:pt>
                <c:pt idx="1">
                  <c:v>50597696</c:v>
                </c:pt>
                <c:pt idx="2">
                  <c:v>52376212</c:v>
                </c:pt>
                <c:pt idx="3">
                  <c:v>54752130</c:v>
                </c:pt>
                <c:pt idx="4">
                  <c:v>56400395</c:v>
                </c:pt>
                <c:pt idx="5">
                  <c:v>51371501</c:v>
                </c:pt>
                <c:pt idx="6">
                  <c:v>51778960</c:v>
                </c:pt>
                <c:pt idx="7">
                  <c:v>57010508</c:v>
                </c:pt>
                <c:pt idx="8">
                  <c:v>56520311</c:v>
                </c:pt>
                <c:pt idx="9">
                  <c:v>57360774</c:v>
                </c:pt>
                <c:pt idx="10">
                  <c:v>53567237</c:v>
                </c:pt>
                <c:pt idx="11">
                  <c:v>54428623</c:v>
                </c:pt>
              </c:numCache>
            </c:numRef>
          </c:val>
        </c:ser>
        <c:ser>
          <c:idx val="1"/>
          <c:order val="1"/>
          <c:tx>
            <c:strRef>
              <c:f>_input!$D$6</c:f>
              <c:strCache>
                <c:ptCount val="1"/>
                <c:pt idx="0">
                  <c:v>点击量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_input!$D$7:$D$18</c:f>
              <c:numCache>
                <c:formatCode>#,##0</c:formatCode>
                <c:ptCount val="12"/>
                <c:pt idx="0">
                  <c:v>3421713</c:v>
                </c:pt>
                <c:pt idx="1">
                  <c:v>123213</c:v>
                </c:pt>
                <c:pt idx="2">
                  <c:v>3102198</c:v>
                </c:pt>
                <c:pt idx="3">
                  <c:v>343434</c:v>
                </c:pt>
                <c:pt idx="4">
                  <c:v>3379582</c:v>
                </c:pt>
                <c:pt idx="5">
                  <c:v>3075553</c:v>
                </c:pt>
                <c:pt idx="6">
                  <c:v>3127003</c:v>
                </c:pt>
                <c:pt idx="7">
                  <c:v>3342755</c:v>
                </c:pt>
                <c:pt idx="8">
                  <c:v>3367525</c:v>
                </c:pt>
                <c:pt idx="9">
                  <c:v>3446926</c:v>
                </c:pt>
                <c:pt idx="10">
                  <c:v>3183679</c:v>
                </c:pt>
                <c:pt idx="11">
                  <c:v>3257627</c:v>
                </c:pt>
              </c:numCache>
            </c:numRef>
          </c:val>
        </c:ser>
        <c:ser>
          <c:idx val="2"/>
          <c:order val="2"/>
          <c:tx>
            <c:strRef>
              <c:f>_input!$E$6</c:f>
              <c:strCache>
                <c:ptCount val="1"/>
                <c:pt idx="0">
                  <c:v>访问量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_input!$E$7:$E$18</c:f>
              <c:numCache>
                <c:formatCode>#,##0</c:formatCode>
                <c:ptCount val="12"/>
                <c:pt idx="0">
                  <c:v>1908244</c:v>
                </c:pt>
                <c:pt idx="1">
                  <c:v>1685613</c:v>
                </c:pt>
                <c:pt idx="2">
                  <c:v>1742917</c:v>
                </c:pt>
                <c:pt idx="3">
                  <c:v>1839193</c:v>
                </c:pt>
                <c:pt idx="4">
                  <c:v>1886998</c:v>
                </c:pt>
                <c:pt idx="5">
                  <c:v>1716777</c:v>
                </c:pt>
                <c:pt idx="6">
                  <c:v>3434343</c:v>
                </c:pt>
                <c:pt idx="7">
                  <c:v>1882252</c:v>
                </c:pt>
                <c:pt idx="8">
                  <c:v>1872123</c:v>
                </c:pt>
                <c:pt idx="9">
                  <c:v>1915753</c:v>
                </c:pt>
                <c:pt idx="10">
                  <c:v>1774709</c:v>
                </c:pt>
                <c:pt idx="11">
                  <c:v>1806606</c:v>
                </c:pt>
              </c:numCache>
            </c:numRef>
          </c:val>
        </c:ser>
        <c:ser>
          <c:idx val="3"/>
          <c:order val="3"/>
          <c:tx>
            <c:strRef>
              <c:f>_input!$F$6</c:f>
              <c:strCache>
                <c:ptCount val="1"/>
                <c:pt idx="0">
                  <c:v>咨询量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_input!$F$7:$F$18</c:f>
              <c:numCache>
                <c:formatCode>#,##0</c:formatCode>
                <c:ptCount val="12"/>
                <c:pt idx="0">
                  <c:v>420420</c:v>
                </c:pt>
                <c:pt idx="1">
                  <c:v>373481</c:v>
                </c:pt>
                <c:pt idx="2">
                  <c:v>375415</c:v>
                </c:pt>
                <c:pt idx="3">
                  <c:v>402006</c:v>
                </c:pt>
                <c:pt idx="4">
                  <c:v>418577</c:v>
                </c:pt>
                <c:pt idx="5">
                  <c:v>374432</c:v>
                </c:pt>
                <c:pt idx="6">
                  <c:v>386307</c:v>
                </c:pt>
                <c:pt idx="7">
                  <c:v>408104</c:v>
                </c:pt>
                <c:pt idx="8">
                  <c:v>419345</c:v>
                </c:pt>
                <c:pt idx="9">
                  <c:v>423242</c:v>
                </c:pt>
                <c:pt idx="10">
                  <c:v>386588</c:v>
                </c:pt>
                <c:pt idx="11">
                  <c:v>405594</c:v>
                </c:pt>
              </c:numCache>
            </c:numRef>
          </c:val>
        </c:ser>
        <c:ser>
          <c:idx val="4"/>
          <c:order val="4"/>
          <c:tx>
            <c:strRef>
              <c:f>_input!$G$6</c:f>
              <c:strCache>
                <c:ptCount val="1"/>
                <c:pt idx="0">
                  <c:v>订单量</c:v>
                </c:pt>
              </c:strCache>
            </c:strRef>
          </c:tx>
          <c:cat>
            <c:numRef>
              <c:f>_input!$B$7:$B$18</c:f>
              <c:numCache>
                <c:formatCode>General</c:formatCode>
                <c:ptCount val="12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</c:numCache>
            </c:numRef>
          </c:cat>
          <c:val>
            <c:numRef>
              <c:f>_input!$G$7:$G$18</c:f>
              <c:numCache>
                <c:formatCode>#,##0</c:formatCode>
                <c:ptCount val="12"/>
                <c:pt idx="0">
                  <c:v>11849</c:v>
                </c:pt>
                <c:pt idx="1">
                  <c:v>10401</c:v>
                </c:pt>
                <c:pt idx="2">
                  <c:v>10434</c:v>
                </c:pt>
                <c:pt idx="3">
                  <c:v>11366</c:v>
                </c:pt>
                <c:pt idx="4">
                  <c:v>34334432</c:v>
                </c:pt>
                <c:pt idx="5">
                  <c:v>10526</c:v>
                </c:pt>
                <c:pt idx="6">
                  <c:v>10635</c:v>
                </c:pt>
                <c:pt idx="7">
                  <c:v>11904</c:v>
                </c:pt>
                <c:pt idx="8">
                  <c:v>11208</c:v>
                </c:pt>
                <c:pt idx="9">
                  <c:v>11823</c:v>
                </c:pt>
                <c:pt idx="10">
                  <c:v>11410</c:v>
                </c:pt>
                <c:pt idx="11">
                  <c:v>11187</c:v>
                </c:pt>
              </c:numCache>
            </c:numRef>
          </c:val>
        </c:ser>
        <c:marker val="1"/>
        <c:axId val="80493184"/>
        <c:axId val="80503168"/>
      </c:lineChart>
      <c:catAx>
        <c:axId val="80493184"/>
        <c:scaling>
          <c:orientation val="minMax"/>
        </c:scaling>
        <c:axPos val="b"/>
        <c:numFmt formatCode="General" sourceLinked="1"/>
        <c:tickLblPos val="nextTo"/>
        <c:crossAx val="80503168"/>
        <c:crosses val="autoZero"/>
        <c:auto val="1"/>
        <c:lblAlgn val="ctr"/>
        <c:lblOffset val="100"/>
      </c:catAx>
      <c:valAx>
        <c:axId val="80503168"/>
        <c:scaling>
          <c:orientation val="minMax"/>
        </c:scaling>
        <c:axPos val="l"/>
        <c:majorGridlines/>
        <c:numFmt formatCode="#,##0" sourceLinked="1"/>
        <c:tickLblPos val="nextTo"/>
        <c:crossAx val="8049318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Overview!$AA$12</c:f>
              <c:strCache>
                <c:ptCount val="1"/>
                <c:pt idx="0">
                  <c:v>千次展现咨询量</c:v>
                </c:pt>
              </c:strCache>
            </c:strRef>
          </c:tx>
          <c:spPr>
            <a:ln w="28575">
              <a:noFill/>
            </a:ln>
          </c:spPr>
          <c:dLbls>
            <c:dLblPos val="r"/>
            <c:showVal val="1"/>
            <c:showCatName val="1"/>
            <c:separator> </c:separator>
          </c:dLbls>
          <c:xVal>
            <c:strRef>
              <c:f>Overview!$AA$13:$AT$13</c:f>
              <c:strCache>
                <c:ptCount val="17"/>
                <c:pt idx="0">
                  <c:v>2011年</c:v>
                </c:pt>
                <c:pt idx="4">
                  <c:v>Q1</c:v>
                </c:pt>
                <c:pt idx="8">
                  <c:v>Q2</c:v>
                </c:pt>
                <c:pt idx="12">
                  <c:v>Q3</c:v>
                </c:pt>
                <c:pt idx="16">
                  <c:v>Q4</c:v>
                </c:pt>
              </c:strCache>
            </c:strRef>
          </c:xVal>
          <c:yVal>
            <c:numRef>
              <c:f>Overview!$AA$14:$AT$14</c:f>
              <c:numCache>
                <c:formatCode>0.00_ </c:formatCode>
                <c:ptCount val="20"/>
                <c:pt idx="0">
                  <c:v>43184783.783783786</c:v>
                </c:pt>
                <c:pt idx="4">
                  <c:v>7.3158244040475093</c:v>
                </c:pt>
                <c:pt idx="8">
                  <c:v>7.3528513255018675</c:v>
                </c:pt>
                <c:pt idx="12">
                  <c:v>7.3423121568627829</c:v>
                </c:pt>
                <c:pt idx="16">
                  <c:v>7.3503189475905755</c:v>
                </c:pt>
              </c:numCache>
            </c:numRef>
          </c:yVal>
        </c:ser>
        <c:dLbls>
          <c:showVal val="1"/>
          <c:showCatName val="1"/>
        </c:dLbls>
        <c:axId val="80535936"/>
        <c:axId val="80537472"/>
      </c:scatterChart>
      <c:valAx>
        <c:axId val="80535936"/>
        <c:scaling>
          <c:orientation val="minMax"/>
        </c:scaling>
        <c:axPos val="b"/>
        <c:tickLblPos val="none"/>
        <c:crossAx val="80537472"/>
        <c:crosses val="autoZero"/>
        <c:crossBetween val="midCat"/>
      </c:valAx>
      <c:valAx>
        <c:axId val="8053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千次展现咨询量</a:t>
                </a:r>
              </a:p>
            </c:rich>
          </c:tx>
          <c:layout/>
        </c:title>
        <c:numFmt formatCode="0.00_ " sourceLinked="1"/>
        <c:tickLblPos val="nextTo"/>
        <c:crossAx val="80535936"/>
        <c:crosses val="autoZero"/>
        <c:crossBetween val="midCat"/>
      </c:valAx>
    </c:plotArea>
    <c:plotVisOnly val="1"/>
    <c:dispBlanksAs val="gap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_input!$B$29</c:f>
              <c:strCache>
                <c:ptCount val="1"/>
                <c:pt idx="0">
                  <c:v>东北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_input!$C$29:$G$29</c:f>
              <c:numCache>
                <c:formatCode>#,##0</c:formatCode>
                <c:ptCount val="5"/>
                <c:pt idx="0">
                  <c:v>260827852</c:v>
                </c:pt>
                <c:pt idx="1">
                  <c:v>15620385</c:v>
                </c:pt>
                <c:pt idx="2">
                  <c:v>8685439</c:v>
                </c:pt>
                <c:pt idx="3">
                  <c:v>1923911</c:v>
                </c:pt>
                <c:pt idx="4">
                  <c:v>54136</c:v>
                </c:pt>
              </c:numCache>
            </c:numRef>
          </c:val>
        </c:ser>
        <c:ser>
          <c:idx val="1"/>
          <c:order val="1"/>
          <c:tx>
            <c:strRef>
              <c:f>_input!$B$30</c:f>
              <c:strCache>
                <c:ptCount val="1"/>
                <c:pt idx="0">
                  <c:v>华北</c:v>
                </c:pt>
              </c:strCache>
            </c:strRef>
          </c:tx>
          <c:cat>
            <c:strRef>
              <c:f>_input!$C$28:$G$28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_input!$C$30:$G$30</c:f>
              <c:numCache>
                <c:formatCode>#,##0</c:formatCode>
                <c:ptCount val="5"/>
                <c:pt idx="0">
                  <c:v>392196385</c:v>
                </c:pt>
                <c:pt idx="1">
                  <c:v>23444342</c:v>
                </c:pt>
                <c:pt idx="2">
                  <c:v>13100009</c:v>
                </c:pt>
                <c:pt idx="3">
                  <c:v>2869600</c:v>
                </c:pt>
                <c:pt idx="4">
                  <c:v>80201</c:v>
                </c:pt>
              </c:numCache>
            </c:numRef>
          </c:val>
        </c:ser>
        <c:axId val="81025280"/>
        <c:axId val="81039360"/>
      </c:barChart>
      <c:catAx>
        <c:axId val="81025280"/>
        <c:scaling>
          <c:orientation val="minMax"/>
        </c:scaling>
        <c:axPos val="b"/>
        <c:tickLblPos val="nextTo"/>
        <c:crossAx val="81039360"/>
        <c:crosses val="autoZero"/>
        <c:auto val="1"/>
        <c:lblAlgn val="ctr"/>
        <c:lblOffset val="100"/>
      </c:catAx>
      <c:valAx>
        <c:axId val="81039360"/>
        <c:scaling>
          <c:orientation val="minMax"/>
        </c:scaling>
        <c:axPos val="l"/>
        <c:majorGridlines/>
        <c:numFmt formatCode="#,##0" sourceLinked="1"/>
        <c:tickLblPos val="nextTo"/>
        <c:crossAx val="81025280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_input!$B$2:$F$2</c:f>
              <c:strCache>
                <c:ptCount val="5"/>
                <c:pt idx="0">
                  <c:v>展现量</c:v>
                </c:pt>
                <c:pt idx="1">
                  <c:v>点击量</c:v>
                </c:pt>
                <c:pt idx="2">
                  <c:v>访问量</c:v>
                </c:pt>
                <c:pt idx="3">
                  <c:v>咨询量</c:v>
                </c:pt>
                <c:pt idx="4">
                  <c:v>订单量</c:v>
                </c:pt>
              </c:strCache>
            </c:strRef>
          </c:cat>
          <c:val>
            <c:numRef>
              <c:f>_input!$B$3:$F$3</c:f>
              <c:numCache>
                <c:formatCode>#,##0</c:formatCode>
                <c:ptCount val="5"/>
                <c:pt idx="0">
                  <c:v>111</c:v>
                </c:pt>
                <c:pt idx="1">
                  <c:v>22222</c:v>
                </c:pt>
                <c:pt idx="2">
                  <c:v>21785448</c:v>
                </c:pt>
                <c:pt idx="3">
                  <c:v>4793511</c:v>
                </c:pt>
                <c:pt idx="4">
                  <c:v>134337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12</xdr:row>
      <xdr:rowOff>47625</xdr:rowOff>
    </xdr:from>
    <xdr:to>
      <xdr:col>23</xdr:col>
      <xdr:colOff>171450</xdr:colOff>
      <xdr:row>28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190500</xdr:colOff>
      <xdr:row>14</xdr:row>
      <xdr:rowOff>142875</xdr:rowOff>
    </xdr:from>
    <xdr:to>
      <xdr:col>45</xdr:col>
      <xdr:colOff>0</xdr:colOff>
      <xdr:row>27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1</xdr:row>
      <xdr:rowOff>295275</xdr:rowOff>
    </xdr:from>
    <xdr:to>
      <xdr:col>45</xdr:col>
      <xdr:colOff>85725</xdr:colOff>
      <xdr:row>10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76201</xdr:colOff>
      <xdr:row>1</xdr:row>
      <xdr:rowOff>114300</xdr:rowOff>
    </xdr:from>
    <xdr:to>
      <xdr:col>23</xdr:col>
      <xdr:colOff>142875</xdr:colOff>
      <xdr:row>10</xdr:row>
      <xdr:rowOff>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81.21.140:8280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T14"/>
  <sheetViews>
    <sheetView tabSelected="1" workbookViewId="0"/>
  </sheetViews>
  <sheetFormatPr defaultColWidth="3.125" defaultRowHeight="13.5"/>
  <cols>
    <col min="1" max="1" width="3.125" style="13"/>
    <col min="2" max="2" width="3.125" style="13" customWidth="1"/>
    <col min="3" max="4" width="3.125" style="13"/>
    <col min="5" max="5" width="3.25" style="13" customWidth="1"/>
    <col min="6" max="16384" width="3.125" style="13"/>
  </cols>
  <sheetData>
    <row r="1" spans="2:46" ht="5.25" customHeight="1"/>
    <row r="2" spans="2:46" ht="26.25" customHeight="1">
      <c r="B2" s="29">
        <f>_input!A3</f>
        <v>2011</v>
      </c>
      <c r="C2" s="29"/>
      <c r="D2" s="29"/>
      <c r="E2" s="30" t="s">
        <v>12</v>
      </c>
      <c r="F2" s="30"/>
      <c r="G2" s="30"/>
      <c r="H2" s="30"/>
      <c r="I2" s="30"/>
      <c r="AA2" s="14" t="s">
        <v>20</v>
      </c>
    </row>
    <row r="3" spans="2:46" ht="6" customHeight="1"/>
    <row r="4" spans="2:46" ht="5.25" customHeight="1"/>
    <row r="5" spans="2:46">
      <c r="B5" s="28" t="str">
        <f>_input!B2</f>
        <v>展现量</v>
      </c>
      <c r="C5" s="28"/>
      <c r="D5" s="28"/>
      <c r="E5" s="31">
        <f>_input!$B3</f>
        <v>111</v>
      </c>
      <c r="F5" s="31"/>
      <c r="G5" s="31"/>
      <c r="H5" s="31"/>
    </row>
    <row r="6" spans="2:46">
      <c r="B6" s="28" t="str">
        <f>_input!C2</f>
        <v>点击量</v>
      </c>
      <c r="C6" s="28"/>
      <c r="D6" s="28"/>
      <c r="E6" s="31">
        <f>_input!C3</f>
        <v>22222</v>
      </c>
      <c r="F6" s="31"/>
      <c r="G6" s="31"/>
      <c r="H6" s="31"/>
    </row>
    <row r="7" spans="2:46">
      <c r="B7" s="28" t="str">
        <f>_input!D2</f>
        <v>访问量</v>
      </c>
      <c r="C7" s="28"/>
      <c r="D7" s="28"/>
      <c r="E7" s="31">
        <f>_input!D3</f>
        <v>21785448</v>
      </c>
      <c r="F7" s="31"/>
      <c r="G7" s="31"/>
      <c r="H7" s="31"/>
    </row>
    <row r="8" spans="2:46">
      <c r="B8" s="28" t="str">
        <f>_input!E2</f>
        <v>咨询量</v>
      </c>
      <c r="C8" s="28"/>
      <c r="D8" s="28"/>
      <c r="E8" s="31">
        <f>_input!E3</f>
        <v>4793511</v>
      </c>
      <c r="F8" s="31"/>
      <c r="G8" s="31"/>
      <c r="H8" s="31"/>
    </row>
    <row r="9" spans="2:46">
      <c r="B9" s="28" t="str">
        <f>_input!F2</f>
        <v>订单量</v>
      </c>
      <c r="C9" s="28"/>
      <c r="D9" s="28"/>
      <c r="E9" s="31">
        <f>_input!F3</f>
        <v>134337</v>
      </c>
      <c r="F9" s="31"/>
      <c r="G9" s="31"/>
      <c r="H9" s="31"/>
    </row>
    <row r="12" spans="2:46" ht="26.25" customHeight="1">
      <c r="B12" s="14" t="s">
        <v>11</v>
      </c>
      <c r="AA12" s="14" t="s">
        <v>18</v>
      </c>
    </row>
    <row r="13" spans="2:46">
      <c r="AA13" s="24" t="str">
        <f>_input!A22 &amp; "年"</f>
        <v>2011年</v>
      </c>
      <c r="AB13" s="24"/>
      <c r="AC13" s="24"/>
      <c r="AD13" s="24"/>
      <c r="AE13" s="25" t="str">
        <f>_input!B22</f>
        <v>Q1</v>
      </c>
      <c r="AF13" s="26"/>
      <c r="AG13" s="26"/>
      <c r="AH13" s="26"/>
      <c r="AI13" s="26" t="str">
        <f>_input!B23</f>
        <v>Q2</v>
      </c>
      <c r="AJ13" s="26"/>
      <c r="AK13" s="26"/>
      <c r="AL13" s="26"/>
      <c r="AM13" s="26" t="str">
        <f>_input!B24</f>
        <v>Q3</v>
      </c>
      <c r="AN13" s="26"/>
      <c r="AO13" s="26"/>
      <c r="AP13" s="26"/>
      <c r="AQ13" s="26" t="str">
        <f>_input!B25</f>
        <v>Q4</v>
      </c>
      <c r="AR13" s="26"/>
      <c r="AS13" s="27"/>
      <c r="AT13" s="17"/>
    </row>
    <row r="14" spans="2:46">
      <c r="AA14" s="20">
        <f>_input!E3*1000/_input!B3</f>
        <v>43184783.783783786</v>
      </c>
      <c r="AB14" s="21"/>
      <c r="AC14" s="21"/>
      <c r="AD14" s="21"/>
      <c r="AE14" s="22">
        <f>_input!D22*1000/_input!C22</f>
        <v>7.3158244040475093</v>
      </c>
      <c r="AF14" s="22"/>
      <c r="AG14" s="22"/>
      <c r="AH14" s="22"/>
      <c r="AI14" s="22">
        <f>_input!D23*1000/_input!C23</f>
        <v>7.3528513255018675</v>
      </c>
      <c r="AJ14" s="22"/>
      <c r="AK14" s="22"/>
      <c r="AL14" s="22"/>
      <c r="AM14" s="22">
        <f>_input!D24*1000/_input!C24</f>
        <v>7.3423121568627829</v>
      </c>
      <c r="AN14" s="22"/>
      <c r="AO14" s="22"/>
      <c r="AP14" s="22"/>
      <c r="AQ14" s="22">
        <f>_input!D25*1000/_input!C25</f>
        <v>7.3503189475905755</v>
      </c>
      <c r="AR14" s="22"/>
      <c r="AS14" s="23"/>
      <c r="AT14" s="18"/>
    </row>
  </sheetData>
  <mergeCells count="22">
    <mergeCell ref="B8:D8"/>
    <mergeCell ref="B9:D9"/>
    <mergeCell ref="B2:D2"/>
    <mergeCell ref="E2:I2"/>
    <mergeCell ref="B5:D5"/>
    <mergeCell ref="B6:D6"/>
    <mergeCell ref="B7:D7"/>
    <mergeCell ref="E5:H5"/>
    <mergeCell ref="E6:H6"/>
    <mergeCell ref="E7:H7"/>
    <mergeCell ref="E8:H8"/>
    <mergeCell ref="E9:H9"/>
    <mergeCell ref="AA13:AD13"/>
    <mergeCell ref="AE13:AH13"/>
    <mergeCell ref="AI13:AL13"/>
    <mergeCell ref="AM13:AP13"/>
    <mergeCell ref="AQ13:AS13"/>
    <mergeCell ref="AA14:AD14"/>
    <mergeCell ref="AE14:AH14"/>
    <mergeCell ref="AI14:AL14"/>
    <mergeCell ref="AM14:AP14"/>
    <mergeCell ref="AQ14:AS14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E4"/>
  <sheetViews>
    <sheetView workbookViewId="0">
      <selection activeCell="B7" sqref="B7"/>
    </sheetView>
  </sheetViews>
  <sheetFormatPr defaultRowHeight="13.5"/>
  <cols>
    <col min="1" max="1" width="9.5" bestFit="1" customWidth="1"/>
    <col min="2" max="2" width="53.875" bestFit="1" customWidth="1"/>
    <col min="3" max="3" width="1.25" customWidth="1"/>
    <col min="4" max="4" width="15" bestFit="1" customWidth="1"/>
    <col min="5" max="5" width="19.375" bestFit="1" customWidth="1"/>
  </cols>
  <sheetData>
    <row r="1" spans="1:5">
      <c r="A1" s="9" t="s">
        <v>7</v>
      </c>
      <c r="B1" s="19" t="s">
        <v>30</v>
      </c>
      <c r="D1" s="9" t="s">
        <v>29</v>
      </c>
      <c r="E1" s="9" t="s">
        <v>19</v>
      </c>
    </row>
    <row r="2" spans="1:5">
      <c r="A2" s="9" t="s">
        <v>8</v>
      </c>
      <c r="B2" s="9" t="s">
        <v>10</v>
      </c>
      <c r="D2" s="9"/>
      <c r="E2" s="9"/>
    </row>
    <row r="3" spans="1:5">
      <c r="A3" s="9" t="s">
        <v>9</v>
      </c>
      <c r="B3" s="9" t="s">
        <v>10</v>
      </c>
      <c r="D3" s="9"/>
      <c r="E3" s="9"/>
    </row>
    <row r="4" spans="1:5">
      <c r="A4" s="9" t="s">
        <v>24</v>
      </c>
      <c r="B4" s="9" t="b">
        <v>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30"/>
  <sheetViews>
    <sheetView workbookViewId="0"/>
  </sheetViews>
  <sheetFormatPr defaultRowHeight="13.5"/>
  <cols>
    <col min="2" max="3" width="10.125" bestFit="1" customWidth="1"/>
    <col min="7" max="7" width="11.5" bestFit="1" customWidth="1"/>
  </cols>
  <sheetData>
    <row r="1" spans="1:7" ht="18" customHeight="1" thickBot="1">
      <c r="A1" s="10" t="s">
        <v>25</v>
      </c>
    </row>
    <row r="2" spans="1:7" ht="14.25" thickBot="1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</row>
    <row r="3" spans="1:7" ht="14.25" thickBot="1">
      <c r="A3" s="8">
        <v>2011</v>
      </c>
      <c r="B3" s="11">
        <v>111</v>
      </c>
      <c r="C3" s="11">
        <v>22222</v>
      </c>
      <c r="D3" s="11">
        <v>21785448</v>
      </c>
      <c r="E3" s="11">
        <v>4793511</v>
      </c>
      <c r="F3" s="12">
        <v>134337</v>
      </c>
    </row>
    <row r="5" spans="1:7" ht="14.25" thickBot="1">
      <c r="A5" s="10" t="s">
        <v>26</v>
      </c>
    </row>
    <row r="6" spans="1:7" ht="14.25" thickBot="1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5" t="s">
        <v>6</v>
      </c>
    </row>
    <row r="7" spans="1:7" ht="14.25" thickBot="1">
      <c r="A7" s="2">
        <v>2011</v>
      </c>
      <c r="B7" s="2">
        <v>201101</v>
      </c>
      <c r="C7" s="3">
        <v>56859890</v>
      </c>
      <c r="D7" s="3">
        <v>3421713</v>
      </c>
      <c r="E7" s="3">
        <v>1908244</v>
      </c>
      <c r="F7" s="3">
        <v>420420</v>
      </c>
      <c r="G7" s="6">
        <v>11849</v>
      </c>
    </row>
    <row r="8" spans="1:7" ht="14.25" thickBot="1">
      <c r="A8" s="4"/>
      <c r="B8" s="2">
        <v>201102</v>
      </c>
      <c r="C8" s="3">
        <v>50597696</v>
      </c>
      <c r="D8" s="3">
        <v>123213</v>
      </c>
      <c r="E8" s="3">
        <v>1685613</v>
      </c>
      <c r="F8" s="3">
        <v>373481</v>
      </c>
      <c r="G8" s="6">
        <v>10401</v>
      </c>
    </row>
    <row r="9" spans="1:7" ht="14.25" thickBot="1">
      <c r="A9" s="4"/>
      <c r="B9" s="2">
        <v>201103</v>
      </c>
      <c r="C9" s="3">
        <v>52376212</v>
      </c>
      <c r="D9" s="3">
        <v>3102198</v>
      </c>
      <c r="E9" s="3">
        <v>1742917</v>
      </c>
      <c r="F9" s="3">
        <v>375415</v>
      </c>
      <c r="G9" s="6">
        <v>10434</v>
      </c>
    </row>
    <row r="10" spans="1:7" ht="14.25" thickBot="1">
      <c r="A10" s="4"/>
      <c r="B10" s="2">
        <v>201104</v>
      </c>
      <c r="C10" s="3">
        <v>54752130</v>
      </c>
      <c r="D10" s="3">
        <v>343434</v>
      </c>
      <c r="E10" s="3">
        <v>1839193</v>
      </c>
      <c r="F10" s="3">
        <v>402006</v>
      </c>
      <c r="G10" s="6">
        <v>11366</v>
      </c>
    </row>
    <row r="11" spans="1:7" ht="14.25" thickBot="1">
      <c r="A11" s="4"/>
      <c r="B11" s="2">
        <v>201105</v>
      </c>
      <c r="C11" s="3">
        <v>56400395</v>
      </c>
      <c r="D11" s="3">
        <v>3379582</v>
      </c>
      <c r="E11" s="3">
        <v>1886998</v>
      </c>
      <c r="F11" s="3">
        <v>418577</v>
      </c>
      <c r="G11" s="6">
        <v>34334432</v>
      </c>
    </row>
    <row r="12" spans="1:7" ht="14.25" thickBot="1">
      <c r="A12" s="4"/>
      <c r="B12" s="2">
        <v>201106</v>
      </c>
      <c r="C12" s="3">
        <v>51371501</v>
      </c>
      <c r="D12" s="3">
        <v>3075553</v>
      </c>
      <c r="E12" s="3">
        <v>1716777</v>
      </c>
      <c r="F12" s="3">
        <v>374432</v>
      </c>
      <c r="G12" s="6">
        <v>10526</v>
      </c>
    </row>
    <row r="13" spans="1:7" ht="14.25" thickBot="1">
      <c r="A13" s="4"/>
      <c r="B13" s="2">
        <v>201107</v>
      </c>
      <c r="C13" s="3">
        <v>51778960</v>
      </c>
      <c r="D13" s="3">
        <v>3127003</v>
      </c>
      <c r="E13" s="3">
        <v>3434343</v>
      </c>
      <c r="F13" s="3">
        <v>386307</v>
      </c>
      <c r="G13" s="6">
        <v>10635</v>
      </c>
    </row>
    <row r="14" spans="1:7" ht="14.25" thickBot="1">
      <c r="A14" s="4"/>
      <c r="B14" s="2">
        <v>201108</v>
      </c>
      <c r="C14" s="3">
        <v>57010508</v>
      </c>
      <c r="D14" s="3">
        <v>3342755</v>
      </c>
      <c r="E14" s="3">
        <v>1882252</v>
      </c>
      <c r="F14" s="3">
        <v>408104</v>
      </c>
      <c r="G14" s="6">
        <v>11904</v>
      </c>
    </row>
    <row r="15" spans="1:7" ht="14.25" thickBot="1">
      <c r="A15" s="4"/>
      <c r="B15" s="2">
        <v>201109</v>
      </c>
      <c r="C15" s="3">
        <v>56520311</v>
      </c>
      <c r="D15" s="3">
        <v>3367525</v>
      </c>
      <c r="E15" s="3">
        <v>1872123</v>
      </c>
      <c r="F15" s="3">
        <v>419345</v>
      </c>
      <c r="G15" s="6">
        <v>11208</v>
      </c>
    </row>
    <row r="16" spans="1:7" ht="14.25" thickBot="1">
      <c r="A16" s="4"/>
      <c r="B16" s="2">
        <v>201110</v>
      </c>
      <c r="C16" s="3">
        <v>57360774</v>
      </c>
      <c r="D16" s="3">
        <v>3446926</v>
      </c>
      <c r="E16" s="3">
        <v>1915753</v>
      </c>
      <c r="F16" s="3">
        <v>423242</v>
      </c>
      <c r="G16" s="6">
        <v>11823</v>
      </c>
    </row>
    <row r="17" spans="1:7" ht="14.25" thickBot="1">
      <c r="A17" s="4"/>
      <c r="B17" s="2">
        <v>201111</v>
      </c>
      <c r="C17" s="3">
        <v>53567237</v>
      </c>
      <c r="D17" s="3">
        <v>3183679</v>
      </c>
      <c r="E17" s="3">
        <v>1774709</v>
      </c>
      <c r="F17" s="3">
        <v>386588</v>
      </c>
      <c r="G17" s="6">
        <v>11410</v>
      </c>
    </row>
    <row r="18" spans="1:7" ht="14.25" thickBot="1">
      <c r="A18" s="7"/>
      <c r="B18" s="8">
        <v>201112</v>
      </c>
      <c r="C18" s="11">
        <v>54428623</v>
      </c>
      <c r="D18" s="11">
        <v>3257627</v>
      </c>
      <c r="E18" s="11">
        <v>1806606</v>
      </c>
      <c r="F18" s="11">
        <v>405594</v>
      </c>
      <c r="G18" s="12">
        <v>11187</v>
      </c>
    </row>
    <row r="20" spans="1:7" ht="14.25" thickBot="1">
      <c r="A20" s="10" t="s">
        <v>28</v>
      </c>
    </row>
    <row r="21" spans="1:7" ht="14.25" thickBot="1">
      <c r="A21" s="1" t="s">
        <v>0</v>
      </c>
      <c r="B21" s="1" t="s">
        <v>13</v>
      </c>
      <c r="C21" s="2" t="s">
        <v>2</v>
      </c>
      <c r="D21" s="5" t="s">
        <v>5</v>
      </c>
    </row>
    <row r="22" spans="1:7" ht="14.25" thickBot="1">
      <c r="A22" s="2">
        <v>2011</v>
      </c>
      <c r="B22" s="2" t="s">
        <v>14</v>
      </c>
      <c r="C22" s="3">
        <v>159833798</v>
      </c>
      <c r="D22" s="6">
        <v>1169316</v>
      </c>
    </row>
    <row r="23" spans="1:7" ht="14.25" thickBot="1">
      <c r="A23" s="4"/>
      <c r="B23" s="2" t="s">
        <v>15</v>
      </c>
      <c r="C23" s="3">
        <v>162524026</v>
      </c>
      <c r="D23" s="6">
        <v>1195015</v>
      </c>
    </row>
    <row r="24" spans="1:7" ht="14.25" thickBot="1">
      <c r="A24" s="4"/>
      <c r="B24" s="2" t="s">
        <v>16</v>
      </c>
      <c r="C24" s="3">
        <v>165309779</v>
      </c>
      <c r="D24" s="6">
        <v>1213756</v>
      </c>
    </row>
    <row r="25" spans="1:7" ht="14.25" thickBot="1">
      <c r="A25" s="7"/>
      <c r="B25" s="8" t="s">
        <v>17</v>
      </c>
      <c r="C25" s="11">
        <v>165356634</v>
      </c>
      <c r="D25" s="12">
        <v>1215424</v>
      </c>
    </row>
    <row r="27" spans="1:7" ht="14.25" thickBot="1">
      <c r="A27" s="10" t="s">
        <v>27</v>
      </c>
    </row>
    <row r="28" spans="1:7" ht="14.25" thickBot="1">
      <c r="A28" s="1" t="s">
        <v>0</v>
      </c>
      <c r="B28" s="1" t="s">
        <v>21</v>
      </c>
      <c r="C28" s="2" t="s">
        <v>2</v>
      </c>
      <c r="D28" s="2" t="s">
        <v>3</v>
      </c>
      <c r="E28" s="2" t="s">
        <v>4</v>
      </c>
      <c r="F28" s="2" t="s">
        <v>5</v>
      </c>
      <c r="G28" s="5" t="s">
        <v>6</v>
      </c>
    </row>
    <row r="29" spans="1:7" ht="14.25" thickBot="1">
      <c r="A29" s="2">
        <v>2011</v>
      </c>
      <c r="B29" s="2" t="s">
        <v>22</v>
      </c>
      <c r="C29" s="3">
        <v>260827852</v>
      </c>
      <c r="D29" s="3">
        <v>15620385</v>
      </c>
      <c r="E29" s="3">
        <v>8685439</v>
      </c>
      <c r="F29" s="3">
        <v>1923911</v>
      </c>
      <c r="G29" s="6">
        <v>54136</v>
      </c>
    </row>
    <row r="30" spans="1:7" ht="14.25" thickBot="1">
      <c r="A30" s="7"/>
      <c r="B30" s="8" t="s">
        <v>23</v>
      </c>
      <c r="C30" s="15">
        <v>392196385</v>
      </c>
      <c r="D30" s="15">
        <v>23444342</v>
      </c>
      <c r="E30" s="15">
        <v>13100009</v>
      </c>
      <c r="F30" s="15">
        <v>2869600</v>
      </c>
      <c r="G30" s="16">
        <v>80201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2012-08-13T06:23:02Z</dcterms:modified>
</cp:coreProperties>
</file>