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 Impagliatell\Desktop\"/>
    </mc:Choice>
  </mc:AlternateContent>
  <xr:revisionPtr revIDLastSave="0" documentId="13_ncr:40001_{51244EAA-F094-4183-B32D-04A412176A38}" xr6:coauthVersionLast="47" xr6:coauthVersionMax="47" xr10:uidLastSave="{00000000-0000-0000-0000-000000000000}"/>
  <bookViews>
    <workbookView xWindow="11424" yWindow="0" windowWidth="11712" windowHeight="12336"/>
  </bookViews>
  <sheets>
    <sheet name="buio" sheetId="1" r:id="rId1"/>
    <sheet name="rumo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C5" i="1" s="1"/>
  <c r="A37" i="2"/>
  <c r="A38" i="2"/>
  <c r="A39" i="2"/>
  <c r="A40" i="2"/>
  <c r="A41" i="2" s="1"/>
  <c r="C32" i="2"/>
  <c r="C33" i="2"/>
  <c r="C34" i="2"/>
  <c r="C35" i="2"/>
  <c r="C36" i="2"/>
  <c r="A33" i="2"/>
  <c r="A34" i="2"/>
  <c r="A35" i="2" s="1"/>
  <c r="A36" i="2" s="1"/>
  <c r="A32" i="2"/>
  <c r="C31" i="2"/>
  <c r="A9" i="2"/>
  <c r="A10" i="2" s="1"/>
  <c r="A11" i="2" s="1"/>
  <c r="A12" i="2" s="1"/>
  <c r="A13" i="2" s="1"/>
  <c r="A14" i="2" s="1"/>
  <c r="A15" i="2" s="1"/>
  <c r="A16" i="2" s="1"/>
  <c r="A17" i="2" s="1"/>
  <c r="A8" i="2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C35" i="1" l="1"/>
  <c r="C19" i="1"/>
  <c r="C3" i="1"/>
  <c r="E3" i="1" s="1"/>
  <c r="C34" i="1"/>
  <c r="D34" i="1" s="1"/>
  <c r="F34" i="1" s="1"/>
  <c r="C11" i="1"/>
  <c r="E11" i="1" s="1"/>
  <c r="C17" i="1"/>
  <c r="D17" i="1" s="1"/>
  <c r="F17" i="1" s="1"/>
  <c r="C44" i="1"/>
  <c r="D44" i="1" s="1"/>
  <c r="F44" i="1" s="1"/>
  <c r="C43" i="1"/>
  <c r="C41" i="1"/>
  <c r="D41" i="1" s="1"/>
  <c r="F41" i="1" s="1"/>
  <c r="C25" i="1"/>
  <c r="E25" i="1" s="1"/>
  <c r="C9" i="1"/>
  <c r="D9" i="1" s="1"/>
  <c r="F9" i="1" s="1"/>
  <c r="C18" i="1"/>
  <c r="D18" i="1" s="1"/>
  <c r="F18" i="1" s="1"/>
  <c r="C33" i="1"/>
  <c r="C28" i="1"/>
  <c r="D28" i="1" s="1"/>
  <c r="F28" i="1" s="1"/>
  <c r="C12" i="1"/>
  <c r="E12" i="1" s="1"/>
  <c r="C27" i="1"/>
  <c r="D27" i="1" s="1"/>
  <c r="F27" i="1" s="1"/>
  <c r="C42" i="1"/>
  <c r="E42" i="1" s="1"/>
  <c r="C26" i="1"/>
  <c r="E26" i="1" s="1"/>
  <c r="C10" i="1"/>
  <c r="E10" i="1" s="1"/>
  <c r="C36" i="1"/>
  <c r="E36" i="1" s="1"/>
  <c r="C20" i="1"/>
  <c r="D20" i="1" s="1"/>
  <c r="F20" i="1" s="1"/>
  <c r="C4" i="1"/>
  <c r="D4" i="1" s="1"/>
  <c r="F4" i="1" s="1"/>
  <c r="D5" i="1"/>
  <c r="F5" i="1" s="1"/>
  <c r="E5" i="1"/>
  <c r="D26" i="1"/>
  <c r="F26" i="1" s="1"/>
  <c r="D25" i="1"/>
  <c r="F25" i="1" s="1"/>
  <c r="C40" i="1"/>
  <c r="D40" i="1" s="1"/>
  <c r="F40" i="1" s="1"/>
  <c r="C32" i="1"/>
  <c r="C24" i="1"/>
  <c r="C16" i="1"/>
  <c r="D16" i="1" s="1"/>
  <c r="F16" i="1" s="1"/>
  <c r="C8" i="1"/>
  <c r="D8" i="1" s="1"/>
  <c r="F8" i="1" s="1"/>
  <c r="C2" i="1"/>
  <c r="C39" i="1"/>
  <c r="E39" i="1" s="1"/>
  <c r="C31" i="1"/>
  <c r="C23" i="1"/>
  <c r="C15" i="1"/>
  <c r="C7" i="1"/>
  <c r="D7" i="1" s="1"/>
  <c r="F7" i="1" s="1"/>
  <c r="C46" i="1"/>
  <c r="E46" i="1" s="1"/>
  <c r="C38" i="1"/>
  <c r="E38" i="1" s="1"/>
  <c r="C30" i="1"/>
  <c r="E30" i="1" s="1"/>
  <c r="C22" i="1"/>
  <c r="E22" i="1" s="1"/>
  <c r="C14" i="1"/>
  <c r="E14" i="1" s="1"/>
  <c r="C6" i="1"/>
  <c r="D6" i="1" s="1"/>
  <c r="F6" i="1" s="1"/>
  <c r="E34" i="1"/>
  <c r="C45" i="1"/>
  <c r="C37" i="1"/>
  <c r="C29" i="1"/>
  <c r="C21" i="1"/>
  <c r="C13" i="1"/>
  <c r="D42" i="1"/>
  <c r="F42" i="1" s="1"/>
  <c r="D39" i="1"/>
  <c r="F39" i="1" s="1"/>
  <c r="E41" i="1"/>
  <c r="E9" i="1"/>
  <c r="D10" i="1"/>
  <c r="F10" i="1" s="1"/>
  <c r="D3" i="1"/>
  <c r="F3" i="1" s="1"/>
  <c r="D38" i="1" l="1"/>
  <c r="F38" i="1" s="1"/>
  <c r="E18" i="1"/>
  <c r="E28" i="1"/>
  <c r="E17" i="1"/>
  <c r="E4" i="1"/>
  <c r="D46" i="1"/>
  <c r="F46" i="1" s="1"/>
  <c r="E16" i="1"/>
  <c r="E43" i="1"/>
  <c r="D43" i="1"/>
  <c r="F43" i="1" s="1"/>
  <c r="E8" i="1"/>
  <c r="D12" i="1"/>
  <c r="F12" i="1" s="1"/>
  <c r="D36" i="1"/>
  <c r="F36" i="1" s="1"/>
  <c r="D19" i="1"/>
  <c r="F19" i="1" s="1"/>
  <c r="E19" i="1"/>
  <c r="D33" i="1"/>
  <c r="F33" i="1" s="1"/>
  <c r="E33" i="1"/>
  <c r="D14" i="1"/>
  <c r="F14" i="1" s="1"/>
  <c r="D22" i="1"/>
  <c r="F22" i="1" s="1"/>
  <c r="D11" i="1"/>
  <c r="F11" i="1" s="1"/>
  <c r="D30" i="1"/>
  <c r="F30" i="1" s="1"/>
  <c r="E20" i="1"/>
  <c r="E27" i="1"/>
  <c r="E44" i="1"/>
  <c r="E35" i="1"/>
  <c r="D35" i="1"/>
  <c r="F35" i="1" s="1"/>
  <c r="E24" i="1"/>
  <c r="D24" i="1"/>
  <c r="F24" i="1" s="1"/>
  <c r="D31" i="1"/>
  <c r="F31" i="1" s="1"/>
  <c r="E31" i="1"/>
  <c r="D13" i="1"/>
  <c r="F13" i="1" s="1"/>
  <c r="E13" i="1"/>
  <c r="D21" i="1"/>
  <c r="F21" i="1" s="1"/>
  <c r="E21" i="1"/>
  <c r="D2" i="1"/>
  <c r="F2" i="1" s="1"/>
  <c r="E2" i="1"/>
  <c r="E6" i="1"/>
  <c r="E29" i="1"/>
  <c r="D29" i="1"/>
  <c r="F29" i="1" s="1"/>
  <c r="D45" i="1"/>
  <c r="F45" i="1" s="1"/>
  <c r="E45" i="1"/>
  <c r="E23" i="1"/>
  <c r="D23" i="1"/>
  <c r="F23" i="1" s="1"/>
  <c r="D32" i="1"/>
  <c r="F32" i="1" s="1"/>
  <c r="E32" i="1"/>
  <c r="E37" i="1"/>
  <c r="D37" i="1"/>
  <c r="F37" i="1" s="1"/>
  <c r="E40" i="1"/>
  <c r="E7" i="1"/>
  <c r="E15" i="1"/>
  <c r="D15" i="1"/>
  <c r="F15" i="1" s="1"/>
</calcChain>
</file>

<file path=xl/sharedStrings.xml><?xml version="1.0" encoding="utf-8"?>
<sst xmlns="http://schemas.openxmlformats.org/spreadsheetml/2006/main" count="26" uniqueCount="25">
  <si>
    <t>Voltage (V)</t>
  </si>
  <si>
    <t>I (A)</t>
  </si>
  <si>
    <t>R</t>
  </si>
  <si>
    <t>V0</t>
  </si>
  <si>
    <t>I (microA)</t>
  </si>
  <si>
    <t>rad I (microA)</t>
  </si>
  <si>
    <t>rad I (A)</t>
  </si>
  <si>
    <t>V_br (V)</t>
  </si>
  <si>
    <t>Bandwidth 20MHz</t>
  </si>
  <si>
    <t>acquire -&gt; average</t>
  </si>
  <si>
    <t xml:space="preserve">F DCR </t>
  </si>
  <si>
    <t>fDCR (Hz)</t>
  </si>
  <si>
    <t>OPTICAL CROSSTALK: DUE CELLE</t>
  </si>
  <si>
    <t>RUMORE TERMICO VS TENSIONE DI ALIMENTAZIONE</t>
  </si>
  <si>
    <t>si modifica segnale di trigger -&gt; a metà tra ampiezza singola cella e doppia cella, per uccidere segnale di una ma non due celle -&gt; si va a una volta e mezza l'ampiezza di prima</t>
  </si>
  <si>
    <t>1.68 mV - 2.08 mV</t>
  </si>
  <si>
    <t xml:space="preserve">V </t>
  </si>
  <si>
    <t>f_OXT</t>
  </si>
  <si>
    <t>64 avg</t>
  </si>
  <si>
    <t>si sposta il trigger a 7.62 mV di ampiezza</t>
  </si>
  <si>
    <t>f_2C (Hz)</t>
  </si>
  <si>
    <t>sotto I 30 non si legge nulla, perchè il nostro oggetto è poco rumoroso</t>
  </si>
  <si>
    <t>modello</t>
  </si>
  <si>
    <t>fc 30035</t>
  </si>
  <si>
    <t>sorgente radioattiva: sodio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</si>
</sst>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caratteristica 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caratteristica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buio!$A$2:$A$46</c:f>
              <c:numCache>
                <c:formatCode>General</c:formatCode>
                <c:ptCount val="45"/>
                <c:pt idx="0">
                  <c:v>24.5</c:v>
                </c:pt>
                <c:pt idx="1">
                  <c:v>24.7</c:v>
                </c:pt>
                <c:pt idx="2">
                  <c:v>24.8</c:v>
                </c:pt>
                <c:pt idx="3">
                  <c:v>24.9</c:v>
                </c:pt>
                <c:pt idx="4">
                  <c:v>25</c:v>
                </c:pt>
                <c:pt idx="5">
                  <c:v>25.1</c:v>
                </c:pt>
                <c:pt idx="6">
                  <c:v>25.2</c:v>
                </c:pt>
                <c:pt idx="7">
                  <c:v>25.3</c:v>
                </c:pt>
                <c:pt idx="8">
                  <c:v>25.400000000000002</c:v>
                </c:pt>
                <c:pt idx="9">
                  <c:v>25.500000000000004</c:v>
                </c:pt>
                <c:pt idx="10">
                  <c:v>25.600000000000005</c:v>
                </c:pt>
                <c:pt idx="11">
                  <c:v>25.700000000000006</c:v>
                </c:pt>
                <c:pt idx="12">
                  <c:v>25.800000000000008</c:v>
                </c:pt>
                <c:pt idx="13">
                  <c:v>25.900000000000009</c:v>
                </c:pt>
                <c:pt idx="14">
                  <c:v>26.000000000000011</c:v>
                </c:pt>
                <c:pt idx="15">
                  <c:v>26.100000000000012</c:v>
                </c:pt>
                <c:pt idx="16">
                  <c:v>26.200000000000014</c:v>
                </c:pt>
                <c:pt idx="17">
                  <c:v>26.300000000000015</c:v>
                </c:pt>
                <c:pt idx="18">
                  <c:v>26.400000000000016</c:v>
                </c:pt>
                <c:pt idx="19">
                  <c:v>26.500000000000018</c:v>
                </c:pt>
                <c:pt idx="20">
                  <c:v>26.600000000000019</c:v>
                </c:pt>
                <c:pt idx="21">
                  <c:v>26.700000000000021</c:v>
                </c:pt>
                <c:pt idx="22">
                  <c:v>26.800000000000022</c:v>
                </c:pt>
                <c:pt idx="23">
                  <c:v>26.900000000000023</c:v>
                </c:pt>
                <c:pt idx="24">
                  <c:v>27.000000000000025</c:v>
                </c:pt>
                <c:pt idx="25">
                  <c:v>27.100000000000026</c:v>
                </c:pt>
                <c:pt idx="26">
                  <c:v>27.200000000000028</c:v>
                </c:pt>
                <c:pt idx="27">
                  <c:v>27.300000000000029</c:v>
                </c:pt>
                <c:pt idx="28">
                  <c:v>27.400000000000031</c:v>
                </c:pt>
                <c:pt idx="29">
                  <c:v>27.500000000000032</c:v>
                </c:pt>
                <c:pt idx="30">
                  <c:v>27.600000000000033</c:v>
                </c:pt>
                <c:pt idx="31">
                  <c:v>27.700000000000035</c:v>
                </c:pt>
                <c:pt idx="32">
                  <c:v>27.800000000000036</c:v>
                </c:pt>
                <c:pt idx="33">
                  <c:v>27.900000000000038</c:v>
                </c:pt>
                <c:pt idx="34">
                  <c:v>28.000000000000039</c:v>
                </c:pt>
                <c:pt idx="35">
                  <c:v>28.100000000000041</c:v>
                </c:pt>
                <c:pt idx="36">
                  <c:v>28.200000000000042</c:v>
                </c:pt>
                <c:pt idx="37">
                  <c:v>28.300000000000043</c:v>
                </c:pt>
                <c:pt idx="38">
                  <c:v>28.400000000000045</c:v>
                </c:pt>
                <c:pt idx="39">
                  <c:v>28.500000000000046</c:v>
                </c:pt>
                <c:pt idx="40">
                  <c:v>28.600000000000048</c:v>
                </c:pt>
                <c:pt idx="41">
                  <c:v>28.700000000000049</c:v>
                </c:pt>
                <c:pt idx="42">
                  <c:v>28.80000000000005</c:v>
                </c:pt>
                <c:pt idx="43">
                  <c:v>28.900000000000052</c:v>
                </c:pt>
                <c:pt idx="44">
                  <c:v>29.000000000000053</c:v>
                </c:pt>
              </c:numCache>
            </c:numRef>
          </c:xVal>
          <c:yVal>
            <c:numRef>
              <c:f>buio!$E$2:$E$46</c:f>
              <c:numCache>
                <c:formatCode>General</c:formatCode>
                <c:ptCount val="4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2.5000000000000001E-2</c:v>
                </c:pt>
                <c:pt idx="8">
                  <c:v>3.1E-2</c:v>
                </c:pt>
                <c:pt idx="9">
                  <c:v>3.7999999999999999E-2</c:v>
                </c:pt>
                <c:pt idx="10">
                  <c:v>4.3999999999999997E-2</c:v>
                </c:pt>
                <c:pt idx="11">
                  <c:v>5.3999999999999999E-2</c:v>
                </c:pt>
                <c:pt idx="12">
                  <c:v>6.2E-2</c:v>
                </c:pt>
                <c:pt idx="13">
                  <c:v>7.1999999999999995E-2</c:v>
                </c:pt>
                <c:pt idx="14">
                  <c:v>8.1000000000000003E-2</c:v>
                </c:pt>
                <c:pt idx="15">
                  <c:v>9.0999999999999998E-2</c:v>
                </c:pt>
                <c:pt idx="16">
                  <c:v>0.10100000000000001</c:v>
                </c:pt>
                <c:pt idx="17">
                  <c:v>0.112</c:v>
                </c:pt>
                <c:pt idx="18">
                  <c:v>0.123</c:v>
                </c:pt>
                <c:pt idx="19">
                  <c:v>0.13400000000000001</c:v>
                </c:pt>
                <c:pt idx="20">
                  <c:v>0.14499999999999999</c:v>
                </c:pt>
                <c:pt idx="21">
                  <c:v>0.157</c:v>
                </c:pt>
                <c:pt idx="22">
                  <c:v>0.16800000000000001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0.20799999999999999</c:v>
                </c:pt>
                <c:pt idx="26">
                  <c:v>0.223</c:v>
                </c:pt>
                <c:pt idx="27">
                  <c:v>0.23699999999999999</c:v>
                </c:pt>
                <c:pt idx="28">
                  <c:v>0.252</c:v>
                </c:pt>
                <c:pt idx="29">
                  <c:v>0.26600000000000001</c:v>
                </c:pt>
                <c:pt idx="30">
                  <c:v>0.28199999999999997</c:v>
                </c:pt>
                <c:pt idx="31">
                  <c:v>0.29799999999999999</c:v>
                </c:pt>
                <c:pt idx="32">
                  <c:v>0.314</c:v>
                </c:pt>
                <c:pt idx="33">
                  <c:v>0.33200000000000002</c:v>
                </c:pt>
                <c:pt idx="34">
                  <c:v>0.35</c:v>
                </c:pt>
                <c:pt idx="35">
                  <c:v>0.36899999999999999</c:v>
                </c:pt>
                <c:pt idx="36">
                  <c:v>0.38800000000000001</c:v>
                </c:pt>
                <c:pt idx="37">
                  <c:v>0.40899999999999997</c:v>
                </c:pt>
                <c:pt idx="38">
                  <c:v>0.42899999999999999</c:v>
                </c:pt>
                <c:pt idx="39">
                  <c:v>0.45</c:v>
                </c:pt>
                <c:pt idx="40">
                  <c:v>0.47499999999999998</c:v>
                </c:pt>
                <c:pt idx="41">
                  <c:v>0.496</c:v>
                </c:pt>
                <c:pt idx="42">
                  <c:v>0.51600000000000001</c:v>
                </c:pt>
                <c:pt idx="43">
                  <c:v>0.53900000000000003</c:v>
                </c:pt>
                <c:pt idx="44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5-4549-B643-D5091DE4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58815"/>
        <c:axId val="1311559775"/>
      </c:scatterChart>
      <c:valAx>
        <c:axId val="13115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59775"/>
        <c:crosses val="autoZero"/>
        <c:crossBetween val="midCat"/>
      </c:valAx>
      <c:valAx>
        <c:axId val="13115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</a:t>
                </a:r>
                <a:r>
                  <a:rPr lang="el-GR"/>
                  <a:t>μ</a:t>
                </a:r>
                <a:r>
                  <a:rPr lang="en-GB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4348206474191"/>
                  <c:y val="4.2129629629629626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buio!$A$2:$A$46</c:f>
              <c:numCache>
                <c:formatCode>General</c:formatCode>
                <c:ptCount val="45"/>
                <c:pt idx="0">
                  <c:v>24.5</c:v>
                </c:pt>
                <c:pt idx="1">
                  <c:v>24.7</c:v>
                </c:pt>
                <c:pt idx="2">
                  <c:v>24.8</c:v>
                </c:pt>
                <c:pt idx="3">
                  <c:v>24.9</c:v>
                </c:pt>
                <c:pt idx="4">
                  <c:v>25</c:v>
                </c:pt>
                <c:pt idx="5">
                  <c:v>25.1</c:v>
                </c:pt>
                <c:pt idx="6">
                  <c:v>25.2</c:v>
                </c:pt>
                <c:pt idx="7">
                  <c:v>25.3</c:v>
                </c:pt>
                <c:pt idx="8">
                  <c:v>25.400000000000002</c:v>
                </c:pt>
                <c:pt idx="9">
                  <c:v>25.500000000000004</c:v>
                </c:pt>
                <c:pt idx="10">
                  <c:v>25.600000000000005</c:v>
                </c:pt>
                <c:pt idx="11">
                  <c:v>25.700000000000006</c:v>
                </c:pt>
                <c:pt idx="12">
                  <c:v>25.800000000000008</c:v>
                </c:pt>
                <c:pt idx="13">
                  <c:v>25.900000000000009</c:v>
                </c:pt>
                <c:pt idx="14">
                  <c:v>26.000000000000011</c:v>
                </c:pt>
                <c:pt idx="15">
                  <c:v>26.100000000000012</c:v>
                </c:pt>
                <c:pt idx="16">
                  <c:v>26.200000000000014</c:v>
                </c:pt>
                <c:pt idx="17">
                  <c:v>26.300000000000015</c:v>
                </c:pt>
                <c:pt idx="18">
                  <c:v>26.400000000000016</c:v>
                </c:pt>
                <c:pt idx="19">
                  <c:v>26.500000000000018</c:v>
                </c:pt>
                <c:pt idx="20">
                  <c:v>26.600000000000019</c:v>
                </c:pt>
                <c:pt idx="21">
                  <c:v>26.700000000000021</c:v>
                </c:pt>
                <c:pt idx="22">
                  <c:v>26.800000000000022</c:v>
                </c:pt>
                <c:pt idx="23">
                  <c:v>26.900000000000023</c:v>
                </c:pt>
                <c:pt idx="24">
                  <c:v>27.000000000000025</c:v>
                </c:pt>
                <c:pt idx="25">
                  <c:v>27.100000000000026</c:v>
                </c:pt>
                <c:pt idx="26">
                  <c:v>27.200000000000028</c:v>
                </c:pt>
                <c:pt idx="27">
                  <c:v>27.300000000000029</c:v>
                </c:pt>
                <c:pt idx="28">
                  <c:v>27.400000000000031</c:v>
                </c:pt>
                <c:pt idx="29">
                  <c:v>27.500000000000032</c:v>
                </c:pt>
                <c:pt idx="30">
                  <c:v>27.600000000000033</c:v>
                </c:pt>
                <c:pt idx="31">
                  <c:v>27.700000000000035</c:v>
                </c:pt>
                <c:pt idx="32">
                  <c:v>27.800000000000036</c:v>
                </c:pt>
                <c:pt idx="33">
                  <c:v>27.900000000000038</c:v>
                </c:pt>
                <c:pt idx="34">
                  <c:v>28.000000000000039</c:v>
                </c:pt>
                <c:pt idx="35">
                  <c:v>28.100000000000041</c:v>
                </c:pt>
                <c:pt idx="36">
                  <c:v>28.200000000000042</c:v>
                </c:pt>
                <c:pt idx="37">
                  <c:v>28.300000000000043</c:v>
                </c:pt>
                <c:pt idx="38">
                  <c:v>28.400000000000045</c:v>
                </c:pt>
                <c:pt idx="39">
                  <c:v>28.500000000000046</c:v>
                </c:pt>
                <c:pt idx="40">
                  <c:v>28.600000000000048</c:v>
                </c:pt>
                <c:pt idx="41">
                  <c:v>28.700000000000049</c:v>
                </c:pt>
                <c:pt idx="42">
                  <c:v>28.80000000000005</c:v>
                </c:pt>
                <c:pt idx="43">
                  <c:v>28.900000000000052</c:v>
                </c:pt>
                <c:pt idx="44">
                  <c:v>29.000000000000053</c:v>
                </c:pt>
              </c:numCache>
            </c:numRef>
          </c:xVal>
          <c:yVal>
            <c:numRef>
              <c:f>buio!$F$2:$F$46</c:f>
              <c:numCache>
                <c:formatCode>General</c:formatCode>
                <c:ptCount val="45"/>
                <c:pt idx="0">
                  <c:v>0</c:v>
                </c:pt>
                <c:pt idx="1">
                  <c:v>3.1622776601683798E-2</c:v>
                </c:pt>
                <c:pt idx="2">
                  <c:v>5.4772255750516613E-2</c:v>
                </c:pt>
                <c:pt idx="3">
                  <c:v>7.7459666924148338E-2</c:v>
                </c:pt>
                <c:pt idx="4">
                  <c:v>9.4868329805051374E-2</c:v>
                </c:pt>
                <c:pt idx="5">
                  <c:v>0.11401754250991381</c:v>
                </c:pt>
                <c:pt idx="6">
                  <c:v>0.13416407864998739</c:v>
                </c:pt>
                <c:pt idx="7">
                  <c:v>0.15811388300841897</c:v>
                </c:pt>
                <c:pt idx="8">
                  <c:v>0.17606816861659011</c:v>
                </c:pt>
                <c:pt idx="9">
                  <c:v>0.19493588689617927</c:v>
                </c:pt>
                <c:pt idx="10">
                  <c:v>0.20976176963403029</c:v>
                </c:pt>
                <c:pt idx="11">
                  <c:v>0.23237900077244503</c:v>
                </c:pt>
                <c:pt idx="12">
                  <c:v>0.24899799195977468</c:v>
                </c:pt>
                <c:pt idx="13">
                  <c:v>0.26832815729997478</c:v>
                </c:pt>
                <c:pt idx="14">
                  <c:v>0.28460498941515411</c:v>
                </c:pt>
                <c:pt idx="15">
                  <c:v>0.30166206257996708</c:v>
                </c:pt>
                <c:pt idx="16">
                  <c:v>0.31780497164141408</c:v>
                </c:pt>
                <c:pt idx="17">
                  <c:v>0.33466401061363021</c:v>
                </c:pt>
                <c:pt idx="18">
                  <c:v>0.35071355833500367</c:v>
                </c:pt>
                <c:pt idx="19">
                  <c:v>0.36606010435446257</c:v>
                </c:pt>
                <c:pt idx="20">
                  <c:v>0.38078865529319544</c:v>
                </c:pt>
                <c:pt idx="21">
                  <c:v>0.396232255123179</c:v>
                </c:pt>
                <c:pt idx="22">
                  <c:v>0.40987803063838396</c:v>
                </c:pt>
                <c:pt idx="23">
                  <c:v>0.42544094772365293</c:v>
                </c:pt>
                <c:pt idx="24">
                  <c:v>0.44158804331639234</c:v>
                </c:pt>
                <c:pt idx="25">
                  <c:v>0.45607017003965522</c:v>
                </c:pt>
                <c:pt idx="26">
                  <c:v>0.47222875812470377</c:v>
                </c:pt>
                <c:pt idx="27">
                  <c:v>0.48682645778552341</c:v>
                </c:pt>
                <c:pt idx="28">
                  <c:v>0.50199601592044529</c:v>
                </c:pt>
                <c:pt idx="29">
                  <c:v>0.51575187832910518</c:v>
                </c:pt>
                <c:pt idx="30">
                  <c:v>0.53103672189407014</c:v>
                </c:pt>
                <c:pt idx="31">
                  <c:v>0.54589376255824718</c:v>
                </c:pt>
                <c:pt idx="32">
                  <c:v>0.56035702904487605</c:v>
                </c:pt>
                <c:pt idx="33">
                  <c:v>0.57619441163551732</c:v>
                </c:pt>
                <c:pt idx="34">
                  <c:v>0.59160797830996159</c:v>
                </c:pt>
                <c:pt idx="35">
                  <c:v>0.60745370193949766</c:v>
                </c:pt>
                <c:pt idx="36">
                  <c:v>0.6228964600958975</c:v>
                </c:pt>
                <c:pt idx="37">
                  <c:v>0.63953107821277932</c:v>
                </c:pt>
                <c:pt idx="38">
                  <c:v>0.6549809157525126</c:v>
                </c:pt>
                <c:pt idx="39">
                  <c:v>0.67082039324993703</c:v>
                </c:pt>
                <c:pt idx="40">
                  <c:v>0.68920243760451105</c:v>
                </c:pt>
                <c:pt idx="41">
                  <c:v>0.70427267446636044</c:v>
                </c:pt>
                <c:pt idx="42">
                  <c:v>0.71833139984271888</c:v>
                </c:pt>
                <c:pt idx="43">
                  <c:v>0.73416619371910619</c:v>
                </c:pt>
                <c:pt idx="44">
                  <c:v>0.74966659255965251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1-40DA-AF1F-827DDF9D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5391"/>
        <c:axId val="1568911007"/>
      </c:scatterChart>
      <c:valAx>
        <c:axId val="156812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11007"/>
        <c:crosses val="autoZero"/>
        <c:crossBetween val="midCat"/>
      </c:valAx>
      <c:valAx>
        <c:axId val="15689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Sqrt(CUrrent 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2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Rumore vs tensione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rumore!$A$7:$A$17</c:f>
              <c:numCache>
                <c:formatCode>General</c:formatCode>
                <c:ptCount val="11"/>
                <c:pt idx="0">
                  <c:v>29</c:v>
                </c:pt>
                <c:pt idx="1">
                  <c:v>29.2</c:v>
                </c:pt>
                <c:pt idx="2">
                  <c:v>29.4</c:v>
                </c:pt>
                <c:pt idx="3">
                  <c:v>29.599999999999998</c:v>
                </c:pt>
                <c:pt idx="4">
                  <c:v>29.799999999999997</c:v>
                </c:pt>
                <c:pt idx="5">
                  <c:v>29.999999999999996</c:v>
                </c:pt>
                <c:pt idx="6">
                  <c:v>30.199999999999996</c:v>
                </c:pt>
                <c:pt idx="7">
                  <c:v>30.399999999999995</c:v>
                </c:pt>
                <c:pt idx="8">
                  <c:v>30.599999999999994</c:v>
                </c:pt>
                <c:pt idx="9">
                  <c:v>30.799999999999994</c:v>
                </c:pt>
                <c:pt idx="10">
                  <c:v>30.999999999999993</c:v>
                </c:pt>
              </c:numCache>
            </c:numRef>
          </c:xVal>
          <c:yVal>
            <c:numRef>
              <c:f>rumore!$B$7:$B$17</c:f>
              <c:numCache>
                <c:formatCode>General</c:formatCode>
                <c:ptCount val="11"/>
                <c:pt idx="0">
                  <c:v>720</c:v>
                </c:pt>
                <c:pt idx="1">
                  <c:v>1200</c:v>
                </c:pt>
                <c:pt idx="2">
                  <c:v>1800</c:v>
                </c:pt>
                <c:pt idx="3">
                  <c:v>2600</c:v>
                </c:pt>
                <c:pt idx="4">
                  <c:v>3570</c:v>
                </c:pt>
                <c:pt idx="5">
                  <c:v>4700</c:v>
                </c:pt>
                <c:pt idx="6">
                  <c:v>6300</c:v>
                </c:pt>
                <c:pt idx="7">
                  <c:v>8700</c:v>
                </c:pt>
                <c:pt idx="8">
                  <c:v>11700</c:v>
                </c:pt>
                <c:pt idx="9">
                  <c:v>15200</c:v>
                </c:pt>
                <c:pt idx="10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9-4860-B77F-607630F7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20"/>
        <c:axId val="1161600"/>
      </c:scatterChart>
      <c:valAx>
        <c:axId val="1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0"/>
        <c:crosses val="autoZero"/>
        <c:crossBetween val="midCat"/>
      </c:valAx>
      <c:valAx>
        <c:axId val="11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Optical crosstalk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rumore!$A$31:$A$36</c:f>
              <c:numCache>
                <c:formatCode>General</c:formatCode>
                <c:ptCount val="6"/>
                <c:pt idx="0">
                  <c:v>30</c:v>
                </c:pt>
                <c:pt idx="1">
                  <c:v>30.2</c:v>
                </c:pt>
                <c:pt idx="2">
                  <c:v>30.4</c:v>
                </c:pt>
                <c:pt idx="3">
                  <c:v>30.599999999999998</c:v>
                </c:pt>
                <c:pt idx="4">
                  <c:v>30.799999999999997</c:v>
                </c:pt>
                <c:pt idx="5">
                  <c:v>30.999999999999996</c:v>
                </c:pt>
              </c:numCache>
            </c:numRef>
          </c:xVal>
          <c:yVal>
            <c:numRef>
              <c:f>rumore!$C$31:$C$36</c:f>
              <c:numCache>
                <c:formatCode>General</c:formatCode>
                <c:ptCount val="6"/>
                <c:pt idx="0">
                  <c:v>1.0638297872340425E-2</c:v>
                </c:pt>
                <c:pt idx="1">
                  <c:v>1.5873015873015872E-2</c:v>
                </c:pt>
                <c:pt idx="2">
                  <c:v>2.2988505747126436E-2</c:v>
                </c:pt>
                <c:pt idx="3">
                  <c:v>2.8205128205128206E-2</c:v>
                </c:pt>
                <c:pt idx="4">
                  <c:v>3.2236842105263161E-2</c:v>
                </c:pt>
                <c:pt idx="5">
                  <c:v>3.6923076923076927E-2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D-4FEF-B421-8350CD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90463"/>
        <c:axId val="1311588543"/>
      </c:scatterChart>
      <c:valAx>
        <c:axId val="13115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88543"/>
        <c:crosses val="autoZero"/>
        <c:crossBetween val="midCat"/>
      </c:valAx>
      <c:valAx>
        <c:axId val="13115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9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133350</xdr:rowOff>
    </xdr:from>
    <xdr:to>
      <xdr:col>14</xdr:col>
      <xdr:colOff>571500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0D2A7-3E64-0F4F-C16A-520E03AE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21</xdr:row>
      <xdr:rowOff>34290</xdr:rowOff>
    </xdr:from>
    <xdr:to>
      <xdr:col>14</xdr:col>
      <xdr:colOff>571500</xdr:colOff>
      <xdr:row>37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6749-349E-A3EE-12F6-898215C3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5</xdr:row>
      <xdr:rowOff>26670</xdr:rowOff>
    </xdr:from>
    <xdr:to>
      <xdr:col>10</xdr:col>
      <xdr:colOff>60960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F30A-8B48-3C39-2F2B-67B11C03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27</xdr:row>
      <xdr:rowOff>41910</xdr:rowOff>
    </xdr:from>
    <xdr:to>
      <xdr:col>11</xdr:col>
      <xdr:colOff>320040</xdr:colOff>
      <xdr:row>42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43313-1A38-DF6D-1FD0-658EB727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E1" workbookViewId="0">
      <selection activeCell="G12" sqref="G12"/>
    </sheetView>
  </sheetViews>
  <sheetFormatPr defaultRowHeight="14.4" x14ac:dyDescent="0.3"/>
  <sheetData>
    <row r="1" spans="1:10" x14ac:dyDescent="0.3">
      <c r="A1" t="s">
        <v>3</v>
      </c>
      <c r="B1" t="s">
        <v>0</v>
      </c>
      <c r="C1" t="s">
        <v>1</v>
      </c>
      <c r="D1" t="s">
        <v>6</v>
      </c>
      <c r="E1" t="s">
        <v>4</v>
      </c>
      <c r="F1" t="s">
        <v>5</v>
      </c>
    </row>
    <row r="2" spans="1:10" x14ac:dyDescent="0.3">
      <c r="A2">
        <v>24.5</v>
      </c>
      <c r="B2">
        <v>0</v>
      </c>
      <c r="C2">
        <f>B2/$J$2</f>
        <v>0</v>
      </c>
      <c r="D2">
        <f>SQRT(C2:C46)</f>
        <v>0</v>
      </c>
      <c r="E2">
        <f>C2*10^6</f>
        <v>0</v>
      </c>
      <c r="F2">
        <f>D2*10^6</f>
        <v>0</v>
      </c>
      <c r="I2" t="s">
        <v>2</v>
      </c>
      <c r="J2">
        <f>10^6</f>
        <v>1000000</v>
      </c>
    </row>
    <row r="3" spans="1:10" x14ac:dyDescent="0.3">
      <c r="A3">
        <v>24.7</v>
      </c>
      <c r="B3">
        <v>1E-3</v>
      </c>
      <c r="C3">
        <f t="shared" ref="C3:C46" si="0">B3/$J$2</f>
        <v>1.0000000000000001E-9</v>
      </c>
      <c r="D3">
        <f t="shared" ref="D3:D46" si="1">SQRT(C3:C47)</f>
        <v>3.1622776601683795E-5</v>
      </c>
      <c r="E3">
        <f>C3*10^6</f>
        <v>1E-3</v>
      </c>
      <c r="F3">
        <f>D3*10^3</f>
        <v>3.1622776601683798E-2</v>
      </c>
    </row>
    <row r="4" spans="1:10" x14ac:dyDescent="0.3">
      <c r="A4">
        <v>24.8</v>
      </c>
      <c r="B4">
        <v>3.0000000000000001E-3</v>
      </c>
      <c r="C4">
        <f t="shared" si="0"/>
        <v>3E-9</v>
      </c>
      <c r="D4">
        <f t="shared" si="1"/>
        <v>5.4772255750516614E-5</v>
      </c>
      <c r="E4">
        <f t="shared" ref="E4:E46" si="2">C4*10^6</f>
        <v>3.0000000000000001E-3</v>
      </c>
      <c r="F4">
        <f t="shared" ref="F4:F46" si="3">D4*10^3</f>
        <v>5.4772255750516613E-2</v>
      </c>
    </row>
    <row r="5" spans="1:10" x14ac:dyDescent="0.3">
      <c r="A5">
        <v>24.9</v>
      </c>
      <c r="B5">
        <v>6.0000000000000001E-3</v>
      </c>
      <c r="C5">
        <f t="shared" si="0"/>
        <v>6E-9</v>
      </c>
      <c r="D5">
        <f t="shared" si="1"/>
        <v>7.7459666924148331E-5</v>
      </c>
      <c r="E5">
        <f t="shared" si="2"/>
        <v>6.0000000000000001E-3</v>
      </c>
      <c r="F5">
        <f t="shared" si="3"/>
        <v>7.7459666924148338E-2</v>
      </c>
    </row>
    <row r="6" spans="1:10" x14ac:dyDescent="0.3">
      <c r="A6">
        <v>25</v>
      </c>
      <c r="B6">
        <v>8.9999999999999993E-3</v>
      </c>
      <c r="C6">
        <f t="shared" si="0"/>
        <v>8.9999999999999995E-9</v>
      </c>
      <c r="D6">
        <f t="shared" si="1"/>
        <v>9.4868329805051379E-5</v>
      </c>
      <c r="E6">
        <f t="shared" si="2"/>
        <v>8.9999999999999993E-3</v>
      </c>
      <c r="F6">
        <f t="shared" si="3"/>
        <v>9.4868329805051374E-2</v>
      </c>
    </row>
    <row r="7" spans="1:10" x14ac:dyDescent="0.3">
      <c r="A7">
        <v>25.1</v>
      </c>
      <c r="B7">
        <v>1.2999999999999999E-2</v>
      </c>
      <c r="C7">
        <f t="shared" si="0"/>
        <v>1.2999999999999999E-8</v>
      </c>
      <c r="D7">
        <f t="shared" si="1"/>
        <v>1.140175425099138E-4</v>
      </c>
      <c r="E7">
        <f t="shared" si="2"/>
        <v>1.2999999999999999E-2</v>
      </c>
      <c r="F7">
        <f t="shared" si="3"/>
        <v>0.11401754250991381</v>
      </c>
    </row>
    <row r="8" spans="1:10" x14ac:dyDescent="0.3">
      <c r="A8">
        <v>25.2</v>
      </c>
      <c r="B8">
        <v>1.7999999999999999E-2</v>
      </c>
      <c r="C8">
        <f t="shared" si="0"/>
        <v>1.7999999999999999E-8</v>
      </c>
      <c r="D8">
        <f t="shared" si="1"/>
        <v>1.3416407864998739E-4</v>
      </c>
      <c r="E8">
        <f t="shared" si="2"/>
        <v>1.7999999999999999E-2</v>
      </c>
      <c r="F8">
        <f t="shared" si="3"/>
        <v>0.13416407864998739</v>
      </c>
    </row>
    <row r="9" spans="1:10" x14ac:dyDescent="0.3">
      <c r="A9">
        <f>A8+0.1</f>
        <v>25.3</v>
      </c>
      <c r="B9">
        <v>2.5000000000000001E-2</v>
      </c>
      <c r="C9">
        <f t="shared" si="0"/>
        <v>2.5000000000000002E-8</v>
      </c>
      <c r="D9">
        <f t="shared" si="1"/>
        <v>1.5811388300841897E-4</v>
      </c>
      <c r="E9">
        <f t="shared" si="2"/>
        <v>2.5000000000000001E-2</v>
      </c>
      <c r="F9">
        <f t="shared" si="3"/>
        <v>0.15811388300841897</v>
      </c>
    </row>
    <row r="10" spans="1:10" x14ac:dyDescent="0.3">
      <c r="A10">
        <f t="shared" ref="A10:A46" si="4">A9+0.1</f>
        <v>25.400000000000002</v>
      </c>
      <c r="B10">
        <v>3.1E-2</v>
      </c>
      <c r="C10">
        <f t="shared" si="0"/>
        <v>3.1E-8</v>
      </c>
      <c r="D10">
        <f t="shared" si="1"/>
        <v>1.760681686165901E-4</v>
      </c>
      <c r="E10">
        <f t="shared" si="2"/>
        <v>3.1E-2</v>
      </c>
      <c r="F10">
        <f t="shared" si="3"/>
        <v>0.17606816861659011</v>
      </c>
    </row>
    <row r="11" spans="1:10" x14ac:dyDescent="0.3">
      <c r="A11">
        <f t="shared" si="4"/>
        <v>25.500000000000004</v>
      </c>
      <c r="B11">
        <v>3.7999999999999999E-2</v>
      </c>
      <c r="C11">
        <f t="shared" si="0"/>
        <v>3.7999999999999996E-8</v>
      </c>
      <c r="D11">
        <f t="shared" si="1"/>
        <v>1.9493588689617928E-4</v>
      </c>
      <c r="E11">
        <f t="shared" si="2"/>
        <v>3.7999999999999999E-2</v>
      </c>
      <c r="F11">
        <f t="shared" si="3"/>
        <v>0.19493588689617927</v>
      </c>
    </row>
    <row r="12" spans="1:10" x14ac:dyDescent="0.3">
      <c r="A12">
        <f t="shared" si="4"/>
        <v>25.600000000000005</v>
      </c>
      <c r="B12">
        <v>4.3999999999999997E-2</v>
      </c>
      <c r="C12">
        <f t="shared" si="0"/>
        <v>4.3999999999999997E-8</v>
      </c>
      <c r="D12">
        <f t="shared" si="1"/>
        <v>2.0976176963403029E-4</v>
      </c>
      <c r="E12">
        <f t="shared" si="2"/>
        <v>4.3999999999999997E-2</v>
      </c>
      <c r="F12">
        <f t="shared" si="3"/>
        <v>0.20976176963403029</v>
      </c>
    </row>
    <row r="13" spans="1:10" x14ac:dyDescent="0.3">
      <c r="A13">
        <f t="shared" si="4"/>
        <v>25.700000000000006</v>
      </c>
      <c r="B13">
        <v>5.3999999999999999E-2</v>
      </c>
      <c r="C13">
        <f t="shared" si="0"/>
        <v>5.4E-8</v>
      </c>
      <c r="D13">
        <f t="shared" si="1"/>
        <v>2.3237900077244502E-4</v>
      </c>
      <c r="E13">
        <f t="shared" si="2"/>
        <v>5.3999999999999999E-2</v>
      </c>
      <c r="F13">
        <f t="shared" si="3"/>
        <v>0.23237900077244503</v>
      </c>
    </row>
    <row r="14" spans="1:10" x14ac:dyDescent="0.3">
      <c r="A14">
        <f t="shared" si="4"/>
        <v>25.800000000000008</v>
      </c>
      <c r="B14">
        <v>6.2E-2</v>
      </c>
      <c r="C14">
        <f t="shared" si="0"/>
        <v>6.1999999999999999E-8</v>
      </c>
      <c r="D14">
        <f t="shared" si="1"/>
        <v>2.4899799195977467E-4</v>
      </c>
      <c r="E14">
        <f t="shared" si="2"/>
        <v>6.2E-2</v>
      </c>
      <c r="F14">
        <f t="shared" si="3"/>
        <v>0.24899799195977468</v>
      </c>
    </row>
    <row r="15" spans="1:10" x14ac:dyDescent="0.3">
      <c r="A15">
        <f t="shared" si="4"/>
        <v>25.900000000000009</v>
      </c>
      <c r="B15">
        <v>7.1999999999999995E-2</v>
      </c>
      <c r="C15">
        <f t="shared" si="0"/>
        <v>7.1999999999999996E-8</v>
      </c>
      <c r="D15">
        <f t="shared" si="1"/>
        <v>2.6832815729997477E-4</v>
      </c>
      <c r="E15">
        <f t="shared" si="2"/>
        <v>7.1999999999999995E-2</v>
      </c>
      <c r="F15">
        <f t="shared" si="3"/>
        <v>0.26832815729997478</v>
      </c>
    </row>
    <row r="16" spans="1:10" x14ac:dyDescent="0.3">
      <c r="A16">
        <f t="shared" si="4"/>
        <v>26.000000000000011</v>
      </c>
      <c r="B16">
        <v>8.1000000000000003E-2</v>
      </c>
      <c r="C16">
        <f t="shared" si="0"/>
        <v>8.0999999999999997E-8</v>
      </c>
      <c r="D16">
        <f t="shared" si="1"/>
        <v>2.8460498941515412E-4</v>
      </c>
      <c r="E16">
        <f t="shared" si="2"/>
        <v>8.1000000000000003E-2</v>
      </c>
      <c r="F16">
        <f t="shared" si="3"/>
        <v>0.28460498941515411</v>
      </c>
    </row>
    <row r="17" spans="1:6" x14ac:dyDescent="0.3">
      <c r="A17">
        <f t="shared" si="4"/>
        <v>26.100000000000012</v>
      </c>
      <c r="B17">
        <v>9.0999999999999998E-2</v>
      </c>
      <c r="C17">
        <f t="shared" si="0"/>
        <v>9.0999999999999994E-8</v>
      </c>
      <c r="D17">
        <f t="shared" si="1"/>
        <v>3.016620625799671E-4</v>
      </c>
      <c r="E17">
        <f t="shared" si="2"/>
        <v>9.0999999999999998E-2</v>
      </c>
      <c r="F17">
        <f t="shared" si="3"/>
        <v>0.30166206257996708</v>
      </c>
    </row>
    <row r="18" spans="1:6" x14ac:dyDescent="0.3">
      <c r="A18">
        <f t="shared" si="4"/>
        <v>26.200000000000014</v>
      </c>
      <c r="B18">
        <v>0.10100000000000001</v>
      </c>
      <c r="C18">
        <f t="shared" si="0"/>
        <v>1.01E-7</v>
      </c>
      <c r="D18">
        <f t="shared" si="1"/>
        <v>3.1780497164141406E-4</v>
      </c>
      <c r="E18">
        <f t="shared" si="2"/>
        <v>0.10100000000000001</v>
      </c>
      <c r="F18">
        <f t="shared" si="3"/>
        <v>0.31780497164141408</v>
      </c>
    </row>
    <row r="19" spans="1:6" x14ac:dyDescent="0.3">
      <c r="A19">
        <f t="shared" si="4"/>
        <v>26.300000000000015</v>
      </c>
      <c r="B19">
        <v>0.112</v>
      </c>
      <c r="C19">
        <f t="shared" si="0"/>
        <v>1.12E-7</v>
      </c>
      <c r="D19">
        <f t="shared" si="1"/>
        <v>3.3466401061363023E-4</v>
      </c>
      <c r="E19">
        <f t="shared" si="2"/>
        <v>0.112</v>
      </c>
      <c r="F19">
        <f t="shared" si="3"/>
        <v>0.33466401061363021</v>
      </c>
    </row>
    <row r="20" spans="1:6" x14ac:dyDescent="0.3">
      <c r="A20">
        <f t="shared" si="4"/>
        <v>26.400000000000016</v>
      </c>
      <c r="B20">
        <v>0.123</v>
      </c>
      <c r="C20">
        <f t="shared" si="0"/>
        <v>1.23E-7</v>
      </c>
      <c r="D20">
        <f t="shared" si="1"/>
        <v>3.5071355833500367E-4</v>
      </c>
      <c r="E20">
        <f t="shared" si="2"/>
        <v>0.123</v>
      </c>
      <c r="F20">
        <f t="shared" si="3"/>
        <v>0.35071355833500367</v>
      </c>
    </row>
    <row r="21" spans="1:6" x14ac:dyDescent="0.3">
      <c r="A21">
        <f t="shared" si="4"/>
        <v>26.500000000000018</v>
      </c>
      <c r="B21">
        <v>0.13400000000000001</v>
      </c>
      <c r="C21">
        <f t="shared" si="0"/>
        <v>1.3400000000000001E-7</v>
      </c>
      <c r="D21">
        <f t="shared" si="1"/>
        <v>3.6606010435446255E-4</v>
      </c>
      <c r="E21">
        <f t="shared" si="2"/>
        <v>0.13400000000000001</v>
      </c>
      <c r="F21">
        <f t="shared" si="3"/>
        <v>0.36606010435446257</v>
      </c>
    </row>
    <row r="22" spans="1:6" x14ac:dyDescent="0.3">
      <c r="A22">
        <f t="shared" si="4"/>
        <v>26.600000000000019</v>
      </c>
      <c r="B22">
        <v>0.14499999999999999</v>
      </c>
      <c r="C22">
        <f t="shared" si="0"/>
        <v>1.4499999999999999E-7</v>
      </c>
      <c r="D22">
        <f t="shared" si="1"/>
        <v>3.8078865529319543E-4</v>
      </c>
      <c r="E22">
        <f t="shared" si="2"/>
        <v>0.14499999999999999</v>
      </c>
      <c r="F22">
        <f t="shared" si="3"/>
        <v>0.38078865529319544</v>
      </c>
    </row>
    <row r="23" spans="1:6" x14ac:dyDescent="0.3">
      <c r="A23">
        <f t="shared" si="4"/>
        <v>26.700000000000021</v>
      </c>
      <c r="B23">
        <v>0.157</v>
      </c>
      <c r="C23">
        <f t="shared" si="0"/>
        <v>1.5699999999999999E-7</v>
      </c>
      <c r="D23">
        <f t="shared" si="1"/>
        <v>3.9623225512317898E-4</v>
      </c>
      <c r="E23">
        <f t="shared" si="2"/>
        <v>0.157</v>
      </c>
      <c r="F23">
        <f t="shared" si="3"/>
        <v>0.396232255123179</v>
      </c>
    </row>
    <row r="24" spans="1:6" x14ac:dyDescent="0.3">
      <c r="A24">
        <f t="shared" si="4"/>
        <v>26.800000000000022</v>
      </c>
      <c r="B24">
        <v>0.16800000000000001</v>
      </c>
      <c r="C24">
        <f t="shared" si="0"/>
        <v>1.6800000000000002E-7</v>
      </c>
      <c r="D24">
        <f t="shared" si="1"/>
        <v>4.0987803063838394E-4</v>
      </c>
      <c r="E24">
        <f t="shared" si="2"/>
        <v>0.16800000000000001</v>
      </c>
      <c r="F24">
        <f t="shared" si="3"/>
        <v>0.40987803063838396</v>
      </c>
    </row>
    <row r="25" spans="1:6" x14ac:dyDescent="0.3">
      <c r="A25">
        <f t="shared" si="4"/>
        <v>26.900000000000023</v>
      </c>
      <c r="B25">
        <v>0.18099999999999999</v>
      </c>
      <c r="C25">
        <f t="shared" si="0"/>
        <v>1.8099999999999999E-7</v>
      </c>
      <c r="D25">
        <f t="shared" si="1"/>
        <v>4.2544094772365294E-4</v>
      </c>
      <c r="E25">
        <f t="shared" si="2"/>
        <v>0.18099999999999999</v>
      </c>
      <c r="F25">
        <f t="shared" si="3"/>
        <v>0.42544094772365293</v>
      </c>
    </row>
    <row r="26" spans="1:6" x14ac:dyDescent="0.3">
      <c r="A26">
        <f t="shared" si="4"/>
        <v>27.000000000000025</v>
      </c>
      <c r="B26">
        <v>0.19500000000000001</v>
      </c>
      <c r="C26">
        <f t="shared" si="0"/>
        <v>1.9500000000000001E-7</v>
      </c>
      <c r="D26">
        <f t="shared" si="1"/>
        <v>4.4158804331639233E-4</v>
      </c>
      <c r="E26">
        <f t="shared" si="2"/>
        <v>0.19500000000000001</v>
      </c>
      <c r="F26">
        <f t="shared" si="3"/>
        <v>0.44158804331639234</v>
      </c>
    </row>
    <row r="27" spans="1:6" x14ac:dyDescent="0.3">
      <c r="A27">
        <f t="shared" si="4"/>
        <v>27.100000000000026</v>
      </c>
      <c r="B27">
        <v>0.20799999999999999</v>
      </c>
      <c r="C27">
        <f t="shared" si="0"/>
        <v>2.0799999999999998E-7</v>
      </c>
      <c r="D27">
        <f t="shared" si="1"/>
        <v>4.560701700396552E-4</v>
      </c>
      <c r="E27">
        <f t="shared" si="2"/>
        <v>0.20799999999999999</v>
      </c>
      <c r="F27">
        <f t="shared" si="3"/>
        <v>0.45607017003965522</v>
      </c>
    </row>
    <row r="28" spans="1:6" x14ac:dyDescent="0.3">
      <c r="A28">
        <f t="shared" si="4"/>
        <v>27.200000000000028</v>
      </c>
      <c r="B28">
        <v>0.223</v>
      </c>
      <c r="C28">
        <f t="shared" si="0"/>
        <v>2.23E-7</v>
      </c>
      <c r="D28">
        <f t="shared" si="1"/>
        <v>4.7222875812470379E-4</v>
      </c>
      <c r="E28">
        <f t="shared" si="2"/>
        <v>0.223</v>
      </c>
      <c r="F28">
        <f t="shared" si="3"/>
        <v>0.47222875812470377</v>
      </c>
    </row>
    <row r="29" spans="1:6" x14ac:dyDescent="0.3">
      <c r="A29">
        <f t="shared" si="4"/>
        <v>27.300000000000029</v>
      </c>
      <c r="B29">
        <v>0.23699999999999999</v>
      </c>
      <c r="C29">
        <f t="shared" si="0"/>
        <v>2.3699999999999999E-7</v>
      </c>
      <c r="D29">
        <f t="shared" si="1"/>
        <v>4.868264577855234E-4</v>
      </c>
      <c r="E29">
        <f t="shared" si="2"/>
        <v>0.23699999999999999</v>
      </c>
      <c r="F29">
        <f t="shared" si="3"/>
        <v>0.48682645778552341</v>
      </c>
    </row>
    <row r="30" spans="1:6" x14ac:dyDescent="0.3">
      <c r="A30">
        <f t="shared" si="4"/>
        <v>27.400000000000031</v>
      </c>
      <c r="B30">
        <v>0.252</v>
      </c>
      <c r="C30">
        <f t="shared" si="0"/>
        <v>2.5199999999999998E-7</v>
      </c>
      <c r="D30">
        <f t="shared" si="1"/>
        <v>5.019960159204453E-4</v>
      </c>
      <c r="E30">
        <f t="shared" si="2"/>
        <v>0.252</v>
      </c>
      <c r="F30">
        <f t="shared" si="3"/>
        <v>0.50199601592044529</v>
      </c>
    </row>
    <row r="31" spans="1:6" x14ac:dyDescent="0.3">
      <c r="A31">
        <f t="shared" si="4"/>
        <v>27.500000000000032</v>
      </c>
      <c r="B31">
        <v>0.26600000000000001</v>
      </c>
      <c r="C31">
        <f t="shared" si="0"/>
        <v>2.6600000000000003E-7</v>
      </c>
      <c r="D31">
        <f t="shared" si="1"/>
        <v>5.1575187832910514E-4</v>
      </c>
      <c r="E31">
        <f t="shared" si="2"/>
        <v>0.26600000000000001</v>
      </c>
      <c r="F31">
        <f t="shared" si="3"/>
        <v>0.51575187832910518</v>
      </c>
    </row>
    <row r="32" spans="1:6" x14ac:dyDescent="0.3">
      <c r="A32">
        <f t="shared" si="4"/>
        <v>27.600000000000033</v>
      </c>
      <c r="B32">
        <v>0.28199999999999997</v>
      </c>
      <c r="C32">
        <f t="shared" si="0"/>
        <v>2.8199999999999996E-7</v>
      </c>
      <c r="D32">
        <f t="shared" si="1"/>
        <v>5.3103672189407016E-4</v>
      </c>
      <c r="E32">
        <f t="shared" si="2"/>
        <v>0.28199999999999997</v>
      </c>
      <c r="F32">
        <f t="shared" si="3"/>
        <v>0.53103672189407014</v>
      </c>
    </row>
    <row r="33" spans="1:6" x14ac:dyDescent="0.3">
      <c r="A33">
        <f t="shared" si="4"/>
        <v>27.700000000000035</v>
      </c>
      <c r="B33">
        <v>0.29799999999999999</v>
      </c>
      <c r="C33">
        <f t="shared" si="0"/>
        <v>2.9799999999999999E-7</v>
      </c>
      <c r="D33">
        <f t="shared" si="1"/>
        <v>5.4589376255824722E-4</v>
      </c>
      <c r="E33">
        <f t="shared" si="2"/>
        <v>0.29799999999999999</v>
      </c>
      <c r="F33">
        <f t="shared" si="3"/>
        <v>0.54589376255824718</v>
      </c>
    </row>
    <row r="34" spans="1:6" x14ac:dyDescent="0.3">
      <c r="A34">
        <f t="shared" si="4"/>
        <v>27.800000000000036</v>
      </c>
      <c r="B34">
        <v>0.314</v>
      </c>
      <c r="C34">
        <f t="shared" si="0"/>
        <v>3.1399999999999998E-7</v>
      </c>
      <c r="D34">
        <f t="shared" si="1"/>
        <v>5.6035702904487603E-4</v>
      </c>
      <c r="E34">
        <f t="shared" si="2"/>
        <v>0.314</v>
      </c>
      <c r="F34">
        <f t="shared" si="3"/>
        <v>0.56035702904487605</v>
      </c>
    </row>
    <row r="35" spans="1:6" x14ac:dyDescent="0.3">
      <c r="A35">
        <f t="shared" si="4"/>
        <v>27.900000000000038</v>
      </c>
      <c r="B35">
        <v>0.33200000000000002</v>
      </c>
      <c r="C35">
        <f t="shared" si="0"/>
        <v>3.3200000000000001E-7</v>
      </c>
      <c r="D35">
        <f t="shared" si="1"/>
        <v>5.7619441163551737E-4</v>
      </c>
      <c r="E35">
        <f t="shared" si="2"/>
        <v>0.33200000000000002</v>
      </c>
      <c r="F35">
        <f t="shared" si="3"/>
        <v>0.57619441163551732</v>
      </c>
    </row>
    <row r="36" spans="1:6" x14ac:dyDescent="0.3">
      <c r="A36">
        <f t="shared" si="4"/>
        <v>28.000000000000039</v>
      </c>
      <c r="B36">
        <v>0.35</v>
      </c>
      <c r="C36">
        <f t="shared" si="0"/>
        <v>3.4999999999999998E-7</v>
      </c>
      <c r="D36">
        <f t="shared" si="1"/>
        <v>5.9160797830996154E-4</v>
      </c>
      <c r="E36">
        <f t="shared" si="2"/>
        <v>0.35</v>
      </c>
      <c r="F36">
        <f t="shared" si="3"/>
        <v>0.59160797830996159</v>
      </c>
    </row>
    <row r="37" spans="1:6" x14ac:dyDescent="0.3">
      <c r="A37">
        <f t="shared" si="4"/>
        <v>28.100000000000041</v>
      </c>
      <c r="B37">
        <v>0.36899999999999999</v>
      </c>
      <c r="C37">
        <f t="shared" si="0"/>
        <v>3.6899999999999998E-7</v>
      </c>
      <c r="D37">
        <f t="shared" si="1"/>
        <v>6.0745370193949762E-4</v>
      </c>
      <c r="E37">
        <f t="shared" si="2"/>
        <v>0.36899999999999999</v>
      </c>
      <c r="F37">
        <f t="shared" si="3"/>
        <v>0.60745370193949766</v>
      </c>
    </row>
    <row r="38" spans="1:6" x14ac:dyDescent="0.3">
      <c r="A38">
        <f t="shared" si="4"/>
        <v>28.200000000000042</v>
      </c>
      <c r="B38">
        <v>0.38800000000000001</v>
      </c>
      <c r="C38">
        <f t="shared" si="0"/>
        <v>3.8800000000000003E-7</v>
      </c>
      <c r="D38">
        <f t="shared" si="1"/>
        <v>6.2289646009589753E-4</v>
      </c>
      <c r="E38">
        <f t="shared" si="2"/>
        <v>0.38800000000000001</v>
      </c>
      <c r="F38">
        <f t="shared" si="3"/>
        <v>0.6228964600958975</v>
      </c>
    </row>
    <row r="39" spans="1:6" x14ac:dyDescent="0.3">
      <c r="A39">
        <f t="shared" si="4"/>
        <v>28.300000000000043</v>
      </c>
      <c r="B39">
        <v>0.40899999999999997</v>
      </c>
      <c r="C39">
        <f t="shared" si="0"/>
        <v>4.0899999999999997E-7</v>
      </c>
      <c r="D39">
        <f t="shared" si="1"/>
        <v>6.3953107821277928E-4</v>
      </c>
      <c r="E39">
        <f t="shared" si="2"/>
        <v>0.40899999999999997</v>
      </c>
      <c r="F39">
        <f t="shared" si="3"/>
        <v>0.63953107821277932</v>
      </c>
    </row>
    <row r="40" spans="1:6" x14ac:dyDescent="0.3">
      <c r="A40">
        <f t="shared" si="4"/>
        <v>28.400000000000045</v>
      </c>
      <c r="B40">
        <v>0.42899999999999999</v>
      </c>
      <c r="C40">
        <f t="shared" si="0"/>
        <v>4.2899999999999999E-7</v>
      </c>
      <c r="D40">
        <f t="shared" si="1"/>
        <v>6.5498091575251255E-4</v>
      </c>
      <c r="E40">
        <f t="shared" si="2"/>
        <v>0.42899999999999999</v>
      </c>
      <c r="F40">
        <f t="shared" si="3"/>
        <v>0.6549809157525126</v>
      </c>
    </row>
    <row r="41" spans="1:6" x14ac:dyDescent="0.3">
      <c r="A41">
        <f t="shared" si="4"/>
        <v>28.500000000000046</v>
      </c>
      <c r="B41">
        <v>0.45</v>
      </c>
      <c r="C41">
        <f t="shared" si="0"/>
        <v>4.5000000000000003E-7</v>
      </c>
      <c r="D41">
        <f t="shared" si="1"/>
        <v>6.7082039324993699E-4</v>
      </c>
      <c r="E41">
        <f t="shared" si="2"/>
        <v>0.45</v>
      </c>
      <c r="F41">
        <f t="shared" si="3"/>
        <v>0.67082039324993703</v>
      </c>
    </row>
    <row r="42" spans="1:6" x14ac:dyDescent="0.3">
      <c r="A42">
        <f t="shared" si="4"/>
        <v>28.600000000000048</v>
      </c>
      <c r="B42">
        <v>0.47499999999999998</v>
      </c>
      <c r="C42">
        <f t="shared" si="0"/>
        <v>4.7499999999999995E-7</v>
      </c>
      <c r="D42">
        <f t="shared" si="1"/>
        <v>6.8920243760451109E-4</v>
      </c>
      <c r="E42">
        <f t="shared" si="2"/>
        <v>0.47499999999999998</v>
      </c>
      <c r="F42">
        <f t="shared" si="3"/>
        <v>0.68920243760451105</v>
      </c>
    </row>
    <row r="43" spans="1:6" x14ac:dyDescent="0.3">
      <c r="A43">
        <f t="shared" si="4"/>
        <v>28.700000000000049</v>
      </c>
      <c r="B43">
        <v>0.496</v>
      </c>
      <c r="C43">
        <f t="shared" si="0"/>
        <v>4.9599999999999999E-7</v>
      </c>
      <c r="D43">
        <f t="shared" si="1"/>
        <v>7.042726744663604E-4</v>
      </c>
      <c r="E43">
        <f t="shared" si="2"/>
        <v>0.496</v>
      </c>
      <c r="F43">
        <f t="shared" si="3"/>
        <v>0.70427267446636044</v>
      </c>
    </row>
    <row r="44" spans="1:6" x14ac:dyDescent="0.3">
      <c r="A44">
        <f t="shared" si="4"/>
        <v>28.80000000000005</v>
      </c>
      <c r="B44">
        <v>0.51600000000000001</v>
      </c>
      <c r="C44">
        <f t="shared" si="0"/>
        <v>5.1600000000000001E-7</v>
      </c>
      <c r="D44">
        <f t="shared" si="1"/>
        <v>7.1833139984271883E-4</v>
      </c>
      <c r="E44">
        <f t="shared" si="2"/>
        <v>0.51600000000000001</v>
      </c>
      <c r="F44">
        <f t="shared" si="3"/>
        <v>0.71833139984271888</v>
      </c>
    </row>
    <row r="45" spans="1:6" x14ac:dyDescent="0.3">
      <c r="A45">
        <f t="shared" si="4"/>
        <v>28.900000000000052</v>
      </c>
      <c r="B45">
        <v>0.53900000000000003</v>
      </c>
      <c r="C45">
        <f t="shared" si="0"/>
        <v>5.3900000000000005E-7</v>
      </c>
      <c r="D45">
        <f t="shared" si="1"/>
        <v>7.3416619371910615E-4</v>
      </c>
      <c r="E45">
        <f t="shared" si="2"/>
        <v>0.53900000000000003</v>
      </c>
      <c r="F45">
        <f t="shared" si="3"/>
        <v>0.73416619371910619</v>
      </c>
    </row>
    <row r="46" spans="1:6" x14ac:dyDescent="0.3">
      <c r="A46">
        <f t="shared" si="4"/>
        <v>29.000000000000053</v>
      </c>
      <c r="B46">
        <v>0.56200000000000006</v>
      </c>
      <c r="C46">
        <f t="shared" si="0"/>
        <v>5.6200000000000008E-7</v>
      </c>
      <c r="D46">
        <f t="shared" si="1"/>
        <v>7.4966659255965257E-4</v>
      </c>
      <c r="E46">
        <f t="shared" si="2"/>
        <v>0.56200000000000006</v>
      </c>
      <c r="F46">
        <f t="shared" si="3"/>
        <v>0.74966659255965251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92" workbookViewId="0">
      <selection activeCell="B20" sqref="B20"/>
    </sheetView>
  </sheetViews>
  <sheetFormatPr defaultRowHeight="14.4" x14ac:dyDescent="0.3"/>
  <sheetData>
    <row r="1" spans="1:7" x14ac:dyDescent="0.3">
      <c r="A1" s="2" t="s">
        <v>13</v>
      </c>
      <c r="B1" s="2"/>
      <c r="C1" s="2"/>
      <c r="D1" s="2"/>
      <c r="E1" s="2"/>
    </row>
    <row r="2" spans="1:7" x14ac:dyDescent="0.3">
      <c r="A2" t="s">
        <v>7</v>
      </c>
      <c r="B2">
        <v>29</v>
      </c>
      <c r="D2" t="s">
        <v>8</v>
      </c>
      <c r="G2" t="s">
        <v>9</v>
      </c>
    </row>
    <row r="3" spans="1:7" x14ac:dyDescent="0.3">
      <c r="D3" t="s">
        <v>15</v>
      </c>
    </row>
    <row r="4" spans="1:7" x14ac:dyDescent="0.3">
      <c r="A4" t="s">
        <v>10</v>
      </c>
      <c r="B4">
        <v>720</v>
      </c>
    </row>
    <row r="6" spans="1:7" x14ac:dyDescent="0.3">
      <c r="A6" t="s">
        <v>0</v>
      </c>
      <c r="B6" t="s">
        <v>11</v>
      </c>
    </row>
    <row r="7" spans="1:7" x14ac:dyDescent="0.3">
      <c r="A7">
        <v>29</v>
      </c>
      <c r="B7">
        <v>720</v>
      </c>
    </row>
    <row r="8" spans="1:7" x14ac:dyDescent="0.3">
      <c r="A8">
        <f>A7+0.2</f>
        <v>29.2</v>
      </c>
      <c r="B8">
        <v>1200</v>
      </c>
    </row>
    <row r="9" spans="1:7" x14ac:dyDescent="0.3">
      <c r="A9">
        <f t="shared" ref="A9:A31" si="0">A8+0.2</f>
        <v>29.4</v>
      </c>
      <c r="B9">
        <v>1800</v>
      </c>
    </row>
    <row r="10" spans="1:7" x14ac:dyDescent="0.3">
      <c r="A10">
        <f t="shared" si="0"/>
        <v>29.599999999999998</v>
      </c>
      <c r="B10">
        <v>2600</v>
      </c>
    </row>
    <row r="11" spans="1:7" x14ac:dyDescent="0.3">
      <c r="A11">
        <f t="shared" si="0"/>
        <v>29.799999999999997</v>
      </c>
      <c r="B11">
        <v>3570</v>
      </c>
    </row>
    <row r="12" spans="1:7" x14ac:dyDescent="0.3">
      <c r="A12">
        <f t="shared" si="0"/>
        <v>29.999999999999996</v>
      </c>
      <c r="B12">
        <v>4700</v>
      </c>
    </row>
    <row r="13" spans="1:7" x14ac:dyDescent="0.3">
      <c r="A13">
        <f t="shared" si="0"/>
        <v>30.199999999999996</v>
      </c>
      <c r="B13">
        <v>6300</v>
      </c>
    </row>
    <row r="14" spans="1:7" x14ac:dyDescent="0.3">
      <c r="A14">
        <f t="shared" si="0"/>
        <v>30.399999999999995</v>
      </c>
      <c r="B14">
        <v>8700</v>
      </c>
    </row>
    <row r="15" spans="1:7" x14ac:dyDescent="0.3">
      <c r="A15">
        <f t="shared" si="0"/>
        <v>30.599999999999994</v>
      </c>
      <c r="B15">
        <v>11700</v>
      </c>
    </row>
    <row r="16" spans="1:7" x14ac:dyDescent="0.3">
      <c r="A16">
        <f t="shared" si="0"/>
        <v>30.799999999999994</v>
      </c>
      <c r="B16">
        <v>15200</v>
      </c>
    </row>
    <row r="17" spans="1:12" x14ac:dyDescent="0.3">
      <c r="A17">
        <f t="shared" si="0"/>
        <v>30.999999999999993</v>
      </c>
      <c r="B17">
        <v>19500</v>
      </c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C24" s="2" t="s">
        <v>12</v>
      </c>
      <c r="D24" s="2"/>
      <c r="E24" s="2"/>
      <c r="F24" s="2"/>
    </row>
    <row r="25" spans="1:12" x14ac:dyDescent="0.3">
      <c r="A25" t="s">
        <v>14</v>
      </c>
    </row>
    <row r="26" spans="1:12" x14ac:dyDescent="0.3">
      <c r="A26" t="s">
        <v>18</v>
      </c>
    </row>
    <row r="28" spans="1:12" x14ac:dyDescent="0.3">
      <c r="A28" t="s">
        <v>19</v>
      </c>
    </row>
    <row r="30" spans="1:12" x14ac:dyDescent="0.3">
      <c r="A30" t="s">
        <v>16</v>
      </c>
      <c r="B30" t="s">
        <v>20</v>
      </c>
      <c r="C30" t="s">
        <v>17</v>
      </c>
    </row>
    <row r="31" spans="1:12" x14ac:dyDescent="0.3">
      <c r="A31">
        <v>30</v>
      </c>
      <c r="B31">
        <v>50</v>
      </c>
      <c r="C31">
        <f>B31/B12</f>
        <v>1.0638297872340425E-2</v>
      </c>
    </row>
    <row r="32" spans="1:12" x14ac:dyDescent="0.3">
      <c r="A32">
        <f>A31+0.2</f>
        <v>30.2</v>
      </c>
      <c r="B32">
        <v>100</v>
      </c>
      <c r="C32">
        <f t="shared" ref="C32:C41" si="1">B32/B13</f>
        <v>1.5873015873015872E-2</v>
      </c>
    </row>
    <row r="33" spans="1:12" x14ac:dyDescent="0.3">
      <c r="A33">
        <f t="shared" ref="A33:A41" si="2">A32+0.2</f>
        <v>30.4</v>
      </c>
      <c r="B33">
        <v>200</v>
      </c>
      <c r="C33">
        <f t="shared" si="1"/>
        <v>2.2988505747126436E-2</v>
      </c>
    </row>
    <row r="34" spans="1:12" x14ac:dyDescent="0.3">
      <c r="A34">
        <f t="shared" si="2"/>
        <v>30.599999999999998</v>
      </c>
      <c r="B34">
        <v>330</v>
      </c>
      <c r="C34">
        <f t="shared" si="1"/>
        <v>2.8205128205128206E-2</v>
      </c>
    </row>
    <row r="35" spans="1:12" x14ac:dyDescent="0.3">
      <c r="A35">
        <f t="shared" si="2"/>
        <v>30.799999999999997</v>
      </c>
      <c r="B35">
        <v>490</v>
      </c>
      <c r="C35">
        <f t="shared" si="1"/>
        <v>3.2236842105263161E-2</v>
      </c>
    </row>
    <row r="36" spans="1:12" x14ac:dyDescent="0.3">
      <c r="A36">
        <f t="shared" si="2"/>
        <v>30.999999999999996</v>
      </c>
      <c r="B36">
        <v>720</v>
      </c>
      <c r="C36">
        <f t="shared" si="1"/>
        <v>3.6923076923076927E-2</v>
      </c>
    </row>
    <row r="37" spans="1:12" x14ac:dyDescent="0.3">
      <c r="A37">
        <f t="shared" si="2"/>
        <v>31.199999999999996</v>
      </c>
    </row>
    <row r="38" spans="1:12" x14ac:dyDescent="0.3">
      <c r="A38">
        <f t="shared" si="2"/>
        <v>31.399999999999995</v>
      </c>
    </row>
    <row r="39" spans="1:12" x14ac:dyDescent="0.3">
      <c r="A39">
        <f t="shared" si="2"/>
        <v>31.599999999999994</v>
      </c>
    </row>
    <row r="40" spans="1:12" x14ac:dyDescent="0.3">
      <c r="A40">
        <f t="shared" si="2"/>
        <v>31.799999999999994</v>
      </c>
    </row>
    <row r="41" spans="1:12" x14ac:dyDescent="0.3">
      <c r="A41">
        <f t="shared" si="2"/>
        <v>31.999999999999993</v>
      </c>
    </row>
    <row r="44" spans="1:12" x14ac:dyDescent="0.3">
      <c r="A44" t="s">
        <v>21</v>
      </c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50" spans="1:3" x14ac:dyDescent="0.3">
      <c r="A50" t="s">
        <v>22</v>
      </c>
    </row>
    <row r="51" spans="1:3" x14ac:dyDescent="0.3">
      <c r="A51" t="s">
        <v>23</v>
      </c>
    </row>
    <row r="54" spans="1:3" x14ac:dyDescent="0.3">
      <c r="A54" t="s">
        <v>24</v>
      </c>
      <c r="C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buio</vt:lpstr>
      <vt:lpstr>rumore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Impagliatell</dc:creator>
  <cp:lastModifiedBy>Cecilia Impagliatell</cp:lastModifiedBy>
  <dcterms:created xsi:type="dcterms:W3CDTF">2024-04-05T12:30:07Z</dcterms:created>
  <dcterms:modified xsi:type="dcterms:W3CDTF">2024-04-05T15:06:03Z</dcterms:modified>
</cp:coreProperties>
</file>