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b04caaa453194/Documents/"/>
    </mc:Choice>
  </mc:AlternateContent>
  <xr:revisionPtr revIDLastSave="393" documentId="8_{F6878771-0E6C-4F14-86C0-0A67BB9B0FE3}" xr6:coauthVersionLast="47" xr6:coauthVersionMax="47" xr10:uidLastSave="{4E26CC83-A30A-406D-9358-029EFBDF4D71}"/>
  <bookViews>
    <workbookView xWindow="-108" yWindow="-108" windowWidth="23256" windowHeight="12456" xr2:uid="{E5D9C26C-2CAC-4B8B-BDE1-C5FBB30CB5D4}"/>
  </bookViews>
  <sheets>
    <sheet name="LED ROSSO" sheetId="1" r:id="rId1"/>
    <sheet name="LED VERDE" sheetId="2" r:id="rId2"/>
    <sheet name="LED GIALLO" sheetId="3" r:id="rId3"/>
    <sheet name="LED BL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D9" i="4"/>
  <c r="J8" i="4"/>
  <c r="G8" i="4"/>
  <c r="L8" i="4" s="1"/>
  <c r="D8" i="4"/>
  <c r="K8" i="4" s="1"/>
  <c r="J7" i="4"/>
  <c r="M7" i="4" s="1"/>
  <c r="G7" i="4"/>
  <c r="L7" i="4" s="1"/>
  <c r="D7" i="4"/>
  <c r="K7" i="4" s="1"/>
  <c r="J6" i="4"/>
  <c r="M6" i="4" s="1"/>
  <c r="G6" i="4"/>
  <c r="L6" i="4" s="1"/>
  <c r="D6" i="4"/>
  <c r="K6" i="4" s="1"/>
  <c r="J5" i="4"/>
  <c r="M5" i="4" s="1"/>
  <c r="G5" i="4"/>
  <c r="L5" i="4" s="1"/>
  <c r="D5" i="4"/>
  <c r="K5" i="4" s="1"/>
  <c r="J4" i="4"/>
  <c r="M4" i="4" s="1"/>
  <c r="G4" i="4"/>
  <c r="L4" i="4" s="1"/>
  <c r="D4" i="4"/>
  <c r="K4" i="4" s="1"/>
  <c r="J3" i="4"/>
  <c r="M3" i="4" s="1"/>
  <c r="H3" i="4"/>
  <c r="H4" i="4" s="1"/>
  <c r="H5" i="4" s="1"/>
  <c r="H6" i="4" s="1"/>
  <c r="H7" i="4" s="1"/>
  <c r="H8" i="4" s="1"/>
  <c r="G3" i="4"/>
  <c r="L3" i="4" s="1"/>
  <c r="E3" i="4"/>
  <c r="E4" i="4" s="1"/>
  <c r="E5" i="4" s="1"/>
  <c r="E6" i="4" s="1"/>
  <c r="E7" i="4" s="1"/>
  <c r="E8" i="4" s="1"/>
  <c r="D3" i="4"/>
  <c r="K3" i="4" s="1"/>
  <c r="B3" i="4"/>
  <c r="B4" i="4" s="1"/>
  <c r="B5" i="4" s="1"/>
  <c r="B6" i="4" s="1"/>
  <c r="B7" i="4" s="1"/>
  <c r="B8" i="4" s="1"/>
  <c r="B9" i="4" s="1"/>
  <c r="J2" i="4"/>
  <c r="M2" i="4" s="1"/>
  <c r="G2" i="4"/>
  <c r="L2" i="4" s="1"/>
  <c r="D2" i="4"/>
  <c r="K2" i="4" s="1"/>
  <c r="K2" i="3"/>
  <c r="G9" i="3"/>
  <c r="L9" i="3" s="1"/>
  <c r="D9" i="3"/>
  <c r="K9" i="3" s="1"/>
  <c r="J8" i="3"/>
  <c r="M8" i="3" s="1"/>
  <c r="G8" i="3"/>
  <c r="L8" i="3" s="1"/>
  <c r="D8" i="3"/>
  <c r="K8" i="3" s="1"/>
  <c r="J7" i="3"/>
  <c r="M7" i="3" s="1"/>
  <c r="G7" i="3"/>
  <c r="L7" i="3" s="1"/>
  <c r="D7" i="3"/>
  <c r="K7" i="3" s="1"/>
  <c r="J6" i="3"/>
  <c r="M6" i="3" s="1"/>
  <c r="G6" i="3"/>
  <c r="L6" i="3" s="1"/>
  <c r="D6" i="3"/>
  <c r="K6" i="3" s="1"/>
  <c r="J5" i="3"/>
  <c r="M5" i="3" s="1"/>
  <c r="G5" i="3"/>
  <c r="L5" i="3" s="1"/>
  <c r="E5" i="3"/>
  <c r="E6" i="3" s="1"/>
  <c r="E7" i="3" s="1"/>
  <c r="E8" i="3" s="1"/>
  <c r="E9" i="3" s="1"/>
  <c r="D5" i="3"/>
  <c r="K5" i="3" s="1"/>
  <c r="J4" i="3"/>
  <c r="M4" i="3" s="1"/>
  <c r="G4" i="3"/>
  <c r="L4" i="3" s="1"/>
  <c r="E4" i="3"/>
  <c r="D4" i="3"/>
  <c r="K4" i="3" s="1"/>
  <c r="J3" i="3"/>
  <c r="M3" i="3" s="1"/>
  <c r="H3" i="3"/>
  <c r="H4" i="3" s="1"/>
  <c r="H5" i="3" s="1"/>
  <c r="H6" i="3" s="1"/>
  <c r="H7" i="3" s="1"/>
  <c r="H8" i="3" s="1"/>
  <c r="G3" i="3"/>
  <c r="L3" i="3" s="1"/>
  <c r="E3" i="3"/>
  <c r="D3" i="3"/>
  <c r="K3" i="3" s="1"/>
  <c r="B3" i="3"/>
  <c r="B4" i="3" s="1"/>
  <c r="B5" i="3" s="1"/>
  <c r="B6" i="3" s="1"/>
  <c r="B7" i="3" s="1"/>
  <c r="B8" i="3" s="1"/>
  <c r="B9" i="3" s="1"/>
  <c r="J2" i="3"/>
  <c r="M2" i="3" s="1"/>
  <c r="G2" i="3"/>
  <c r="L2" i="3" s="1"/>
  <c r="D2" i="3"/>
  <c r="G8" i="2"/>
  <c r="G9" i="2"/>
  <c r="E8" i="2"/>
  <c r="E9" i="2" s="1"/>
  <c r="D9" i="2"/>
  <c r="D8" i="2"/>
  <c r="J7" i="2"/>
  <c r="M7" i="2" s="1"/>
  <c r="G7" i="2"/>
  <c r="L7" i="2" s="1"/>
  <c r="D7" i="2"/>
  <c r="K7" i="2" s="1"/>
  <c r="J6" i="2"/>
  <c r="M6" i="2" s="1"/>
  <c r="G6" i="2"/>
  <c r="L6" i="2" s="1"/>
  <c r="D6" i="2"/>
  <c r="K6" i="2" s="1"/>
  <c r="J5" i="2"/>
  <c r="M5" i="2" s="1"/>
  <c r="G5" i="2"/>
  <c r="L5" i="2" s="1"/>
  <c r="D5" i="2"/>
  <c r="K5" i="2" s="1"/>
  <c r="J4" i="2"/>
  <c r="M4" i="2" s="1"/>
  <c r="G4" i="2"/>
  <c r="L4" i="2" s="1"/>
  <c r="E4" i="2"/>
  <c r="E5" i="2" s="1"/>
  <c r="E6" i="2" s="1"/>
  <c r="E7" i="2" s="1"/>
  <c r="D4" i="2"/>
  <c r="K4" i="2" s="1"/>
  <c r="K3" i="2"/>
  <c r="J3" i="2"/>
  <c r="M3" i="2" s="1"/>
  <c r="H3" i="2"/>
  <c r="H4" i="2" s="1"/>
  <c r="H5" i="2" s="1"/>
  <c r="H6" i="2" s="1"/>
  <c r="H7" i="2" s="1"/>
  <c r="G3" i="2"/>
  <c r="L3" i="2" s="1"/>
  <c r="E3" i="2"/>
  <c r="D3" i="2"/>
  <c r="B3" i="2"/>
  <c r="B4" i="2" s="1"/>
  <c r="B5" i="2" s="1"/>
  <c r="B6" i="2" s="1"/>
  <c r="B7" i="2" s="1"/>
  <c r="B8" i="2" s="1"/>
  <c r="B9" i="2" s="1"/>
  <c r="K2" i="2"/>
  <c r="J2" i="2"/>
  <c r="M2" i="2" s="1"/>
  <c r="G2" i="2"/>
  <c r="L2" i="2" s="1"/>
  <c r="D2" i="2"/>
  <c r="K3" i="1"/>
  <c r="K4" i="1"/>
  <c r="K5" i="1"/>
  <c r="K6" i="1"/>
  <c r="K7" i="1"/>
  <c r="K8" i="1"/>
  <c r="K9" i="1"/>
  <c r="K10" i="1"/>
  <c r="K2" i="1"/>
  <c r="G3" i="1"/>
  <c r="L3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J3" i="1"/>
  <c r="M3" i="1" s="1"/>
  <c r="J4" i="1"/>
  <c r="M4" i="1" s="1"/>
  <c r="J5" i="1"/>
  <c r="M5" i="1" s="1"/>
  <c r="J6" i="1"/>
  <c r="M6" i="1" s="1"/>
  <c r="J7" i="1"/>
  <c r="M7" i="1" s="1"/>
  <c r="J8" i="1"/>
  <c r="M8" i="1" s="1"/>
  <c r="J9" i="1"/>
  <c r="M9" i="1" s="1"/>
  <c r="J10" i="1"/>
  <c r="M10" i="1" s="1"/>
  <c r="J2" i="1"/>
  <c r="M2" i="1" s="1"/>
  <c r="G2" i="1"/>
  <c r="L2" i="1" s="1"/>
  <c r="H10" i="1"/>
  <c r="D10" i="1"/>
  <c r="E10" i="1"/>
  <c r="B10" i="1"/>
  <c r="D3" i="1"/>
  <c r="D4" i="1"/>
  <c r="D5" i="1"/>
  <c r="D6" i="1"/>
  <c r="D7" i="1"/>
  <c r="D8" i="1"/>
  <c r="D9" i="1"/>
  <c r="H9" i="1"/>
  <c r="E9" i="1"/>
  <c r="B9" i="1"/>
  <c r="H4" i="1"/>
  <c r="H5" i="1" s="1"/>
  <c r="H6" i="1" s="1"/>
  <c r="H7" i="1" s="1"/>
  <c r="H8" i="1" s="1"/>
  <c r="H3" i="1"/>
  <c r="E4" i="1"/>
  <c r="E5" i="1" s="1"/>
  <c r="E6" i="1" s="1"/>
  <c r="E7" i="1" s="1"/>
  <c r="E8" i="1" s="1"/>
  <c r="E3" i="1"/>
  <c r="B3" i="1"/>
  <c r="B4" i="1"/>
  <c r="B5" i="1"/>
  <c r="B6" i="1"/>
  <c r="B7" i="1"/>
  <c r="B8" i="1" s="1"/>
  <c r="D2" i="1"/>
</calcChain>
</file>

<file path=xl/sharedStrings.xml><?xml version="1.0" encoding="utf-8"?>
<sst xmlns="http://schemas.openxmlformats.org/spreadsheetml/2006/main" count="52" uniqueCount="15">
  <si>
    <t>LED ROSSO</t>
  </si>
  <si>
    <t>n_fogli_R</t>
  </si>
  <si>
    <t>n_fogli_Y</t>
  </si>
  <si>
    <t>n_fogli_B</t>
  </si>
  <si>
    <t>T_R</t>
  </si>
  <si>
    <t>T_Y</t>
  </si>
  <si>
    <t>T_B</t>
  </si>
  <si>
    <t>I_B (mV)</t>
  </si>
  <si>
    <t>I_Y (mV)</t>
  </si>
  <si>
    <t>I_R (mV)</t>
  </si>
  <si>
    <t>LED VERDE</t>
  </si>
  <si>
    <t>LED GIALLO</t>
  </si>
  <si>
    <t>log_T_B</t>
  </si>
  <si>
    <t>log_T_Y</t>
  </si>
  <si>
    <t>log_T_R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</si>
</sst>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LED ROSSO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'LED ROSSO'!$B$2:$B$11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ROSSO'!$D$2:$D$11</c:f>
              <c:numCache>
                <c:formatCode>0.000</c:formatCode>
                <c:ptCount val="10"/>
                <c:pt idx="0">
                  <c:v>1</c:v>
                </c:pt>
                <c:pt idx="1">
                  <c:v>0.78102189781021902</c:v>
                </c:pt>
                <c:pt idx="2">
                  <c:v>0.6058394160583942</c:v>
                </c:pt>
                <c:pt idx="3">
                  <c:v>0.5036496350364964</c:v>
                </c:pt>
                <c:pt idx="4">
                  <c:v>0.38686131386861317</c:v>
                </c:pt>
                <c:pt idx="5">
                  <c:v>0.33284671532846716</c:v>
                </c:pt>
                <c:pt idx="6">
                  <c:v>0.26277372262773724</c:v>
                </c:pt>
                <c:pt idx="7">
                  <c:v>0.22773722627737225</c:v>
                </c:pt>
                <c:pt idx="8">
                  <c:v>0.18686131386861315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54-49D0-9711-CE4EC27128CF}"/>
            </c:ext>
          </c:extLst>
        </c:ser>
        <c:ser>
          <c:idx val="1"/>
          <c:order val="1"/>
          <c:tx>
            <c:v>ROSSO_giallo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'LED ROSSO'!$E$2:$E$11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ROSSO'!$G$2:$G$11</c:f>
              <c:numCache>
                <c:formatCode>0.000</c:formatCode>
                <c:ptCount val="10"/>
                <c:pt idx="0">
                  <c:v>1</c:v>
                </c:pt>
                <c:pt idx="1">
                  <c:v>0.8288288288288288</c:v>
                </c:pt>
                <c:pt idx="2">
                  <c:v>0.68918918918918914</c:v>
                </c:pt>
                <c:pt idx="3">
                  <c:v>0.5855855855855856</c:v>
                </c:pt>
                <c:pt idx="4">
                  <c:v>0.47747747747747749</c:v>
                </c:pt>
                <c:pt idx="5">
                  <c:v>0.38738738738738737</c:v>
                </c:pt>
                <c:pt idx="6">
                  <c:v>0.30630630630630629</c:v>
                </c:pt>
                <c:pt idx="7">
                  <c:v>0.25225225225225223</c:v>
                </c:pt>
                <c:pt idx="8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54-49D0-9711-CE4EC27128CF}"/>
            </c:ext>
          </c:extLst>
        </c:ser>
        <c:ser>
          <c:idx val="2"/>
          <c:order val="2"/>
          <c:tx>
            <c:v>ROSSO_rosso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'LED ROSSO'!$H$2:$H$11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ROSSO'!$J$2:$J$11</c:f>
              <c:numCache>
                <c:formatCode>0.000</c:formatCode>
                <c:ptCount val="10"/>
                <c:pt idx="0">
                  <c:v>1</c:v>
                </c:pt>
                <c:pt idx="1">
                  <c:v>0.74038461538461542</c:v>
                </c:pt>
                <c:pt idx="2">
                  <c:v>0.58653846153846156</c:v>
                </c:pt>
                <c:pt idx="3">
                  <c:v>0.46153846153846156</c:v>
                </c:pt>
                <c:pt idx="4">
                  <c:v>0.36538461538461536</c:v>
                </c:pt>
                <c:pt idx="5">
                  <c:v>0.28125</c:v>
                </c:pt>
                <c:pt idx="6">
                  <c:v>0.22692307692307695</c:v>
                </c:pt>
                <c:pt idx="7">
                  <c:v>0.18317307692307694</c:v>
                </c:pt>
                <c:pt idx="8">
                  <c:v>0.15192307692307694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4-49D0-9711-CE4EC27128CF}"/>
            </c:ext>
          </c:extLst>
        </c:ser>
        <c:ser>
          <c:idx val="3"/>
          <c:order val="3"/>
          <c:tx>
            <c:v>log_ROSSO_blu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'LED ROSSO'!$B$2:$B$11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ROSSO'!$K$2:$K$11</c:f>
              <c:numCache>
                <c:formatCode>0.000</c:formatCode>
                <c:ptCount val="10"/>
                <c:pt idx="0">
                  <c:v>0</c:v>
                </c:pt>
                <c:pt idx="1">
                  <c:v>-0.1073367894711971</c:v>
                </c:pt>
                <c:pt idx="2">
                  <c:v>-0.21764247478033283</c:v>
                </c:pt>
                <c:pt idx="3">
                  <c:v>-0.2978714764191514</c:v>
                </c:pt>
                <c:pt idx="4">
                  <c:v>-0.41244469755561769</c:v>
                </c:pt>
                <c:pt idx="5">
                  <c:v>-0.47775572449197179</c:v>
                </c:pt>
                <c:pt idx="6">
                  <c:v>-0.58041806638911952</c:v>
                </c:pt>
                <c:pt idx="7">
                  <c:v>-0.64256597313796404</c:v>
                </c:pt>
                <c:pt idx="8">
                  <c:v>-0.72848060184455721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54-49D0-9711-CE4EC27128CF}"/>
            </c:ext>
          </c:extLst>
        </c:ser>
        <c:ser>
          <c:idx val="4"/>
          <c:order val="4"/>
          <c:tx>
            <c:v>log_ROSSO_giallo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'LED ROSSO'!$B$2:$B$11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ROSSO'!$L$2:$L$11</c:f>
              <c:numCache>
                <c:formatCode>0.000</c:formatCode>
                <c:ptCount val="10"/>
                <c:pt idx="0">
                  <c:v>0</c:v>
                </c:pt>
                <c:pt idx="1">
                  <c:v>-8.1535151441102183E-2</c:v>
                </c:pt>
                <c:pt idx="2">
                  <c:v>-0.16166154363303986</c:v>
                </c:pt>
                <c:pt idx="3">
                  <c:v>-0.23240962214380184</c:v>
                </c:pt>
                <c:pt idx="4">
                  <c:v>-0.32104710918586837</c:v>
                </c:pt>
                <c:pt idx="5">
                  <c:v>-0.41185452320707094</c:v>
                </c:pt>
                <c:pt idx="6">
                  <c:v>-0.51384406174440234</c:v>
                </c:pt>
                <c:pt idx="7">
                  <c:v>-0.59816494744443827</c:v>
                </c:pt>
                <c:pt idx="8">
                  <c:v>-0.69897000433601886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54-49D0-9711-CE4EC27128CF}"/>
            </c:ext>
          </c:extLst>
        </c:ser>
        <c:ser>
          <c:idx val="5"/>
          <c:order val="5"/>
          <c:tx>
            <c:v>log_ROSSO_rosso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'LED ROSSO'!$B$2:$B$11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'LED ROSSO'!$M$2:$M$11</c:f>
              <c:numCache>
                <c:formatCode>0.000</c:formatCode>
                <c:ptCount val="10"/>
                <c:pt idx="0">
                  <c:v>0</c:v>
                </c:pt>
                <c:pt idx="1">
                  <c:v>-0.13054261412629847</c:v>
                </c:pt>
                <c:pt idx="2">
                  <c:v>-0.23170350428801331</c:v>
                </c:pt>
                <c:pt idx="3">
                  <c:v>-0.33579210192319309</c:v>
                </c:pt>
                <c:pt idx="4">
                  <c:v>-0.4372497426819702</c:v>
                </c:pt>
                <c:pt idx="5">
                  <c:v>-0.55090746888058106</c:v>
                </c:pt>
                <c:pt idx="6">
                  <c:v>-0.64412133632867374</c:v>
                </c:pt>
                <c:pt idx="7">
                  <c:v>-0.73713835928714222</c:v>
                </c:pt>
                <c:pt idx="8">
                  <c:v>-0.81837625234435774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454-49D0-9711-CE4EC2712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536607"/>
        <c:axId val="749112591"/>
      </c:scatterChart>
      <c:valAx>
        <c:axId val="74853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9112591"/>
        <c:crosses val="autoZero"/>
        <c:crossBetween val="midCat"/>
      </c:valAx>
      <c:valAx>
        <c:axId val="74911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8536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VERDE_blu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'LED VERDE'!$B$2:$B$10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VERDE'!$D$2:$D$10</c:f>
              <c:numCache>
                <c:formatCode>General</c:formatCode>
                <c:ptCount val="9"/>
                <c:pt idx="0">
                  <c:v>1</c:v>
                </c:pt>
                <c:pt idx="1">
                  <c:v>0.84</c:v>
                </c:pt>
                <c:pt idx="2">
                  <c:v>0.66</c:v>
                </c:pt>
                <c:pt idx="3">
                  <c:v>0.55600000000000005</c:v>
                </c:pt>
                <c:pt idx="4">
                  <c:v>0.46</c:v>
                </c:pt>
                <c:pt idx="5">
                  <c:v>0.39600000000000002</c:v>
                </c:pt>
                <c:pt idx="6">
                  <c:v>0.32799999999999996</c:v>
                </c:pt>
                <c:pt idx="7">
                  <c:v>0.25600000000000001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B-40D0-BA66-F831189DAEDD}"/>
            </c:ext>
          </c:extLst>
        </c:ser>
        <c:ser>
          <c:idx val="1"/>
          <c:order val="1"/>
          <c:tx>
            <c:v>log_VERDE_blu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'LED VERDE'!$B$2:$B$10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VERDE'!$K$2:$K$10</c:f>
              <c:numCache>
                <c:formatCode>General</c:formatCode>
                <c:ptCount val="9"/>
                <c:pt idx="0">
                  <c:v>0</c:v>
                </c:pt>
                <c:pt idx="1">
                  <c:v>-7.5720713938118356E-2</c:v>
                </c:pt>
                <c:pt idx="2">
                  <c:v>-0.18045606445813131</c:v>
                </c:pt>
                <c:pt idx="3">
                  <c:v>-0.25492520841794247</c:v>
                </c:pt>
                <c:pt idx="4">
                  <c:v>-0.33724216831842591</c:v>
                </c:pt>
                <c:pt idx="5">
                  <c:v>-0.40230481407448765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B-40D0-BA66-F831189DAEDD}"/>
            </c:ext>
          </c:extLst>
        </c:ser>
        <c:ser>
          <c:idx val="2"/>
          <c:order val="2"/>
          <c:tx>
            <c:v>VERDE_giallo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'LED VERDE'!$B$2:$B$10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VERDE'!$G$2:$G$10</c:f>
              <c:numCache>
                <c:formatCode>General</c:formatCode>
                <c:ptCount val="9"/>
                <c:pt idx="0">
                  <c:v>1</c:v>
                </c:pt>
                <c:pt idx="1">
                  <c:v>0.66666666666666663</c:v>
                </c:pt>
                <c:pt idx="2">
                  <c:v>0.4916666666666667</c:v>
                </c:pt>
                <c:pt idx="3">
                  <c:v>0.30833333333333335</c:v>
                </c:pt>
                <c:pt idx="4">
                  <c:v>0.22708333333333333</c:v>
                </c:pt>
                <c:pt idx="5">
                  <c:v>0.17083333333333331</c:v>
                </c:pt>
                <c:pt idx="6">
                  <c:v>0.13749999999999998</c:v>
                </c:pt>
                <c:pt idx="7">
                  <c:v>9.8333333333333328E-2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8B-40D0-BA66-F831189DAEDD}"/>
            </c:ext>
          </c:extLst>
        </c:ser>
        <c:ser>
          <c:idx val="3"/>
          <c:order val="3"/>
          <c:tx>
            <c:v>log_VERDE_giallo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'LED VERDE'!$B$2:$B$10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VERDE'!$L$2:$L$10</c:f>
              <c:numCache>
                <c:formatCode>General</c:formatCode>
                <c:ptCount val="9"/>
                <c:pt idx="0">
                  <c:v>0</c:v>
                </c:pt>
                <c:pt idx="1">
                  <c:v>-0.17609125905568127</c:v>
                </c:pt>
                <c:pt idx="2">
                  <c:v>-0.3083292344054806</c:v>
                </c:pt>
                <c:pt idx="3">
                  <c:v>-0.51097952198062979</c:v>
                </c:pt>
                <c:pt idx="4">
                  <c:v>-0.64381473943496359</c:v>
                </c:pt>
                <c:pt idx="5">
                  <c:v>-0.76742738499187058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8B-40D0-BA66-F831189DAEDD}"/>
            </c:ext>
          </c:extLst>
        </c:ser>
        <c:ser>
          <c:idx val="4"/>
          <c:order val="4"/>
          <c:tx>
            <c:v>VERDE_rosso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'LED VERDE'!$B$2:$B$9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VERDE'!$J$2:$J$9</c:f>
              <c:numCache>
                <c:formatCode>General</c:formatCode>
                <c:ptCount val="8"/>
                <c:pt idx="0">
                  <c:v>1</c:v>
                </c:pt>
                <c:pt idx="1">
                  <c:v>0.5</c:v>
                </c:pt>
                <c:pt idx="2">
                  <c:v>0.22033898305084745</c:v>
                </c:pt>
                <c:pt idx="3">
                  <c:v>0.11016949152542373</c:v>
                </c:pt>
                <c:pt idx="4">
                  <c:v>5.4237288135593219E-2</c:v>
                </c:pt>
                <c:pt idx="5">
                  <c:v>3.3050847457627118E-2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8B-40D0-BA66-F831189DAEDD}"/>
            </c:ext>
          </c:extLst>
        </c:ser>
        <c:ser>
          <c:idx val="5"/>
          <c:order val="5"/>
          <c:tx>
            <c:v>log_VERDE_rosso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'LED VERDE'!$B$2:$B$9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VERDE'!$M$2:$M$9</c:f>
              <c:numCache>
                <c:formatCode>General</c:formatCode>
                <c:ptCount val="8"/>
                <c:pt idx="0">
                  <c:v>0</c:v>
                </c:pt>
                <c:pt idx="1">
                  <c:v>-0.3010299956639812</c:v>
                </c:pt>
                <c:pt idx="2">
                  <c:v>-0.6569086593353074</c:v>
                </c:pt>
                <c:pt idx="3">
                  <c:v>-0.95793865499928865</c:v>
                </c:pt>
                <c:pt idx="4">
                  <c:v>-1.2657020333222382</c:v>
                </c:pt>
                <c:pt idx="5">
                  <c:v>-1.4808174002796262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8B-40D0-BA66-F831189DA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466672"/>
        <c:axId val="378666272"/>
      </c:scatterChart>
      <c:valAx>
        <c:axId val="47046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8666272"/>
        <c:crosses val="autoZero"/>
        <c:crossBetween val="midCat"/>
      </c:valAx>
      <c:valAx>
        <c:axId val="3786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0466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GIALLO_blu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GIALLO'!$D$2:$D$10</c:f>
              <c:numCache>
                <c:formatCode>General</c:formatCode>
                <c:ptCount val="9"/>
                <c:pt idx="0">
                  <c:v>1</c:v>
                </c:pt>
                <c:pt idx="1">
                  <c:v>0.73684210526315785</c:v>
                </c:pt>
                <c:pt idx="2">
                  <c:v>0.50877192982456143</c:v>
                </c:pt>
                <c:pt idx="3">
                  <c:v>0.37543859649122807</c:v>
                </c:pt>
                <c:pt idx="4">
                  <c:v>0.25964912280701757</c:v>
                </c:pt>
                <c:pt idx="5">
                  <c:v>0.20175438596491227</c:v>
                </c:pt>
                <c:pt idx="6">
                  <c:v>0.14561403508771931</c:v>
                </c:pt>
                <c:pt idx="7">
                  <c:v>0.11052631578947368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45-444F-85BA-60CC126A0F28}"/>
            </c:ext>
          </c:extLst>
        </c:ser>
        <c:ser>
          <c:idx val="1"/>
          <c:order val="1"/>
          <c:tx>
            <c:v>log_GIALLO_blu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GIALLO'!$K$2:$K$10</c:f>
              <c:numCache>
                <c:formatCode>General</c:formatCode>
                <c:ptCount val="9"/>
                <c:pt idx="0">
                  <c:v>0</c:v>
                </c:pt>
                <c:pt idx="1">
                  <c:v>-0.13262556527459096</c:v>
                </c:pt>
                <c:pt idx="2">
                  <c:v>-0.29347685777353527</c:v>
                </c:pt>
                <c:pt idx="3">
                  <c:v>-0.42546108232330054</c:v>
                </c:pt>
                <c:pt idx="4">
                  <c:v>-0.58561314027753397</c:v>
                </c:pt>
                <c:pt idx="5">
                  <c:v>-0.69517701531887977</c:v>
                </c:pt>
                <c:pt idx="6">
                  <c:v>-0.8367967632964175</c:v>
                </c:pt>
                <c:pt idx="7">
                  <c:v>-0.95653430621890967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45-444F-85BA-60CC126A0F28}"/>
            </c:ext>
          </c:extLst>
        </c:ser>
        <c:ser>
          <c:idx val="2"/>
          <c:order val="2"/>
          <c:tx>
            <c:v>GIALLO_giallo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GIALLO'!$G$2:$G$10</c:f>
              <c:numCache>
                <c:formatCode>General</c:formatCode>
                <c:ptCount val="9"/>
                <c:pt idx="0">
                  <c:v>1</c:v>
                </c:pt>
                <c:pt idx="1">
                  <c:v>0.7589285714285714</c:v>
                </c:pt>
                <c:pt idx="2">
                  <c:v>0.6160714285714286</c:v>
                </c:pt>
                <c:pt idx="3">
                  <c:v>0.49107142857142855</c:v>
                </c:pt>
                <c:pt idx="4">
                  <c:v>0.39285714285714285</c:v>
                </c:pt>
                <c:pt idx="5">
                  <c:v>0.32142857142857145</c:v>
                </c:pt>
                <c:pt idx="6">
                  <c:v>0.27857142857142858</c:v>
                </c:pt>
                <c:pt idx="7">
                  <c:v>0.24285714285714285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45-444F-85BA-60CC126A0F28}"/>
            </c:ext>
          </c:extLst>
        </c:ser>
        <c:ser>
          <c:idx val="3"/>
          <c:order val="3"/>
          <c:tx>
            <c:v>log_GIALLO_blu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GIALLO'!$L$2:$L$10</c:f>
              <c:numCache>
                <c:formatCode>General</c:formatCode>
                <c:ptCount val="9"/>
                <c:pt idx="0">
                  <c:v>0</c:v>
                </c:pt>
                <c:pt idx="1">
                  <c:v>-0.11979909695588889</c:v>
                </c:pt>
                <c:pt idx="2">
                  <c:v>-0.21036893193292627</c:v>
                </c:pt>
                <c:pt idx="3">
                  <c:v>-0.30885533317593777</c:v>
                </c:pt>
                <c:pt idx="4">
                  <c:v>-0.40576534618399418</c:v>
                </c:pt>
                <c:pt idx="5">
                  <c:v>-0.49291552190289434</c:v>
                </c:pt>
                <c:pt idx="6">
                  <c:v>-0.55506342865173885</c:v>
                </c:pt>
                <c:pt idx="7">
                  <c:v>-0.61464911863598293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45-444F-85BA-60CC126A0F28}"/>
            </c:ext>
          </c:extLst>
        </c:ser>
        <c:ser>
          <c:idx val="4"/>
          <c:order val="4"/>
          <c:tx>
            <c:v>GIALLO_rosso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GIALLO'!$J$2:$J$10</c:f>
              <c:numCache>
                <c:formatCode>General</c:formatCode>
                <c:ptCount val="9"/>
                <c:pt idx="0">
                  <c:v>1</c:v>
                </c:pt>
                <c:pt idx="1">
                  <c:v>0.5625</c:v>
                </c:pt>
                <c:pt idx="2">
                  <c:v>0.3125</c:v>
                </c:pt>
                <c:pt idx="3">
                  <c:v>0.19642857142857142</c:v>
                </c:pt>
                <c:pt idx="4">
                  <c:v>0.11607142857142858</c:v>
                </c:pt>
                <c:pt idx="5">
                  <c:v>7.0535714285714285E-2</c:v>
                </c:pt>
                <c:pt idx="6">
                  <c:v>4.6875E-2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45-444F-85BA-60CC126A0F28}"/>
            </c:ext>
          </c:extLst>
        </c:ser>
        <c:ser>
          <c:idx val="5"/>
          <c:order val="5"/>
          <c:tx>
            <c:v>log_GIALLO_rosso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'LED GIALLO'!$B$2:$B$10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GIALLO'!$M$2:$M$10</c:f>
              <c:numCache>
                <c:formatCode>General</c:formatCode>
                <c:ptCount val="9"/>
                <c:pt idx="0">
                  <c:v>0</c:v>
                </c:pt>
                <c:pt idx="1">
                  <c:v>-0.24987747321659989</c:v>
                </c:pt>
                <c:pt idx="2">
                  <c:v>-0.50514997831990593</c:v>
                </c:pt>
                <c:pt idx="3">
                  <c:v>-0.70679534184797543</c:v>
                </c:pt>
                <c:pt idx="4">
                  <c:v>-0.93527467036334477</c:v>
                </c:pt>
                <c:pt idx="5">
                  <c:v>-1.1515909313797401</c:v>
                </c:pt>
                <c:pt idx="6">
                  <c:v>-1.3290587192642247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45-444F-85BA-60CC126A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094224"/>
        <c:axId val="1922274896"/>
      </c:scatterChart>
      <c:valAx>
        <c:axId val="192309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2274896"/>
        <c:crosses val="autoZero"/>
        <c:crossBetween val="midCat"/>
      </c:valAx>
      <c:valAx>
        <c:axId val="19222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309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108705161854773E-2"/>
          <c:y val="6.4814814814814811E-2"/>
          <c:w val="0.8902246281714785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BLU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'LED BLU'!$B$2:$B$10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BLU'!$D$2:$D$10</c:f>
              <c:numCache>
                <c:formatCode>0.000</c:formatCode>
                <c:ptCount val="9"/>
                <c:pt idx="0">
                  <c:v>1</c:v>
                </c:pt>
                <c:pt idx="1">
                  <c:v>0.89629629629629626</c:v>
                </c:pt>
                <c:pt idx="2">
                  <c:v>0.80740740740740746</c:v>
                </c:pt>
                <c:pt idx="3">
                  <c:v>0.70370370370370372</c:v>
                </c:pt>
                <c:pt idx="4">
                  <c:v>0.6</c:v>
                </c:pt>
                <c:pt idx="5">
                  <c:v>0.48888888888888887</c:v>
                </c:pt>
                <c:pt idx="6">
                  <c:v>0.42962962962962964</c:v>
                </c:pt>
                <c:pt idx="7">
                  <c:v>0.3888888888888889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0A-406A-BCF3-5665726DCCD4}"/>
            </c:ext>
          </c:extLst>
        </c:ser>
        <c:ser>
          <c:idx val="1"/>
          <c:order val="1"/>
          <c:tx>
            <c:v>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'LED BLU'!$E$2:$E$10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'LED BLU'!$G$2:$G$11</c:f>
              <c:numCache>
                <c:formatCode>0.000</c:formatCode>
                <c:ptCount val="10"/>
                <c:pt idx="0">
                  <c:v>1</c:v>
                </c:pt>
                <c:pt idx="1">
                  <c:v>0.46323529411764708</c:v>
                </c:pt>
                <c:pt idx="2">
                  <c:v>0.2014705882352941</c:v>
                </c:pt>
                <c:pt idx="3">
                  <c:v>9.9999999999999992E-2</c:v>
                </c:pt>
                <c:pt idx="4">
                  <c:v>5.2941176470588235E-2</c:v>
                </c:pt>
                <c:pt idx="5">
                  <c:v>2.676470588235294E-2</c:v>
                </c:pt>
                <c:pt idx="6">
                  <c:v>1.4705882352941176E-2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40A-406A-BCF3-5665726DCCD4}"/>
            </c:ext>
          </c:extLst>
        </c:ser>
        <c:ser>
          <c:idx val="2"/>
          <c:order val="2"/>
          <c:tx>
            <c:v>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'LED BLU'!$H$2:$H$11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'LED BLU'!$J$2:$J$11</c:f>
              <c:numCache>
                <c:formatCode>General</c:formatCode>
                <c:ptCount val="10"/>
                <c:pt idx="0">
                  <c:v>1</c:v>
                </c:pt>
                <c:pt idx="1">
                  <c:v>0.46400000000000002</c:v>
                </c:pt>
                <c:pt idx="2">
                  <c:v>0.22240000000000001</c:v>
                </c:pt>
                <c:pt idx="3">
                  <c:v>0.11840000000000001</c:v>
                </c:pt>
                <c:pt idx="4">
                  <c:v>5.9200000000000003E-2</c:v>
                </c:pt>
                <c:pt idx="5">
                  <c:v>2.912E-2</c:v>
                </c:pt>
                <c:pt idx="6">
                  <c:v>1.504E-2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40A-406A-BCF3-5665726DCCD4}"/>
            </c:ext>
          </c:extLst>
        </c:ser>
        <c:ser>
          <c:idx val="3"/>
          <c:order val="3"/>
          <c:tx>
            <c:v>LOG BLU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'LED BLU'!$B$2:$B$9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'LED BLU'!$K$2:$K$10</c:f>
              <c:numCache>
                <c:formatCode>0.000</c:formatCode>
                <c:ptCount val="9"/>
                <c:pt idx="0">
                  <c:v>0</c:v>
                </c:pt>
                <c:pt idx="1">
                  <c:v>-4.7548398178556051E-2</c:v>
                </c:pt>
                <c:pt idx="2">
                  <c:v>-9.2907270554382457E-2</c:v>
                </c:pt>
                <c:pt idx="3">
                  <c:v>-0.15261016320615833</c:v>
                </c:pt>
                <c:pt idx="4">
                  <c:v>-0.22184874961635639</c:v>
                </c:pt>
                <c:pt idx="5">
                  <c:v>-0.31078983295313745</c:v>
                </c:pt>
                <c:pt idx="6">
                  <c:v>-0.36690577493206883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40A-406A-BCF3-5665726DCCD4}"/>
            </c:ext>
          </c:extLst>
        </c:ser>
        <c:ser>
          <c:idx val="4"/>
          <c:order val="4"/>
          <c:tx>
            <c:v>LOG GIALLO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'LED BLU'!$E$2:$E$10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'LED BLU'!$L$2:$L$13</c:f>
              <c:numCache>
                <c:formatCode>0.000</c:formatCode>
                <c:ptCount val="12"/>
                <c:pt idx="0">
                  <c:v>0</c:v>
                </c:pt>
                <c:pt idx="1">
                  <c:v>-0.3341983589166358</c:v>
                </c:pt>
                <c:pt idx="2">
                  <c:v>-0.6957883455498296</c:v>
                </c:pt>
                <c:pt idx="3">
                  <c:v>-1</c:v>
                </c:pt>
                <c:pt idx="4">
                  <c:v>-1.2762064119389491</c:v>
                </c:pt>
                <c:pt idx="5">
                  <c:v>-1.5724375247211615</c:v>
                </c:pt>
                <c:pt idx="6">
                  <c:v>-1.8325089127062364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40A-406A-BCF3-5665726DCCD4}"/>
            </c:ext>
          </c:extLst>
        </c:ser>
        <c:ser>
          <c:idx val="5"/>
          <c:order val="5"/>
          <c:tx>
            <c:v>LOG ROSSO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'LED BLU'!$H$2:$H$9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'LED BLU'!$M$2:$M$9</c:f>
              <c:numCache>
                <c:formatCode>0.000</c:formatCode>
                <c:ptCount val="8"/>
                <c:pt idx="0">
                  <c:v>0</c:v>
                </c:pt>
                <c:pt idx="1">
                  <c:v>-0.33348201944511913</c:v>
                </c:pt>
                <c:pt idx="2">
                  <c:v>-0.65286521708998013</c:v>
                </c:pt>
                <c:pt idx="3">
                  <c:v>-0.92664829761309897</c:v>
                </c:pt>
                <c:pt idx="4">
                  <c:v>-1.2276782932770802</c:v>
                </c:pt>
                <c:pt idx="5">
                  <c:v>-1.5358086293590005</c:v>
                </c:pt>
                <c:pt idx="6">
                  <c:v>-1.8227521637443767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0A-406A-BCF3-5665726DC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560096"/>
        <c:axId val="1808177440"/>
      </c:scatterChart>
      <c:valAx>
        <c:axId val="181156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8177440"/>
        <c:crosses val="autoZero"/>
        <c:crossBetween val="midCat"/>
      </c:valAx>
      <c:valAx>
        <c:axId val="180817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1156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22</xdr:col>
      <xdr:colOff>0</xdr:colOff>
      <xdr:row>19</xdr:row>
      <xdr:rowOff>11430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A8CB6-311F-A906-BF4F-34A13F6DE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2</xdr:row>
      <xdr:rowOff>121920</xdr:rowOff>
    </xdr:from>
    <xdr:to>
      <xdr:col>20</xdr:col>
      <xdr:colOff>541020</xdr:colOff>
      <xdr:row>17</xdr:row>
      <xdr:rowOff>121920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BF4EB61-73EE-84F6-1AAD-946784244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2</xdr:row>
      <xdr:rowOff>34290</xdr:rowOff>
    </xdr:from>
    <xdr:to>
      <xdr:col>21</xdr:col>
      <xdr:colOff>495300</xdr:colOff>
      <xdr:row>17</xdr:row>
      <xdr:rowOff>34290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B3AABF-D788-2745-51BD-466E676B2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0</xdr:row>
      <xdr:rowOff>152400</xdr:rowOff>
    </xdr:from>
    <xdr:to>
      <xdr:col>22</xdr:col>
      <xdr:colOff>586740</xdr:colOff>
      <xdr:row>23</xdr:row>
      <xdr:rowOff>83820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71596E-3E83-C0B1-8FBC-D2006BEDF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20C5-00ED-4829-946C-25CEF83FA9D7}">
  <dimension ref="A1:M11"/>
  <sheetViews>
    <sheetView tabSelected="1" workbookViewId="0">
      <selection activeCell="J16" sqref="J16"/>
    </sheetView>
  </sheetViews>
  <sheetFormatPr defaultRowHeight="14.4" x14ac:dyDescent="0.3"/>
  <cols>
    <col min="1" max="1" width="12.109375" customWidth="1"/>
  </cols>
  <sheetData>
    <row r="1" spans="1:13" x14ac:dyDescent="0.3">
      <c r="A1" t="s">
        <v>0</v>
      </c>
      <c r="B1" t="s">
        <v>3</v>
      </c>
      <c r="C1" t="s">
        <v>7</v>
      </c>
      <c r="D1" t="s">
        <v>6</v>
      </c>
      <c r="E1" t="s">
        <v>2</v>
      </c>
      <c r="F1" t="s">
        <v>8</v>
      </c>
      <c r="G1" t="s">
        <v>5</v>
      </c>
      <c r="H1" t="s">
        <v>1</v>
      </c>
      <c r="I1" t="s">
        <v>9</v>
      </c>
      <c r="J1" t="s">
        <v>4</v>
      </c>
      <c r="K1" t="s">
        <v>12</v>
      </c>
      <c r="L1" t="s">
        <v>13</v>
      </c>
      <c r="M1" t="s">
        <v>14</v>
      </c>
    </row>
    <row r="2" spans="1:13" x14ac:dyDescent="0.3">
      <c r="B2">
        <v>0</v>
      </c>
      <c r="C2">
        <v>274</v>
      </c>
      <c r="D2" s="2">
        <f>C2/$C$2</f>
        <v>1</v>
      </c>
      <c r="E2">
        <v>0</v>
      </c>
      <c r="F2">
        <v>444</v>
      </c>
      <c r="G2" s="2">
        <f>F2/$F$2</f>
        <v>1</v>
      </c>
      <c r="H2">
        <v>0</v>
      </c>
      <c r="I2">
        <v>416</v>
      </c>
      <c r="J2" s="2">
        <f>I2/$I$2</f>
        <v>1</v>
      </c>
      <c r="K2" s="2">
        <f>LOG(D2)</f>
        <v>0</v>
      </c>
      <c r="L2" s="2">
        <f>LOG(G2)</f>
        <v>0</v>
      </c>
      <c r="M2" s="2">
        <f>LOG(J2)</f>
        <v>0</v>
      </c>
    </row>
    <row r="3" spans="1:13" x14ac:dyDescent="0.3">
      <c r="B3">
        <f>B2+1</f>
        <v>1</v>
      </c>
      <c r="C3">
        <v>214</v>
      </c>
      <c r="D3" s="2">
        <f t="shared" ref="D3:D10" si="0">C3/$C$2</f>
        <v>0.78102189781021902</v>
      </c>
      <c r="E3">
        <f>E2+1</f>
        <v>1</v>
      </c>
      <c r="F3">
        <v>368</v>
      </c>
      <c r="G3" s="2">
        <f t="shared" ref="G3:G10" si="1">F3/$F$2</f>
        <v>0.8288288288288288</v>
      </c>
      <c r="H3">
        <f>H2+1</f>
        <v>1</v>
      </c>
      <c r="I3">
        <v>308</v>
      </c>
      <c r="J3" s="2">
        <f t="shared" ref="J3:J10" si="2">I3/$I$2</f>
        <v>0.74038461538461542</v>
      </c>
      <c r="K3" s="2">
        <f t="shared" ref="K3:K10" si="3">LOG(D3)</f>
        <v>-0.1073367894711971</v>
      </c>
      <c r="L3" s="2">
        <f t="shared" ref="L3:L10" si="4">LOG(G3)</f>
        <v>-8.1535151441102183E-2</v>
      </c>
      <c r="M3" s="2">
        <f t="shared" ref="M3:M10" si="5">LOG(J3)</f>
        <v>-0.13054261412629847</v>
      </c>
    </row>
    <row r="4" spans="1:13" x14ac:dyDescent="0.3">
      <c r="B4">
        <f t="shared" ref="B4:B10" si="6">B3+1</f>
        <v>2</v>
      </c>
      <c r="C4">
        <v>166</v>
      </c>
      <c r="D4" s="2">
        <f t="shared" si="0"/>
        <v>0.6058394160583942</v>
      </c>
      <c r="E4">
        <f t="shared" ref="E4:E10" si="7">E3+1</f>
        <v>2</v>
      </c>
      <c r="F4">
        <v>306</v>
      </c>
      <c r="G4" s="2">
        <f t="shared" si="1"/>
        <v>0.68918918918918914</v>
      </c>
      <c r="H4">
        <f t="shared" ref="H4:H10" si="8">H3+1</f>
        <v>2</v>
      </c>
      <c r="I4">
        <v>244</v>
      </c>
      <c r="J4" s="2">
        <f t="shared" si="2"/>
        <v>0.58653846153846156</v>
      </c>
      <c r="K4" s="2">
        <f t="shared" si="3"/>
        <v>-0.21764247478033283</v>
      </c>
      <c r="L4" s="2">
        <f t="shared" si="4"/>
        <v>-0.16166154363303986</v>
      </c>
      <c r="M4" s="2">
        <f t="shared" si="5"/>
        <v>-0.23170350428801331</v>
      </c>
    </row>
    <row r="5" spans="1:13" x14ac:dyDescent="0.3">
      <c r="B5">
        <f t="shared" si="6"/>
        <v>3</v>
      </c>
      <c r="C5">
        <v>138</v>
      </c>
      <c r="D5" s="2">
        <f t="shared" si="0"/>
        <v>0.5036496350364964</v>
      </c>
      <c r="E5">
        <f t="shared" si="7"/>
        <v>3</v>
      </c>
      <c r="F5">
        <v>260</v>
      </c>
      <c r="G5" s="2">
        <f t="shared" si="1"/>
        <v>0.5855855855855856</v>
      </c>
      <c r="H5">
        <f t="shared" si="8"/>
        <v>3</v>
      </c>
      <c r="I5">
        <v>192</v>
      </c>
      <c r="J5" s="2">
        <f t="shared" si="2"/>
        <v>0.46153846153846156</v>
      </c>
      <c r="K5" s="2">
        <f t="shared" si="3"/>
        <v>-0.2978714764191514</v>
      </c>
      <c r="L5" s="2">
        <f t="shared" si="4"/>
        <v>-0.23240962214380184</v>
      </c>
      <c r="M5" s="2">
        <f t="shared" si="5"/>
        <v>-0.33579210192319309</v>
      </c>
    </row>
    <row r="6" spans="1:13" x14ac:dyDescent="0.3">
      <c r="B6">
        <f t="shared" si="6"/>
        <v>4</v>
      </c>
      <c r="C6">
        <v>106</v>
      </c>
      <c r="D6" s="2">
        <f t="shared" si="0"/>
        <v>0.38686131386861317</v>
      </c>
      <c r="E6">
        <f t="shared" si="7"/>
        <v>4</v>
      </c>
      <c r="F6">
        <v>212</v>
      </c>
      <c r="G6" s="2">
        <f t="shared" si="1"/>
        <v>0.47747747747747749</v>
      </c>
      <c r="H6">
        <f t="shared" si="8"/>
        <v>4</v>
      </c>
      <c r="I6">
        <v>152</v>
      </c>
      <c r="J6" s="2">
        <f t="shared" si="2"/>
        <v>0.36538461538461536</v>
      </c>
      <c r="K6" s="2">
        <f t="shared" si="3"/>
        <v>-0.41244469755561769</v>
      </c>
      <c r="L6" s="2">
        <f t="shared" si="4"/>
        <v>-0.32104710918586837</v>
      </c>
      <c r="M6" s="2">
        <f t="shared" si="5"/>
        <v>-0.4372497426819702</v>
      </c>
    </row>
    <row r="7" spans="1:13" x14ac:dyDescent="0.3">
      <c r="B7">
        <f t="shared" si="6"/>
        <v>5</v>
      </c>
      <c r="C7">
        <v>91.2</v>
      </c>
      <c r="D7" s="2">
        <f t="shared" si="0"/>
        <v>0.33284671532846716</v>
      </c>
      <c r="E7">
        <f t="shared" si="7"/>
        <v>5</v>
      </c>
      <c r="F7">
        <v>172</v>
      </c>
      <c r="G7" s="2">
        <f t="shared" si="1"/>
        <v>0.38738738738738737</v>
      </c>
      <c r="H7">
        <f t="shared" si="8"/>
        <v>5</v>
      </c>
      <c r="I7">
        <v>117</v>
      </c>
      <c r="J7" s="2">
        <f t="shared" si="2"/>
        <v>0.28125</v>
      </c>
      <c r="K7" s="2">
        <f t="shared" si="3"/>
        <v>-0.47775572449197179</v>
      </c>
      <c r="L7" s="2">
        <f t="shared" si="4"/>
        <v>-0.41185452320707094</v>
      </c>
      <c r="M7" s="2">
        <f t="shared" si="5"/>
        <v>-0.55090746888058106</v>
      </c>
    </row>
    <row r="8" spans="1:13" x14ac:dyDescent="0.3">
      <c r="B8">
        <f t="shared" si="6"/>
        <v>6</v>
      </c>
      <c r="C8">
        <v>72</v>
      </c>
      <c r="D8" s="2">
        <f t="shared" si="0"/>
        <v>0.26277372262773724</v>
      </c>
      <c r="E8">
        <f t="shared" si="7"/>
        <v>6</v>
      </c>
      <c r="F8">
        <v>136</v>
      </c>
      <c r="G8" s="2">
        <f t="shared" si="1"/>
        <v>0.30630630630630629</v>
      </c>
      <c r="H8">
        <f t="shared" si="8"/>
        <v>6</v>
      </c>
      <c r="I8">
        <v>94.4</v>
      </c>
      <c r="J8" s="2">
        <f t="shared" si="2"/>
        <v>0.22692307692307695</v>
      </c>
      <c r="K8" s="2">
        <f t="shared" si="3"/>
        <v>-0.58041806638911952</v>
      </c>
      <c r="L8" s="2">
        <f t="shared" si="4"/>
        <v>-0.51384406174440234</v>
      </c>
      <c r="M8" s="2">
        <f t="shared" si="5"/>
        <v>-0.64412133632867374</v>
      </c>
    </row>
    <row r="9" spans="1:13" x14ac:dyDescent="0.3">
      <c r="B9">
        <f t="shared" si="6"/>
        <v>7</v>
      </c>
      <c r="C9">
        <v>62.4</v>
      </c>
      <c r="D9" s="2">
        <f t="shared" si="0"/>
        <v>0.22773722627737225</v>
      </c>
      <c r="E9">
        <f t="shared" si="7"/>
        <v>7</v>
      </c>
      <c r="F9">
        <v>112</v>
      </c>
      <c r="G9" s="2">
        <f t="shared" si="1"/>
        <v>0.25225225225225223</v>
      </c>
      <c r="H9">
        <f t="shared" si="8"/>
        <v>7</v>
      </c>
      <c r="I9">
        <v>76.2</v>
      </c>
      <c r="J9" s="2">
        <f t="shared" si="2"/>
        <v>0.18317307692307694</v>
      </c>
      <c r="K9" s="2">
        <f t="shared" si="3"/>
        <v>-0.64256597313796404</v>
      </c>
      <c r="L9" s="2">
        <f t="shared" si="4"/>
        <v>-0.59816494744443827</v>
      </c>
      <c r="M9" s="2">
        <f t="shared" si="5"/>
        <v>-0.73713835928714222</v>
      </c>
    </row>
    <row r="10" spans="1:13" x14ac:dyDescent="0.3">
      <c r="B10">
        <f t="shared" si="6"/>
        <v>8</v>
      </c>
      <c r="C10">
        <v>51.2</v>
      </c>
      <c r="D10" s="2">
        <f t="shared" si="0"/>
        <v>0.18686131386861315</v>
      </c>
      <c r="E10">
        <f t="shared" si="7"/>
        <v>8</v>
      </c>
      <c r="F10">
        <v>88.8</v>
      </c>
      <c r="G10" s="2">
        <f t="shared" si="1"/>
        <v>0.19999999999999998</v>
      </c>
      <c r="H10">
        <f t="shared" si="8"/>
        <v>8</v>
      </c>
      <c r="I10">
        <v>63.2</v>
      </c>
      <c r="J10" s="2">
        <f t="shared" si="2"/>
        <v>0.15192307692307694</v>
      </c>
      <c r="K10" s="2">
        <f t="shared" si="3"/>
        <v>-0.72848060184455721</v>
      </c>
      <c r="L10" s="2">
        <f t="shared" si="4"/>
        <v>-0.69897000433601886</v>
      </c>
      <c r="M10" s="2">
        <f t="shared" si="5"/>
        <v>-0.81837625234435774</v>
      </c>
    </row>
    <row r="11" spans="1:13" x14ac:dyDescent="0.3">
      <c r="D11" s="1"/>
      <c r="G1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1A66-9705-4636-BBEF-6F0BD4A0A845}">
  <dimension ref="A1:M9"/>
  <sheetViews>
    <sheetView workbookViewId="0">
      <selection activeCell="H20" sqref="H20"/>
    </sheetView>
  </sheetViews>
  <sheetFormatPr defaultRowHeight="14.4" x14ac:dyDescent="0.3"/>
  <sheetData>
    <row r="1" spans="1:13" x14ac:dyDescent="0.3">
      <c r="A1" t="s">
        <v>10</v>
      </c>
      <c r="B1" t="s">
        <v>3</v>
      </c>
      <c r="C1" t="s">
        <v>7</v>
      </c>
      <c r="D1" t="s">
        <v>6</v>
      </c>
      <c r="E1" t="s">
        <v>2</v>
      </c>
      <c r="F1" t="s">
        <v>8</v>
      </c>
      <c r="G1" t="s">
        <v>5</v>
      </c>
      <c r="H1" t="s">
        <v>1</v>
      </c>
      <c r="I1" t="s">
        <v>9</v>
      </c>
      <c r="J1" t="s">
        <v>4</v>
      </c>
      <c r="K1" t="s">
        <v>12</v>
      </c>
      <c r="L1" t="s">
        <v>13</v>
      </c>
      <c r="M1" t="s">
        <v>14</v>
      </c>
    </row>
    <row r="2" spans="1:13" x14ac:dyDescent="0.3">
      <c r="B2">
        <v>0</v>
      </c>
      <c r="C2">
        <v>100</v>
      </c>
      <c r="D2">
        <f>C2/$C$2</f>
        <v>1</v>
      </c>
      <c r="E2">
        <v>0</v>
      </c>
      <c r="F2">
        <v>96</v>
      </c>
      <c r="G2">
        <f>F2/$F$2</f>
        <v>1</v>
      </c>
      <c r="H2">
        <v>0</v>
      </c>
      <c r="I2">
        <v>94.4</v>
      </c>
      <c r="J2">
        <f>I2/$I$2</f>
        <v>1</v>
      </c>
      <c r="K2">
        <f>LOG(D2)</f>
        <v>0</v>
      </c>
      <c r="L2">
        <f>LOG(G2)</f>
        <v>0</v>
      </c>
      <c r="M2">
        <f>LOG(J2)</f>
        <v>0</v>
      </c>
    </row>
    <row r="3" spans="1:13" x14ac:dyDescent="0.3">
      <c r="B3">
        <f>B2+1</f>
        <v>1</v>
      </c>
      <c r="C3">
        <v>84</v>
      </c>
      <c r="D3">
        <f t="shared" ref="D3:D9" si="0">C3/$C$2</f>
        <v>0.84</v>
      </c>
      <c r="E3">
        <f>E2+1</f>
        <v>1</v>
      </c>
      <c r="F3">
        <v>64</v>
      </c>
      <c r="G3">
        <f t="shared" ref="G3:G9" si="1">F3/$F$2</f>
        <v>0.66666666666666663</v>
      </c>
      <c r="H3">
        <f>H2+1</f>
        <v>1</v>
      </c>
      <c r="I3">
        <v>47.2</v>
      </c>
      <c r="J3">
        <f t="shared" ref="J3:J7" si="2">I3/$I$2</f>
        <v>0.5</v>
      </c>
      <c r="K3">
        <f t="shared" ref="K3:K7" si="3">LOG(D3)</f>
        <v>-7.5720713938118356E-2</v>
      </c>
      <c r="L3">
        <f t="shared" ref="L3:L7" si="4">LOG(G3)</f>
        <v>-0.17609125905568127</v>
      </c>
      <c r="M3">
        <f t="shared" ref="M3:M7" si="5">LOG(J3)</f>
        <v>-0.3010299956639812</v>
      </c>
    </row>
    <row r="4" spans="1:13" x14ac:dyDescent="0.3">
      <c r="B4">
        <f t="shared" ref="B4:B9" si="6">B3+1</f>
        <v>2</v>
      </c>
      <c r="C4">
        <v>66</v>
      </c>
      <c r="D4">
        <f t="shared" si="0"/>
        <v>0.66</v>
      </c>
      <c r="E4">
        <f t="shared" ref="E4:E9" si="7">E3+1</f>
        <v>2</v>
      </c>
      <c r="F4">
        <v>47.2</v>
      </c>
      <c r="G4">
        <f t="shared" si="1"/>
        <v>0.4916666666666667</v>
      </c>
      <c r="H4">
        <f t="shared" ref="H4:H7" si="8">H3+1</f>
        <v>2</v>
      </c>
      <c r="I4">
        <v>20.8</v>
      </c>
      <c r="J4">
        <f t="shared" si="2"/>
        <v>0.22033898305084745</v>
      </c>
      <c r="K4">
        <f t="shared" si="3"/>
        <v>-0.18045606445813131</v>
      </c>
      <c r="L4">
        <f t="shared" si="4"/>
        <v>-0.3083292344054806</v>
      </c>
      <c r="M4">
        <f t="shared" si="5"/>
        <v>-0.6569086593353074</v>
      </c>
    </row>
    <row r="5" spans="1:13" x14ac:dyDescent="0.3">
      <c r="B5">
        <f t="shared" si="6"/>
        <v>3</v>
      </c>
      <c r="C5">
        <v>55.6</v>
      </c>
      <c r="D5">
        <f t="shared" si="0"/>
        <v>0.55600000000000005</v>
      </c>
      <c r="E5">
        <f t="shared" si="7"/>
        <v>3</v>
      </c>
      <c r="F5">
        <v>29.6</v>
      </c>
      <c r="G5">
        <f t="shared" si="1"/>
        <v>0.30833333333333335</v>
      </c>
      <c r="H5">
        <f t="shared" si="8"/>
        <v>3</v>
      </c>
      <c r="I5">
        <v>10.4</v>
      </c>
      <c r="J5">
        <f t="shared" si="2"/>
        <v>0.11016949152542373</v>
      </c>
      <c r="K5">
        <f t="shared" si="3"/>
        <v>-0.25492520841794247</v>
      </c>
      <c r="L5">
        <f t="shared" si="4"/>
        <v>-0.51097952198062979</v>
      </c>
      <c r="M5">
        <f t="shared" si="5"/>
        <v>-0.95793865499928865</v>
      </c>
    </row>
    <row r="6" spans="1:13" x14ac:dyDescent="0.3">
      <c r="B6">
        <f t="shared" si="6"/>
        <v>4</v>
      </c>
      <c r="C6">
        <v>46</v>
      </c>
      <c r="D6">
        <f t="shared" si="0"/>
        <v>0.46</v>
      </c>
      <c r="E6">
        <f t="shared" si="7"/>
        <v>4</v>
      </c>
      <c r="F6">
        <v>21.8</v>
      </c>
      <c r="G6">
        <f t="shared" si="1"/>
        <v>0.22708333333333333</v>
      </c>
      <c r="H6">
        <f t="shared" si="8"/>
        <v>4</v>
      </c>
      <c r="I6">
        <v>5.12</v>
      </c>
      <c r="J6">
        <f t="shared" si="2"/>
        <v>5.4237288135593219E-2</v>
      </c>
      <c r="K6">
        <f t="shared" si="3"/>
        <v>-0.33724216831842591</v>
      </c>
      <c r="L6">
        <f t="shared" si="4"/>
        <v>-0.64381473943496359</v>
      </c>
      <c r="M6">
        <f t="shared" si="5"/>
        <v>-1.2657020333222382</v>
      </c>
    </row>
    <row r="7" spans="1:13" x14ac:dyDescent="0.3">
      <c r="B7">
        <f t="shared" si="6"/>
        <v>5</v>
      </c>
      <c r="C7">
        <v>39.6</v>
      </c>
      <c r="D7">
        <f t="shared" si="0"/>
        <v>0.39600000000000002</v>
      </c>
      <c r="E7">
        <f t="shared" si="7"/>
        <v>5</v>
      </c>
      <c r="F7">
        <v>16.399999999999999</v>
      </c>
      <c r="G7">
        <f t="shared" si="1"/>
        <v>0.17083333333333331</v>
      </c>
      <c r="H7">
        <f t="shared" si="8"/>
        <v>5</v>
      </c>
      <c r="I7">
        <v>3.12</v>
      </c>
      <c r="J7">
        <f t="shared" si="2"/>
        <v>3.3050847457627118E-2</v>
      </c>
      <c r="K7">
        <f t="shared" si="3"/>
        <v>-0.40230481407448765</v>
      </c>
      <c r="L7">
        <f t="shared" si="4"/>
        <v>-0.76742738499187058</v>
      </c>
      <c r="M7">
        <f t="shared" si="5"/>
        <v>-1.4808174002796262</v>
      </c>
    </row>
    <row r="8" spans="1:13" x14ac:dyDescent="0.3">
      <c r="B8">
        <f t="shared" si="6"/>
        <v>6</v>
      </c>
      <c r="C8">
        <v>32.799999999999997</v>
      </c>
      <c r="D8">
        <f t="shared" si="0"/>
        <v>0.32799999999999996</v>
      </c>
      <c r="E8">
        <f t="shared" si="7"/>
        <v>6</v>
      </c>
      <c r="F8">
        <v>13.2</v>
      </c>
      <c r="G8">
        <f t="shared" si="1"/>
        <v>0.13749999999999998</v>
      </c>
    </row>
    <row r="9" spans="1:13" x14ac:dyDescent="0.3">
      <c r="B9">
        <f t="shared" si="6"/>
        <v>7</v>
      </c>
      <c r="C9">
        <v>25.6</v>
      </c>
      <c r="D9">
        <f t="shared" si="0"/>
        <v>0.25600000000000001</v>
      </c>
      <c r="E9">
        <f t="shared" si="7"/>
        <v>7</v>
      </c>
      <c r="F9">
        <v>9.44</v>
      </c>
      <c r="G9">
        <f t="shared" si="1"/>
        <v>9.8333333333333328E-2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818-3AD1-4F81-8A63-D36BF9710A74}">
  <dimension ref="A1:M9"/>
  <sheetViews>
    <sheetView workbookViewId="0">
      <selection activeCell="H14" sqref="H14"/>
    </sheetView>
  </sheetViews>
  <sheetFormatPr defaultRowHeight="14.4" x14ac:dyDescent="0.3"/>
  <cols>
    <col min="1" max="1" width="10.33203125" customWidth="1"/>
  </cols>
  <sheetData>
    <row r="1" spans="1:13" x14ac:dyDescent="0.3">
      <c r="A1" t="s">
        <v>11</v>
      </c>
      <c r="B1" t="s">
        <v>3</v>
      </c>
      <c r="C1" t="s">
        <v>7</v>
      </c>
      <c r="D1" t="s">
        <v>6</v>
      </c>
      <c r="E1" t="s">
        <v>2</v>
      </c>
      <c r="F1" t="s">
        <v>8</v>
      </c>
      <c r="G1" t="s">
        <v>5</v>
      </c>
      <c r="H1" t="s">
        <v>1</v>
      </c>
      <c r="I1" t="s">
        <v>9</v>
      </c>
      <c r="J1" t="s">
        <v>4</v>
      </c>
      <c r="K1" t="s">
        <v>12</v>
      </c>
      <c r="L1" t="s">
        <v>13</v>
      </c>
      <c r="M1" t="s">
        <v>14</v>
      </c>
    </row>
    <row r="2" spans="1:13" x14ac:dyDescent="0.3">
      <c r="B2">
        <v>0</v>
      </c>
      <c r="C2">
        <v>228</v>
      </c>
      <c r="D2">
        <f>C2/$C$2</f>
        <v>1</v>
      </c>
      <c r="E2">
        <v>0</v>
      </c>
      <c r="F2">
        <v>224</v>
      </c>
      <c r="G2">
        <f>F2/$F$2</f>
        <v>1</v>
      </c>
      <c r="H2">
        <v>0</v>
      </c>
      <c r="I2">
        <v>224</v>
      </c>
      <c r="J2">
        <f>I2/$I$2</f>
        <v>1</v>
      </c>
      <c r="K2">
        <f>LOG(D2)</f>
        <v>0</v>
      </c>
      <c r="L2">
        <f>LOG(G2)</f>
        <v>0</v>
      </c>
      <c r="M2">
        <f>LOG(J2)</f>
        <v>0</v>
      </c>
    </row>
    <row r="3" spans="1:13" x14ac:dyDescent="0.3">
      <c r="B3">
        <f>B2+1</f>
        <v>1</v>
      </c>
      <c r="C3">
        <v>168</v>
      </c>
      <c r="D3">
        <f t="shared" ref="D3:D9" si="0">C3/$C$2</f>
        <v>0.73684210526315785</v>
      </c>
      <c r="E3">
        <f>E2+1</f>
        <v>1</v>
      </c>
      <c r="F3">
        <v>170</v>
      </c>
      <c r="G3">
        <f t="shared" ref="G3:G9" si="1">F3/$F$2</f>
        <v>0.7589285714285714</v>
      </c>
      <c r="H3">
        <f>H2+1</f>
        <v>1</v>
      </c>
      <c r="I3">
        <v>126</v>
      </c>
      <c r="J3">
        <f t="shared" ref="J3:J9" si="2">I3/$I$2</f>
        <v>0.5625</v>
      </c>
      <c r="K3">
        <f t="shared" ref="K3:K9" si="3">LOG(D3)</f>
        <v>-0.13262556527459096</v>
      </c>
      <c r="L3">
        <f t="shared" ref="L3:L9" si="4">LOG(G3)</f>
        <v>-0.11979909695588889</v>
      </c>
      <c r="M3">
        <f t="shared" ref="M3:M9" si="5">LOG(J3)</f>
        <v>-0.24987747321659989</v>
      </c>
    </row>
    <row r="4" spans="1:13" x14ac:dyDescent="0.3">
      <c r="B4">
        <f t="shared" ref="B4:B9" si="6">B3+1</f>
        <v>2</v>
      </c>
      <c r="C4">
        <v>116</v>
      </c>
      <c r="D4">
        <f t="shared" si="0"/>
        <v>0.50877192982456143</v>
      </c>
      <c r="E4">
        <f t="shared" ref="E4:E9" si="7">E3+1</f>
        <v>2</v>
      </c>
      <c r="F4">
        <v>138</v>
      </c>
      <c r="G4">
        <f t="shared" si="1"/>
        <v>0.6160714285714286</v>
      </c>
      <c r="H4">
        <f t="shared" ref="H4:H9" si="8">H3+1</f>
        <v>2</v>
      </c>
      <c r="I4">
        <v>70</v>
      </c>
      <c r="J4">
        <f t="shared" si="2"/>
        <v>0.3125</v>
      </c>
      <c r="K4">
        <f t="shared" si="3"/>
        <v>-0.29347685777353527</v>
      </c>
      <c r="L4">
        <f t="shared" si="4"/>
        <v>-0.21036893193292627</v>
      </c>
      <c r="M4">
        <f t="shared" si="5"/>
        <v>-0.50514997831990593</v>
      </c>
    </row>
    <row r="5" spans="1:13" x14ac:dyDescent="0.3">
      <c r="B5">
        <f t="shared" si="6"/>
        <v>3</v>
      </c>
      <c r="C5">
        <v>85.6</v>
      </c>
      <c r="D5">
        <f t="shared" si="0"/>
        <v>0.37543859649122807</v>
      </c>
      <c r="E5">
        <f t="shared" si="7"/>
        <v>3</v>
      </c>
      <c r="F5">
        <v>110</v>
      </c>
      <c r="G5">
        <f t="shared" si="1"/>
        <v>0.49107142857142855</v>
      </c>
      <c r="H5">
        <f t="shared" si="8"/>
        <v>3</v>
      </c>
      <c r="I5">
        <v>44</v>
      </c>
      <c r="J5">
        <f t="shared" si="2"/>
        <v>0.19642857142857142</v>
      </c>
      <c r="K5">
        <f t="shared" si="3"/>
        <v>-0.42546108232330054</v>
      </c>
      <c r="L5">
        <f t="shared" si="4"/>
        <v>-0.30885533317593777</v>
      </c>
      <c r="M5">
        <f t="shared" si="5"/>
        <v>-0.70679534184797543</v>
      </c>
    </row>
    <row r="6" spans="1:13" x14ac:dyDescent="0.3">
      <c r="B6">
        <f t="shared" si="6"/>
        <v>4</v>
      </c>
      <c r="C6">
        <v>59.2</v>
      </c>
      <c r="D6">
        <f t="shared" si="0"/>
        <v>0.25964912280701757</v>
      </c>
      <c r="E6">
        <f t="shared" si="7"/>
        <v>4</v>
      </c>
      <c r="F6">
        <v>88</v>
      </c>
      <c r="G6">
        <f t="shared" si="1"/>
        <v>0.39285714285714285</v>
      </c>
      <c r="H6">
        <f t="shared" si="8"/>
        <v>4</v>
      </c>
      <c r="I6">
        <v>26</v>
      </c>
      <c r="J6">
        <f t="shared" si="2"/>
        <v>0.11607142857142858</v>
      </c>
      <c r="K6">
        <f t="shared" si="3"/>
        <v>-0.58561314027753397</v>
      </c>
      <c r="L6">
        <f t="shared" si="4"/>
        <v>-0.40576534618399418</v>
      </c>
      <c r="M6">
        <f t="shared" si="5"/>
        <v>-0.93527467036334477</v>
      </c>
    </row>
    <row r="7" spans="1:13" x14ac:dyDescent="0.3">
      <c r="B7">
        <f t="shared" si="6"/>
        <v>5</v>
      </c>
      <c r="C7">
        <v>46</v>
      </c>
      <c r="D7">
        <f t="shared" si="0"/>
        <v>0.20175438596491227</v>
      </c>
      <c r="E7">
        <f t="shared" si="7"/>
        <v>5</v>
      </c>
      <c r="F7">
        <v>72</v>
      </c>
      <c r="G7">
        <f t="shared" si="1"/>
        <v>0.32142857142857145</v>
      </c>
      <c r="H7">
        <f t="shared" si="8"/>
        <v>5</v>
      </c>
      <c r="I7">
        <v>15.8</v>
      </c>
      <c r="J7">
        <f t="shared" si="2"/>
        <v>7.0535714285714285E-2</v>
      </c>
      <c r="K7">
        <f t="shared" si="3"/>
        <v>-0.69517701531887977</v>
      </c>
      <c r="L7">
        <f t="shared" si="4"/>
        <v>-0.49291552190289434</v>
      </c>
      <c r="M7">
        <f t="shared" si="5"/>
        <v>-1.1515909313797401</v>
      </c>
    </row>
    <row r="8" spans="1:13" x14ac:dyDescent="0.3">
      <c r="B8">
        <f t="shared" si="6"/>
        <v>6</v>
      </c>
      <c r="C8">
        <v>33.200000000000003</v>
      </c>
      <c r="D8">
        <f t="shared" si="0"/>
        <v>0.14561403508771931</v>
      </c>
      <c r="E8">
        <f t="shared" si="7"/>
        <v>6</v>
      </c>
      <c r="F8">
        <v>62.4</v>
      </c>
      <c r="G8">
        <f t="shared" si="1"/>
        <v>0.27857142857142858</v>
      </c>
      <c r="H8">
        <f t="shared" si="8"/>
        <v>6</v>
      </c>
      <c r="I8">
        <v>10.5</v>
      </c>
      <c r="J8">
        <f t="shared" si="2"/>
        <v>4.6875E-2</v>
      </c>
      <c r="K8">
        <f t="shared" si="3"/>
        <v>-0.8367967632964175</v>
      </c>
      <c r="L8">
        <f t="shared" si="4"/>
        <v>-0.55506342865173885</v>
      </c>
      <c r="M8">
        <f t="shared" si="5"/>
        <v>-1.3290587192642247</v>
      </c>
    </row>
    <row r="9" spans="1:13" x14ac:dyDescent="0.3">
      <c r="B9">
        <f t="shared" si="6"/>
        <v>7</v>
      </c>
      <c r="C9">
        <v>25.2</v>
      </c>
      <c r="D9">
        <f t="shared" si="0"/>
        <v>0.11052631578947368</v>
      </c>
      <c r="E9">
        <f t="shared" si="7"/>
        <v>7</v>
      </c>
      <c r="F9">
        <v>54.4</v>
      </c>
      <c r="G9">
        <f t="shared" si="1"/>
        <v>0.24285714285714285</v>
      </c>
      <c r="K9">
        <f t="shared" si="3"/>
        <v>-0.95653430621890967</v>
      </c>
      <c r="L9">
        <f t="shared" si="4"/>
        <v>-0.61464911863598293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066D-B3CD-4618-AA71-1EBC605227CA}">
  <dimension ref="A1:M9"/>
  <sheetViews>
    <sheetView workbookViewId="0">
      <selection activeCell="K1" sqref="K1:M1"/>
    </sheetView>
  </sheetViews>
  <sheetFormatPr defaultRowHeight="14.4" x14ac:dyDescent="0.3"/>
  <sheetData>
    <row r="1" spans="1:13" x14ac:dyDescent="0.3">
      <c r="A1" t="s">
        <v>11</v>
      </c>
      <c r="B1" t="s">
        <v>3</v>
      </c>
      <c r="C1" t="s">
        <v>7</v>
      </c>
      <c r="D1" t="s">
        <v>6</v>
      </c>
      <c r="E1" t="s">
        <v>2</v>
      </c>
      <c r="F1" t="s">
        <v>8</v>
      </c>
      <c r="G1" t="s">
        <v>5</v>
      </c>
      <c r="H1" t="s">
        <v>1</v>
      </c>
      <c r="I1" t="s">
        <v>9</v>
      </c>
      <c r="J1" t="s">
        <v>4</v>
      </c>
      <c r="K1" t="s">
        <v>12</v>
      </c>
      <c r="L1" t="s">
        <v>13</v>
      </c>
      <c r="M1" t="s">
        <v>14</v>
      </c>
    </row>
    <row r="2" spans="1:13" x14ac:dyDescent="0.3">
      <c r="B2">
        <v>0</v>
      </c>
      <c r="C2">
        <v>270</v>
      </c>
      <c r="D2" s="2">
        <f>C2/$C$2</f>
        <v>1</v>
      </c>
      <c r="E2">
        <v>0</v>
      </c>
      <c r="F2">
        <v>272</v>
      </c>
      <c r="G2" s="2">
        <f>F2/$F$2</f>
        <v>1</v>
      </c>
      <c r="H2">
        <v>0</v>
      </c>
      <c r="I2">
        <v>250</v>
      </c>
      <c r="J2">
        <f>I2/$I$2</f>
        <v>1</v>
      </c>
      <c r="K2" s="2">
        <f>LOG(D2)</f>
        <v>0</v>
      </c>
      <c r="L2" s="2">
        <f>LOG(G2)</f>
        <v>0</v>
      </c>
      <c r="M2" s="2">
        <f>LOG(J2)</f>
        <v>0</v>
      </c>
    </row>
    <row r="3" spans="1:13" x14ac:dyDescent="0.3">
      <c r="B3">
        <f>B2+1</f>
        <v>1</v>
      </c>
      <c r="C3">
        <v>242</v>
      </c>
      <c r="D3" s="2">
        <f t="shared" ref="D3:D9" si="0">C3/$C$2</f>
        <v>0.89629629629629626</v>
      </c>
      <c r="E3">
        <f>E2+1</f>
        <v>1</v>
      </c>
      <c r="F3">
        <v>126</v>
      </c>
      <c r="G3" s="2">
        <f t="shared" ref="G3:G9" si="1">F3/$F$2</f>
        <v>0.46323529411764708</v>
      </c>
      <c r="H3">
        <f>H2+1</f>
        <v>1</v>
      </c>
      <c r="I3">
        <v>116</v>
      </c>
      <c r="J3">
        <f t="shared" ref="J3:J9" si="2">I3/$I$2</f>
        <v>0.46400000000000002</v>
      </c>
      <c r="K3" s="2">
        <f t="shared" ref="K3:K9" si="3">LOG(D3)</f>
        <v>-4.7548398178556051E-2</v>
      </c>
      <c r="L3" s="2">
        <f t="shared" ref="L3:L9" si="4">LOG(G3)</f>
        <v>-0.3341983589166358</v>
      </c>
      <c r="M3" s="2">
        <f t="shared" ref="M3:M9" si="5">LOG(J3)</f>
        <v>-0.33348201944511913</v>
      </c>
    </row>
    <row r="4" spans="1:13" x14ac:dyDescent="0.3">
      <c r="B4">
        <f t="shared" ref="B4:B9" si="6">B3+1</f>
        <v>2</v>
      </c>
      <c r="C4">
        <v>218</v>
      </c>
      <c r="D4" s="2">
        <f t="shared" si="0"/>
        <v>0.80740740740740746</v>
      </c>
      <c r="E4">
        <f t="shared" ref="E4:E9" si="7">E3+1</f>
        <v>2</v>
      </c>
      <c r="F4">
        <v>54.8</v>
      </c>
      <c r="G4" s="2">
        <f t="shared" si="1"/>
        <v>0.2014705882352941</v>
      </c>
      <c r="H4">
        <f t="shared" ref="H4:H9" si="8">H3+1</f>
        <v>2</v>
      </c>
      <c r="I4">
        <v>55.6</v>
      </c>
      <c r="J4">
        <f t="shared" si="2"/>
        <v>0.22240000000000001</v>
      </c>
      <c r="K4" s="2">
        <f t="shared" si="3"/>
        <v>-9.2907270554382457E-2</v>
      </c>
      <c r="L4" s="2">
        <f t="shared" si="4"/>
        <v>-0.6957883455498296</v>
      </c>
      <c r="M4" s="2">
        <f t="shared" si="5"/>
        <v>-0.65286521708998013</v>
      </c>
    </row>
    <row r="5" spans="1:13" x14ac:dyDescent="0.3">
      <c r="B5">
        <f t="shared" si="6"/>
        <v>3</v>
      </c>
      <c r="C5">
        <v>190</v>
      </c>
      <c r="D5" s="2">
        <f t="shared" si="0"/>
        <v>0.70370370370370372</v>
      </c>
      <c r="E5">
        <f t="shared" si="7"/>
        <v>3</v>
      </c>
      <c r="F5">
        <v>27.2</v>
      </c>
      <c r="G5" s="2">
        <f t="shared" si="1"/>
        <v>9.9999999999999992E-2</v>
      </c>
      <c r="H5">
        <f t="shared" si="8"/>
        <v>3</v>
      </c>
      <c r="I5">
        <v>29.6</v>
      </c>
      <c r="J5">
        <f t="shared" si="2"/>
        <v>0.11840000000000001</v>
      </c>
      <c r="K5" s="2">
        <f t="shared" si="3"/>
        <v>-0.15261016320615833</v>
      </c>
      <c r="L5" s="2">
        <f t="shared" si="4"/>
        <v>-1</v>
      </c>
      <c r="M5" s="2">
        <f t="shared" si="5"/>
        <v>-0.92664829761309897</v>
      </c>
    </row>
    <row r="6" spans="1:13" x14ac:dyDescent="0.3">
      <c r="B6">
        <f t="shared" si="6"/>
        <v>4</v>
      </c>
      <c r="C6">
        <v>162</v>
      </c>
      <c r="D6" s="2">
        <f t="shared" si="0"/>
        <v>0.6</v>
      </c>
      <c r="E6">
        <f t="shared" si="7"/>
        <v>4</v>
      </c>
      <c r="F6">
        <v>14.4</v>
      </c>
      <c r="G6" s="2">
        <f t="shared" si="1"/>
        <v>5.2941176470588235E-2</v>
      </c>
      <c r="H6">
        <f t="shared" si="8"/>
        <v>4</v>
      </c>
      <c r="I6">
        <v>14.8</v>
      </c>
      <c r="J6">
        <f t="shared" si="2"/>
        <v>5.9200000000000003E-2</v>
      </c>
      <c r="K6" s="2">
        <f t="shared" si="3"/>
        <v>-0.22184874961635639</v>
      </c>
      <c r="L6" s="2">
        <f t="shared" si="4"/>
        <v>-1.2762064119389491</v>
      </c>
      <c r="M6" s="2">
        <f t="shared" si="5"/>
        <v>-1.2276782932770802</v>
      </c>
    </row>
    <row r="7" spans="1:13" x14ac:dyDescent="0.3">
      <c r="B7">
        <f t="shared" si="6"/>
        <v>5</v>
      </c>
      <c r="C7">
        <v>132</v>
      </c>
      <c r="D7" s="2">
        <f t="shared" si="0"/>
        <v>0.48888888888888887</v>
      </c>
      <c r="E7">
        <f t="shared" si="7"/>
        <v>5</v>
      </c>
      <c r="F7">
        <v>7.28</v>
      </c>
      <c r="G7" s="2">
        <f t="shared" si="1"/>
        <v>2.676470588235294E-2</v>
      </c>
      <c r="H7">
        <f t="shared" si="8"/>
        <v>5</v>
      </c>
      <c r="I7">
        <v>7.28</v>
      </c>
      <c r="J7">
        <f t="shared" si="2"/>
        <v>2.912E-2</v>
      </c>
      <c r="K7" s="2">
        <f t="shared" si="3"/>
        <v>-0.31078983295313745</v>
      </c>
      <c r="L7" s="2">
        <f t="shared" si="4"/>
        <v>-1.5724375247211615</v>
      </c>
      <c r="M7" s="2">
        <f t="shared" si="5"/>
        <v>-1.5358086293590005</v>
      </c>
    </row>
    <row r="8" spans="1:13" x14ac:dyDescent="0.3">
      <c r="B8">
        <f t="shared" si="6"/>
        <v>6</v>
      </c>
      <c r="C8">
        <v>116</v>
      </c>
      <c r="D8" s="2">
        <f t="shared" si="0"/>
        <v>0.42962962962962964</v>
      </c>
      <c r="E8">
        <f t="shared" si="7"/>
        <v>6</v>
      </c>
      <c r="F8">
        <v>4</v>
      </c>
      <c r="G8" s="2">
        <f t="shared" si="1"/>
        <v>1.4705882352941176E-2</v>
      </c>
      <c r="H8">
        <f t="shared" si="8"/>
        <v>6</v>
      </c>
      <c r="I8">
        <v>3.76</v>
      </c>
      <c r="J8">
        <f t="shared" si="2"/>
        <v>1.504E-2</v>
      </c>
      <c r="K8" s="2">
        <f t="shared" si="3"/>
        <v>-0.36690577493206883</v>
      </c>
      <c r="L8" s="2">
        <f t="shared" si="4"/>
        <v>-1.8325089127062364</v>
      </c>
      <c r="M8" s="2">
        <f t="shared" si="5"/>
        <v>-1.8227521637443767</v>
      </c>
    </row>
    <row r="9" spans="1:13" x14ac:dyDescent="0.3">
      <c r="B9">
        <f t="shared" si="6"/>
        <v>7</v>
      </c>
      <c r="C9">
        <v>105</v>
      </c>
      <c r="D9" s="2">
        <f t="shared" si="0"/>
        <v>0.3888888888888889</v>
      </c>
      <c r="G9" s="2"/>
      <c r="K9" s="2"/>
      <c r="L9" s="2"/>
      <c r="M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LED ROSSO</vt:lpstr>
      <vt:lpstr>LED VERDE</vt:lpstr>
      <vt:lpstr>LED GIALLO</vt:lpstr>
      <vt:lpstr>LED BLU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2023-11-14T10:05:03Z</dcterms:created>
  <dcterms:modified xsi:type="dcterms:W3CDTF">2023-11-15T11:31:34Z</dcterms:modified>
</cp:coreProperties>
</file>