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K:\Lbpam\SG_Risques\TEAM\STAGIAIRE_ DR\Alberto Garland\Python Projects\Price Checking PTF\Resultat\"/>
    </mc:Choice>
  </mc:AlternateContent>
  <xr:revisionPtr revIDLastSave="0" documentId="13_ncr:1_{A6DA49F9-A084-4CC5-A8B0-D80538E2989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IO_SR" sheetId="1" r:id="rId1"/>
    <sheet name="Example de Reporting" sheetId="2" r:id="rId2"/>
  </sheets>
  <definedNames>
    <definedName name="_xlnm._FilterDatabase" localSheetId="0" hidden="1">BIO_SR!$A$1:$AF$60</definedName>
    <definedName name="_xlnm._FilterDatabase" localSheetId="1" hidden="1">'Example de Reporting'!$B$12:$G$12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2" l="1"/>
  <c r="R10" i="2"/>
  <c r="F7" i="2"/>
  <c r="D5" i="2"/>
</calcChain>
</file>

<file path=xl/sharedStrings.xml><?xml version="1.0" encoding="utf-8"?>
<sst xmlns="http://schemas.openxmlformats.org/spreadsheetml/2006/main" count="955" uniqueCount="121">
  <si>
    <t>position_date</t>
  </si>
  <si>
    <t>oxygen_portfolio_id</t>
  </si>
  <si>
    <t>portfolio_code</t>
  </si>
  <si>
    <t>pocket_code</t>
  </si>
  <si>
    <t>oxygen_security_id</t>
  </si>
  <si>
    <t>instrument_name</t>
  </si>
  <si>
    <t>asset_class</t>
  </si>
  <si>
    <t>asset_type</t>
  </si>
  <si>
    <t>position_type_name</t>
  </si>
  <si>
    <t>statut</t>
  </si>
  <si>
    <t>quantity</t>
  </si>
  <si>
    <t>weight</t>
  </si>
  <si>
    <t>weight_exposure</t>
  </si>
  <si>
    <t>price_expression</t>
  </si>
  <si>
    <t>currency</t>
  </si>
  <si>
    <t>clean_price</t>
  </si>
  <si>
    <t>EoQ_price</t>
  </si>
  <si>
    <t>fx_rate</t>
  </si>
  <si>
    <t>EoQ_date</t>
  </si>
  <si>
    <t>delta_quantity</t>
  </si>
  <si>
    <t>delta_price</t>
  </si>
  <si>
    <t>delta_pnl</t>
  </si>
  <si>
    <t>position_pnl</t>
  </si>
  <si>
    <t>AUM</t>
  </si>
  <si>
    <t>pnl_pct</t>
  </si>
  <si>
    <t>isr_score_gap</t>
  </si>
  <si>
    <t>benchmark_weight</t>
  </si>
  <si>
    <t>exposition_statut</t>
  </si>
  <si>
    <t>subscription_amount</t>
  </si>
  <si>
    <t>redemption_amount</t>
  </si>
  <si>
    <t>total_SR</t>
  </si>
  <si>
    <t>SR_statut</t>
  </si>
  <si>
    <t>2024-07-08</t>
  </si>
  <si>
    <t>2024-07-25</t>
  </si>
  <si>
    <t>2024-07-26</t>
  </si>
  <si>
    <t>2024-08-29</t>
  </si>
  <si>
    <t>2024-08-30</t>
  </si>
  <si>
    <t>2024-09-19</t>
  </si>
  <si>
    <t>2024-09-20</t>
  </si>
  <si>
    <t>2024-09-30</t>
  </si>
  <si>
    <t>BIO</t>
  </si>
  <si>
    <t>SMURFIT UN USD</t>
  </si>
  <si>
    <t>SOITEC FP EUR</t>
  </si>
  <si>
    <t>GRAPHIC UN USD</t>
  </si>
  <si>
    <t>PRYSMIAN SPA IM EUR</t>
  </si>
  <si>
    <t>LEGRAND SA FP EUR</t>
  </si>
  <si>
    <t>ELIA GROUP BB EUR</t>
  </si>
  <si>
    <t>VEOLIA FP EUR</t>
  </si>
  <si>
    <t>SYMRISE AG GY EUR</t>
  </si>
  <si>
    <t>EBARA CORP JT JPY</t>
  </si>
  <si>
    <t>SVENSKA SS SEK</t>
  </si>
  <si>
    <t>OWENS CORNING UN USD</t>
  </si>
  <si>
    <t>KURITA WATER JT JPY</t>
  </si>
  <si>
    <t>ADVANCED UN USD</t>
  </si>
  <si>
    <t>ZURN ELKAY UN USD</t>
  </si>
  <si>
    <t>KONINKLIJKE AHOLD</t>
  </si>
  <si>
    <t>NOVONESIS DC DKK</t>
  </si>
  <si>
    <t>SIKA AG-REG SE CHF</t>
  </si>
  <si>
    <t>ASML HOLDING NA EUR</t>
  </si>
  <si>
    <t>SIG GROUP AG SE CHF</t>
  </si>
  <si>
    <t>ECOLAB INC UN USD</t>
  </si>
  <si>
    <t>ADV MICRO UW USD</t>
  </si>
  <si>
    <t>CROWN HOLDINGS UN S</t>
  </si>
  <si>
    <t>ELI LILLY &amp; UN USD</t>
  </si>
  <si>
    <t>REPUBLIC SVCS UN USD</t>
  </si>
  <si>
    <t>AMERICAN WATER UN S</t>
  </si>
  <si>
    <t>GIVAUDAN-REG SE CHF</t>
  </si>
  <si>
    <t>VINCI SA FP EUR</t>
  </si>
  <si>
    <t>SAINT GOBAIN FP EUR</t>
  </si>
  <si>
    <t>ARCADIS NV NA EUR</t>
  </si>
  <si>
    <t>KERRY GROUP-A ID EUR</t>
  </si>
  <si>
    <t>SAP SE GY EUR</t>
  </si>
  <si>
    <t>ANDRITZ AG AV EUR</t>
  </si>
  <si>
    <t>BUREAU VERITAS FP U</t>
  </si>
  <si>
    <t>GEA GROUP AG GY EUR</t>
  </si>
  <si>
    <t>HERMES INTL FP EUR</t>
  </si>
  <si>
    <t>CLEAN HARBORS UN USD</t>
  </si>
  <si>
    <t>INGERSOLL-RAND UN S</t>
  </si>
  <si>
    <t>DS SMITH PLC LN GBp</t>
  </si>
  <si>
    <t>XYLEM INC UN USD</t>
  </si>
  <si>
    <t>ESSENTIAL UN USD</t>
  </si>
  <si>
    <t>STANTEC INC UN USD</t>
  </si>
  <si>
    <t>Equity</t>
  </si>
  <si>
    <t>Normal / Position en propre</t>
  </si>
  <si>
    <t>Buy First Appearance</t>
  </si>
  <si>
    <t>Sell</t>
  </si>
  <si>
    <t>Buy</t>
  </si>
  <si>
    <t>Piece</t>
  </si>
  <si>
    <t>USD</t>
  </si>
  <si>
    <t>EUR</t>
  </si>
  <si>
    <t>JPY</t>
  </si>
  <si>
    <t>SEK</t>
  </si>
  <si>
    <t>DKK</t>
  </si>
  <si>
    <t>CHF</t>
  </si>
  <si>
    <t>GBP</t>
  </si>
  <si>
    <t>No Historical Value</t>
  </si>
  <si>
    <t>Souscription</t>
  </si>
  <si>
    <t>Rachat</t>
  </si>
  <si>
    <t>Nb Actions</t>
  </si>
  <si>
    <t xml:space="preserve">Bonnes </t>
  </si>
  <si>
    <t>Mauvaises</t>
  </si>
  <si>
    <t>Neutres</t>
  </si>
  <si>
    <t>Valeur Net</t>
  </si>
  <si>
    <t>Total Delta PNL</t>
  </si>
  <si>
    <t>Meilleur Delta Pnl</t>
  </si>
  <si>
    <t>Pire Delta PnL</t>
  </si>
  <si>
    <t>Meilleur ISR Scores</t>
  </si>
  <si>
    <t>Pire ISR Scores</t>
  </si>
  <si>
    <t>Positions sur-expose</t>
  </si>
  <si>
    <t>Positions sous-expose</t>
  </si>
  <si>
    <t>ACTIVE MANAGEMENT : Q3-2024 BIO</t>
  </si>
  <si>
    <t>Tableau Recapitulatif Q3-2024</t>
  </si>
  <si>
    <t>Ajouter les prices entrée et sortie</t>
  </si>
  <si>
    <t xml:space="preserve">Ajouter les sec score et ptf score </t>
  </si>
  <si>
    <t xml:space="preserve">Sur Expo par rapport au BENCHMARK! Par rapport  sur expo si on achete et sous expo après vente </t>
  </si>
  <si>
    <t>Ajout de SR + QTE</t>
  </si>
  <si>
    <t>Ajout de SR+QTE</t>
  </si>
  <si>
    <t>Camenbert Achat Vente sur le moins</t>
  </si>
  <si>
    <t xml:space="preserve">Afficher le nb total </t>
  </si>
  <si>
    <t>d'active  Mngmnt</t>
  </si>
  <si>
    <t>sur une même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</si>
</sst>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"/>
    <numFmt numFmtId="165" formatCode="_-* #,##0.00\ _€_-;\-* #,##0.00\ _€_-;_-* &quot;-&quot;??\ _€_-;_-@_-"/>
    <numFmt numFmtId="167" formatCode="_-* #,##0.000_-;\-* #,##0.000_-;_-* &quot;-&quot;??_-;_-@_-"/>
    <numFmt numFmtId="169" formatCode="_-* #,##0.00000_-;\-* #,##0.00000_-;_-* &quot;-&quot;??_-;_-@_-"/>
    <numFmt numFmtId="172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4" fontId="3" fillId="3" borderId="0" xfId="0" applyNumberFormat="1" applyFont="1" applyFill="1"/>
    <xf numFmtId="0" fontId="0" fillId="4" borderId="0" xfId="0" applyFill="1" applyAlignment="1">
      <alignment horizontal="left" vertical="center"/>
    </xf>
    <xf numFmtId="164" fontId="0" fillId="4" borderId="0" xfId="0" applyNumberFormat="1" applyFill="1"/>
    <xf numFmtId="0" fontId="0" fillId="5" borderId="0" xfId="0" applyFill="1" applyAlignment="1">
      <alignment horizontal="left" vertical="center"/>
    </xf>
    <xf numFmtId="164" fontId="0" fillId="5" borderId="0" xfId="0" applyNumberFormat="1" applyFill="1"/>
    <xf numFmtId="0" fontId="0" fillId="6" borderId="0" xfId="0" applyFill="1" applyAlignment="1">
      <alignment horizontal="left" vertical="center"/>
    </xf>
    <xf numFmtId="164" fontId="0" fillId="6" borderId="0" xfId="0" applyNumberFormat="1" applyFill="1"/>
    <xf numFmtId="0" fontId="0" fillId="7" borderId="0" xfId="0" applyFill="1" applyBorder="1"/>
    <xf numFmtId="43" fontId="0" fillId="7" borderId="0" xfId="1" applyFont="1" applyFill="1" applyBorder="1"/>
    <xf numFmtId="165" fontId="0" fillId="7" borderId="0" xfId="0" applyNumberForma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0" fillId="7" borderId="0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3" fontId="0" fillId="0" borderId="0" xfId="1" applyFont="1" applyAlignment="1">
      <alignment horizontal="left" vertical="center"/>
    </xf>
    <xf numFmtId="0" fontId="2" fillId="7" borderId="1" xfId="0" applyFont="1" applyFill="1" applyBorder="1"/>
    <xf numFmtId="0" fontId="2" fillId="7" borderId="11" xfId="0" applyFont="1" applyFill="1" applyBorder="1"/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Border="1"/>
    <xf numFmtId="0" fontId="2" fillId="7" borderId="12" xfId="0" applyFont="1" applyFill="1" applyBorder="1"/>
    <xf numFmtId="167" fontId="2" fillId="7" borderId="12" xfId="1" applyNumberFormat="1" applyFont="1" applyFill="1" applyBorder="1" applyAlignment="1">
      <alignment horizontal="left"/>
    </xf>
    <xf numFmtId="169" fontId="2" fillId="7" borderId="12" xfId="1" applyNumberFormat="1" applyFont="1" applyFill="1" applyBorder="1" applyAlignment="1">
      <alignment horizontal="left"/>
    </xf>
    <xf numFmtId="0" fontId="2" fillId="7" borderId="13" xfId="0" applyFont="1" applyFill="1" applyBorder="1"/>
    <xf numFmtId="167" fontId="2" fillId="7" borderId="13" xfId="1" applyNumberFormat="1" applyFont="1" applyFill="1" applyBorder="1" applyAlignment="1">
      <alignment horizontal="left"/>
    </xf>
    <xf numFmtId="169" fontId="2" fillId="7" borderId="13" xfId="1" applyNumberFormat="1" applyFont="1" applyFill="1" applyBorder="1" applyAlignment="1">
      <alignment horizontal="left"/>
    </xf>
    <xf numFmtId="0" fontId="2" fillId="7" borderId="6" xfId="0" applyFont="1" applyFill="1" applyBorder="1"/>
    <xf numFmtId="43" fontId="2" fillId="7" borderId="12" xfId="1" applyFont="1" applyFill="1" applyBorder="1"/>
    <xf numFmtId="169" fontId="2" fillId="7" borderId="6" xfId="1" applyNumberFormat="1" applyFont="1" applyFill="1" applyBorder="1"/>
    <xf numFmtId="0" fontId="2" fillId="7" borderId="9" xfId="0" applyFont="1" applyFill="1" applyBorder="1"/>
    <xf numFmtId="43" fontId="2" fillId="7" borderId="13" xfId="1" applyFont="1" applyFill="1" applyBorder="1"/>
    <xf numFmtId="169" fontId="2" fillId="7" borderId="9" xfId="1" applyNumberFormat="1" applyFont="1" applyFill="1" applyBorder="1"/>
    <xf numFmtId="0" fontId="2" fillId="7" borderId="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right" vertical="center"/>
    </xf>
    <xf numFmtId="0" fontId="5" fillId="7" borderId="12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right" vertical="center"/>
    </xf>
    <xf numFmtId="165" fontId="2" fillId="8" borderId="11" xfId="0" applyNumberFormat="1" applyFont="1" applyFill="1" applyBorder="1" applyAlignment="1">
      <alignment horizontal="right"/>
    </xf>
    <xf numFmtId="167" fontId="2" fillId="9" borderId="1" xfId="1" applyNumberFormat="1" applyFont="1" applyFill="1" applyBorder="1" applyAlignment="1">
      <alignment horizontal="right" vertical="center"/>
    </xf>
    <xf numFmtId="43" fontId="2" fillId="2" borderId="1" xfId="1" applyFont="1" applyFill="1" applyBorder="1" applyAlignment="1">
      <alignment horizontal="right"/>
    </xf>
    <xf numFmtId="0" fontId="0" fillId="7" borderId="0" xfId="0" applyFill="1" applyBorder="1" applyAlignment="1">
      <alignment wrapText="1"/>
    </xf>
    <xf numFmtId="172" fontId="0" fillId="0" borderId="0" xfId="2" applyNumberFormat="1" applyFont="1" applyAlignment="1">
      <alignment horizontal="center" vertical="center"/>
    </xf>
    <xf numFmtId="172" fontId="3" fillId="3" borderId="0" xfId="2" applyNumberFormat="1" applyFont="1" applyFill="1" applyAlignment="1">
      <alignment horizontal="left" vertical="center"/>
    </xf>
    <xf numFmtId="172" fontId="0" fillId="4" borderId="0" xfId="2" applyNumberFormat="1" applyFont="1" applyFill="1" applyAlignment="1">
      <alignment horizontal="left" vertical="center"/>
    </xf>
    <xf numFmtId="172" fontId="0" fillId="0" borderId="0" xfId="2" applyNumberFormat="1" applyFont="1" applyAlignment="1">
      <alignment horizontal="left" vertical="center"/>
    </xf>
    <xf numFmtId="0" fontId="0" fillId="7" borderId="0" xfId="0" applyFill="1" applyBorder="1" applyAlignment="1"/>
  </cellXfs>
  <cellStyles count="3">
    <cellStyle name="Milliers" xfId="1" builtinId="3"/>
    <cellStyle name="Normal" xfId="0" builtinId="0"/>
    <cellStyle name="Pourcentage" xfId="2" builtinId="5"/>
  </cellStyles>
  <dxfs count="1">
    <dxf>
      <fill>
        <patternFill patternType="solid">
          <fgColor rgb="FFC0504D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/>
              <a:t>Active</a:t>
            </a:r>
            <a:r>
              <a:rPr lang="fr-FR" sz="1800" b="1" baseline="0"/>
              <a:t> Management : Nb Actions</a:t>
            </a:r>
            <a:endParaRPr lang="fr-F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'Example de Reporting'!$C$4:$E$4</c:f>
              <c:strCache>
                <c:ptCount val="3"/>
                <c:pt idx="0">
                  <c:v>Bonnes </c:v>
                </c:pt>
                <c:pt idx="1">
                  <c:v>Mauvaises</c:v>
                </c:pt>
                <c:pt idx="2">
                  <c:v>Neutres</c:v>
                </c:pt>
              </c:strCache>
            </c:strRef>
          </c:cat>
          <c:val>
            <c:numRef>
              <c:f>'Example de Reporting'!$C$5:$E$5</c:f>
              <c:numCache>
                <c:formatCode>General</c:formatCode>
                <c:ptCount val="3"/>
                <c:pt idx="0">
                  <c:v>29</c:v>
                </c:pt>
                <c:pt idx="1">
                  <c:v>25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7-4DF9-87EE-8825093244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sous-valeurs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'Example de Reporting'!#REF!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F7-4DF9-87EE-88250932440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/>
              <a:t>Active</a:t>
            </a:r>
            <a:r>
              <a:rPr lang="fr-FR" sz="1800" b="1" baseline="0"/>
              <a:t> Management: Profit &amp; Loss</a:t>
            </a:r>
            <a:endParaRPr lang="fr-F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C8-4BD6-BBAC-77C07CB3CC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C8-4BD6-BBAC-77C07CB3CC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C8-4BD6-BBAC-77C07CB3CC74}"/>
              </c:ext>
            </c:extLst>
          </c:dPt>
          <c:dLbls>
            <c:dLbl>
              <c:idx val="0"/>
              <c:layout>
                <c:manualLayout>
                  <c:x val="0"/>
                  <c:y val="4.49823450777994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57627134299819"/>
                      <c:h val="0.22888441493774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0C8-4BD6-BBAC-77C07CB3CC74}"/>
                </c:ext>
              </c:extLst>
            </c:dLbl>
            <c:dLbl>
              <c:idx val="1"/>
              <c:layout>
                <c:manualLayout>
                  <c:x val="2.4439378264664725E-2"/>
                  <c:y val="6.7473443827005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12769698061327"/>
                      <c:h val="0.21014183264674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0C8-4BD6-BBAC-77C07CB3CC7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C8-4BD6-BBAC-77C07CB3CC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'Example de Reporting'!$C$6:$E$6</c:f>
              <c:strCache>
                <c:ptCount val="3"/>
                <c:pt idx="0">
                  <c:v>Bonnes </c:v>
                </c:pt>
                <c:pt idx="1">
                  <c:v>Mauvaises</c:v>
                </c:pt>
                <c:pt idx="2">
                  <c:v>Neutres</c:v>
                </c:pt>
              </c:strCache>
            </c:strRef>
          </c:cat>
          <c:val>
            <c:numRef>
              <c:f>'Example de Reporting'!$C$7:$E$7</c:f>
              <c:numCache>
                <c:formatCode>_(* #,##0.00_);_(* \(#,##0.00\);_(* "-"??_);_(@_)</c:formatCode>
                <c:ptCount val="3"/>
                <c:pt idx="0">
                  <c:v>695875.69448526111</c:v>
                </c:pt>
                <c:pt idx="1">
                  <c:v>-763071.40119525068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8-4BD6-BBAC-77C07CB3CC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34697</xdr:colOff>
      <xdr:row>5</xdr:row>
      <xdr:rowOff>195069</xdr:rowOff>
    </xdr:from>
    <xdr:to>
      <xdr:col>14</xdr:col>
      <xdr:colOff>1324792</xdr:colOff>
      <xdr:row>24</xdr:row>
      <xdr:rowOff>7103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6BD4928-EF6F-F498-2A3D-EECC33AD4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</xdr:colOff>
      <xdr:row>26</xdr:row>
      <xdr:rowOff>0</xdr:rowOff>
    </xdr:from>
    <xdr:to>
      <xdr:col>14</xdr:col>
      <xdr:colOff>1305100</xdr:colOff>
      <xdr:row>42</xdr:row>
      <xdr:rowOff>200547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D2CC0C8-E3B5-BDB2-CBCA-A151B9334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7"/>
  <sheetViews>
    <sheetView topLeftCell="U1" workbookViewId="0">
      <selection activeCell="AC17" sqref="AC17"/>
    </sheetView>
  </sheetViews>
  <sheetFormatPr baseColWidth="10" defaultColWidth="9.140625" defaultRowHeight="15" x14ac:dyDescent="0.25"/>
  <cols>
    <col min="1" max="1" width="19" style="1" customWidth="1"/>
    <col min="2" max="2" width="21.7109375" style="1" customWidth="1"/>
    <col min="3" max="3" width="16.7109375" style="1" customWidth="1"/>
    <col min="4" max="4" width="13.7109375" style="1" customWidth="1"/>
    <col min="5" max="5" width="20.7109375" style="1" customWidth="1"/>
    <col min="6" max="6" width="22.7109375" style="1" customWidth="1"/>
    <col min="7" max="7" width="13.7109375" style="1" customWidth="1"/>
    <col min="8" max="8" width="12.7109375" style="1" customWidth="1"/>
    <col min="9" max="9" width="29.7109375" style="1" customWidth="1"/>
    <col min="10" max="10" width="22.7109375" style="1" customWidth="1"/>
    <col min="11" max="11" width="14" style="1" customWidth="1"/>
    <col min="12" max="13" width="19.7109375" style="1" customWidth="1"/>
    <col min="14" max="14" width="20.85546875" style="1" bestFit="1" customWidth="1"/>
    <col min="15" max="15" width="13.140625" style="1" bestFit="1" customWidth="1"/>
    <col min="16" max="16" width="15.7109375" style="1" bestFit="1" customWidth="1"/>
    <col min="17" max="17" width="14.5703125" style="1" bestFit="1" customWidth="1"/>
    <col min="18" max="18" width="11.85546875" style="1" bestFit="1" customWidth="1"/>
    <col min="19" max="19" width="14.140625" style="1" bestFit="1" customWidth="1"/>
    <col min="20" max="20" width="21.7109375" style="1" customWidth="1"/>
    <col min="21" max="21" width="22.7109375" style="1" customWidth="1"/>
    <col min="22" max="23" width="21.7109375" style="1" customWidth="1"/>
    <col min="24" max="24" width="14.7109375" style="1" customWidth="1"/>
    <col min="25" max="25" width="25.7109375" style="1" customWidth="1"/>
    <col min="26" max="26" width="20.7109375" style="1" customWidth="1"/>
    <col min="27" max="27" width="24.7109375" style="1" customWidth="1"/>
    <col min="28" max="28" width="22.7109375" style="1" customWidth="1"/>
    <col min="29" max="29" width="24.42578125" style="1" bestFit="1" customWidth="1"/>
    <col min="30" max="30" width="24.140625" style="1" bestFit="1" customWidth="1"/>
    <col min="31" max="31" width="12.7109375" style="1" customWidth="1"/>
    <col min="32" max="32" width="14.7109375" style="1" customWidth="1"/>
  </cols>
  <sheetData>
    <row r="1" spans="1:3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64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5">
      <c r="A2" s="7" t="s">
        <v>37</v>
      </c>
      <c r="B2" s="7">
        <v>9875122</v>
      </c>
      <c r="C2" s="7" t="s">
        <v>40</v>
      </c>
      <c r="D2" s="7" t="s">
        <v>40</v>
      </c>
      <c r="E2" s="7">
        <v>9148211</v>
      </c>
      <c r="F2" s="7" t="s">
        <v>79</v>
      </c>
      <c r="G2" s="7" t="s">
        <v>82</v>
      </c>
      <c r="H2" s="7" t="s">
        <v>82</v>
      </c>
      <c r="I2" s="7" t="s">
        <v>83</v>
      </c>
      <c r="J2" s="7" t="s">
        <v>86</v>
      </c>
      <c r="K2" s="7">
        <v>75199</v>
      </c>
      <c r="L2" s="7">
        <v>5.3973367047316E-2</v>
      </c>
      <c r="M2" s="7">
        <v>5.3973367047316E-2</v>
      </c>
      <c r="N2" s="7" t="s">
        <v>87</v>
      </c>
      <c r="O2" s="7" t="s">
        <v>88</v>
      </c>
      <c r="P2" s="7">
        <v>136.30000000000001</v>
      </c>
      <c r="Q2" s="7">
        <v>135.03</v>
      </c>
      <c r="R2" s="7">
        <v>1.113</v>
      </c>
      <c r="S2" s="8">
        <v>45565</v>
      </c>
      <c r="T2" s="7">
        <v>2575</v>
      </c>
      <c r="U2" s="7">
        <v>-1.27000000000001</v>
      </c>
      <c r="V2" s="7">
        <v>-2938.230008984749</v>
      </c>
      <c r="W2" s="7">
        <v>-2938.230008984749</v>
      </c>
      <c r="X2" s="7">
        <v>170386895.63</v>
      </c>
      <c r="Y2" s="7">
        <v>-1.724446001625148E-5</v>
      </c>
      <c r="Z2" s="7">
        <v>3.7703411807999991</v>
      </c>
      <c r="AA2" s="7">
        <v>2.1431373564149999E-4</v>
      </c>
      <c r="AB2" s="7">
        <v>5.37590533116745E-2</v>
      </c>
      <c r="AC2" s="7">
        <v>4270825.16</v>
      </c>
      <c r="AD2" s="7">
        <v>0</v>
      </c>
      <c r="AE2" s="7">
        <v>4270825.16</v>
      </c>
      <c r="AF2" s="7" t="s">
        <v>96</v>
      </c>
    </row>
    <row r="3" spans="1:32" x14ac:dyDescent="0.25">
      <c r="A3" s="7" t="s">
        <v>37</v>
      </c>
      <c r="B3" s="7">
        <v>9875122</v>
      </c>
      <c r="C3" s="7" t="s">
        <v>40</v>
      </c>
      <c r="D3" s="7" t="s">
        <v>40</v>
      </c>
      <c r="E3" s="7">
        <v>9060059</v>
      </c>
      <c r="F3" s="7" t="s">
        <v>76</v>
      </c>
      <c r="G3" s="7" t="s">
        <v>82</v>
      </c>
      <c r="H3" s="7" t="s">
        <v>82</v>
      </c>
      <c r="I3" s="7" t="s">
        <v>83</v>
      </c>
      <c r="J3" s="7" t="s">
        <v>86</v>
      </c>
      <c r="K3" s="7">
        <v>32458</v>
      </c>
      <c r="L3" s="7">
        <v>4.2289071415624997E-2</v>
      </c>
      <c r="M3" s="7">
        <v>4.2289071415624997E-2</v>
      </c>
      <c r="N3" s="7" t="s">
        <v>87</v>
      </c>
      <c r="O3" s="7" t="s">
        <v>88</v>
      </c>
      <c r="P3" s="7">
        <v>247.42</v>
      </c>
      <c r="Q3" s="7">
        <v>241.71</v>
      </c>
      <c r="R3" s="7">
        <v>1.113</v>
      </c>
      <c r="S3" s="8">
        <v>45565</v>
      </c>
      <c r="T3" s="7">
        <v>1112</v>
      </c>
      <c r="U3" s="7">
        <v>-5.7099999999999804</v>
      </c>
      <c r="V3" s="7">
        <v>-5704.8697214734739</v>
      </c>
      <c r="W3" s="7">
        <v>-5704.8697214734739</v>
      </c>
      <c r="X3" s="7">
        <v>170386895.63</v>
      </c>
      <c r="Y3" s="7">
        <v>-3.3481857277696761E-5</v>
      </c>
      <c r="Z3" s="7">
        <v>2.7538487026999992</v>
      </c>
      <c r="AA3" s="7">
        <v>7.7570118051549996E-4</v>
      </c>
      <c r="AB3" s="7">
        <v>4.1513370235109502E-2</v>
      </c>
      <c r="AC3" s="7">
        <v>4270825.16</v>
      </c>
      <c r="AD3" s="7">
        <v>0</v>
      </c>
      <c r="AE3" s="7">
        <v>4270825.16</v>
      </c>
      <c r="AF3" s="7" t="s">
        <v>96</v>
      </c>
    </row>
    <row r="4" spans="1:32" x14ac:dyDescent="0.25">
      <c r="A4" s="7" t="s">
        <v>37</v>
      </c>
      <c r="B4" s="7">
        <v>9875122</v>
      </c>
      <c r="C4" s="7" t="s">
        <v>40</v>
      </c>
      <c r="D4" s="7" t="s">
        <v>40</v>
      </c>
      <c r="E4" s="7">
        <v>8849576</v>
      </c>
      <c r="F4" s="7" t="s">
        <v>68</v>
      </c>
      <c r="G4" s="7" t="s">
        <v>82</v>
      </c>
      <c r="H4" s="7" t="s">
        <v>82</v>
      </c>
      <c r="I4" s="7" t="s">
        <v>83</v>
      </c>
      <c r="J4" s="7" t="s">
        <v>86</v>
      </c>
      <c r="K4" s="7">
        <v>81482</v>
      </c>
      <c r="L4" s="7">
        <v>4.0363416896662001E-2</v>
      </c>
      <c r="M4" s="7">
        <v>4.0363416896662001E-2</v>
      </c>
      <c r="N4" s="7" t="s">
        <v>87</v>
      </c>
      <c r="O4" s="7" t="s">
        <v>89</v>
      </c>
      <c r="P4" s="7">
        <v>84.52</v>
      </c>
      <c r="Q4" s="7">
        <v>81.72</v>
      </c>
      <c r="R4" s="7">
        <v>1</v>
      </c>
      <c r="S4" s="8">
        <v>45565</v>
      </c>
      <c r="T4" s="7">
        <v>2790</v>
      </c>
      <c r="U4" s="7">
        <v>-2.7999999999999972</v>
      </c>
      <c r="V4" s="7">
        <v>-7811.9999999999918</v>
      </c>
      <c r="W4" s="7">
        <v>-7811.9999999999918</v>
      </c>
      <c r="X4" s="7">
        <v>170386895.63</v>
      </c>
      <c r="Y4" s="7">
        <v>-4.5848596343723357E-5</v>
      </c>
      <c r="Z4" s="7">
        <v>1.0760732502000001</v>
      </c>
      <c r="AA4" s="7">
        <v>2.7671362331499998E-4</v>
      </c>
      <c r="AB4" s="7">
        <v>4.0086703273346999E-2</v>
      </c>
      <c r="AC4" s="7">
        <v>4270825.16</v>
      </c>
      <c r="AD4" s="7">
        <v>0</v>
      </c>
      <c r="AE4" s="7">
        <v>4270825.16</v>
      </c>
      <c r="AF4" s="7" t="s">
        <v>96</v>
      </c>
    </row>
    <row r="5" spans="1:32" x14ac:dyDescent="0.25">
      <c r="A5" s="7" t="s">
        <v>37</v>
      </c>
      <c r="B5" s="7">
        <v>9875122</v>
      </c>
      <c r="C5" s="7" t="s">
        <v>40</v>
      </c>
      <c r="D5" s="7" t="s">
        <v>40</v>
      </c>
      <c r="E5" s="7">
        <v>8949383</v>
      </c>
      <c r="F5" s="7" t="s">
        <v>47</v>
      </c>
      <c r="G5" s="7" t="s">
        <v>82</v>
      </c>
      <c r="H5" s="7" t="s">
        <v>82</v>
      </c>
      <c r="I5" s="7" t="s">
        <v>83</v>
      </c>
      <c r="J5" s="7" t="s">
        <v>86</v>
      </c>
      <c r="K5" s="7">
        <v>210767</v>
      </c>
      <c r="L5" s="7">
        <v>3.7231678586076997E-2</v>
      </c>
      <c r="M5" s="7">
        <v>3.7231678586076997E-2</v>
      </c>
      <c r="N5" s="7" t="s">
        <v>87</v>
      </c>
      <c r="O5" s="7" t="s">
        <v>89</v>
      </c>
      <c r="P5" s="7">
        <v>30.14</v>
      </c>
      <c r="Q5" s="7">
        <v>29.52</v>
      </c>
      <c r="R5" s="7">
        <v>1</v>
      </c>
      <c r="S5" s="8">
        <v>45565</v>
      </c>
      <c r="T5" s="7">
        <v>7218</v>
      </c>
      <c r="U5" s="7">
        <v>-0.62000000000000099</v>
      </c>
      <c r="V5" s="7">
        <v>-4475.1600000000071</v>
      </c>
      <c r="W5" s="7">
        <v>17842.799999999988</v>
      </c>
      <c r="X5" s="7">
        <v>170386895.63</v>
      </c>
      <c r="Y5" s="7">
        <v>-2.6264695905475879E-5</v>
      </c>
      <c r="Z5" s="7">
        <v>2.9490859304000012</v>
      </c>
      <c r="AA5" s="7">
        <v>1.5006703901149999E-4</v>
      </c>
      <c r="AB5" s="7">
        <v>3.7081611547065498E-2</v>
      </c>
      <c r="AC5" s="7">
        <v>4270825.16</v>
      </c>
      <c r="AD5" s="7">
        <v>0</v>
      </c>
      <c r="AE5" s="7">
        <v>4270825.16</v>
      </c>
      <c r="AF5" s="7" t="s">
        <v>96</v>
      </c>
    </row>
    <row r="6" spans="1:32" x14ac:dyDescent="0.25">
      <c r="A6" s="7" t="s">
        <v>37</v>
      </c>
      <c r="B6" s="7">
        <v>9875122</v>
      </c>
      <c r="C6" s="7" t="s">
        <v>40</v>
      </c>
      <c r="D6" s="7" t="s">
        <v>40</v>
      </c>
      <c r="E6" s="7">
        <v>8939108</v>
      </c>
      <c r="F6" s="7" t="s">
        <v>71</v>
      </c>
      <c r="G6" s="7" t="s">
        <v>82</v>
      </c>
      <c r="H6" s="7" t="s">
        <v>82</v>
      </c>
      <c r="I6" s="7" t="s">
        <v>83</v>
      </c>
      <c r="J6" s="7" t="s">
        <v>86</v>
      </c>
      <c r="K6" s="7">
        <v>26725</v>
      </c>
      <c r="L6" s="7">
        <v>3.228215069675E-2</v>
      </c>
      <c r="M6" s="7">
        <v>3.228215069675E-2</v>
      </c>
      <c r="N6" s="7" t="s">
        <v>87</v>
      </c>
      <c r="O6" s="7" t="s">
        <v>89</v>
      </c>
      <c r="P6" s="7">
        <v>206.1</v>
      </c>
      <c r="Q6" s="7">
        <v>204.4</v>
      </c>
      <c r="R6" s="7">
        <v>1</v>
      </c>
      <c r="S6" s="8">
        <v>45565</v>
      </c>
      <c r="T6" s="7">
        <v>915</v>
      </c>
      <c r="U6" s="7">
        <v>-1.6999999999999891</v>
      </c>
      <c r="V6" s="7">
        <v>-1555.49999999999</v>
      </c>
      <c r="W6" s="7">
        <v>-1555.49999999999</v>
      </c>
      <c r="X6" s="7">
        <v>170386895.63</v>
      </c>
      <c r="Y6" s="7">
        <v>-9.1292231967052333E-6</v>
      </c>
      <c r="Z6" s="7">
        <v>1.8604942067000001</v>
      </c>
      <c r="AA6" s="7">
        <v>1.5533401995474999E-3</v>
      </c>
      <c r="AB6" s="7">
        <v>3.07288104972025E-2</v>
      </c>
      <c r="AC6" s="7">
        <v>4270825.16</v>
      </c>
      <c r="AD6" s="7">
        <v>0</v>
      </c>
      <c r="AE6" s="7">
        <v>4270825.16</v>
      </c>
      <c r="AF6" s="7" t="s">
        <v>96</v>
      </c>
    </row>
    <row r="7" spans="1:32" x14ac:dyDescent="0.25">
      <c r="A7" s="7" t="s">
        <v>37</v>
      </c>
      <c r="B7" s="7">
        <v>9875122</v>
      </c>
      <c r="C7" s="7" t="s">
        <v>40</v>
      </c>
      <c r="D7" s="7" t="s">
        <v>40</v>
      </c>
      <c r="E7" s="7">
        <v>8803055</v>
      </c>
      <c r="F7" s="7" t="s">
        <v>64</v>
      </c>
      <c r="G7" s="7" t="s">
        <v>82</v>
      </c>
      <c r="H7" s="7" t="s">
        <v>82</v>
      </c>
      <c r="I7" s="7" t="s">
        <v>83</v>
      </c>
      <c r="J7" s="7" t="s">
        <v>86</v>
      </c>
      <c r="K7" s="7">
        <v>28546</v>
      </c>
      <c r="L7" s="7">
        <v>3.0200797103025E-2</v>
      </c>
      <c r="M7" s="7">
        <v>3.0200797103025E-2</v>
      </c>
      <c r="N7" s="7" t="s">
        <v>87</v>
      </c>
      <c r="O7" s="7" t="s">
        <v>88</v>
      </c>
      <c r="P7" s="7">
        <v>200.91</v>
      </c>
      <c r="Q7" s="7">
        <v>200.84</v>
      </c>
      <c r="R7" s="7">
        <v>1.113</v>
      </c>
      <c r="S7" s="8">
        <v>45565</v>
      </c>
      <c r="T7" s="7">
        <v>978</v>
      </c>
      <c r="U7" s="7">
        <v>-6.9999999999993179E-2</v>
      </c>
      <c r="V7" s="7">
        <v>-61.509433962258157</v>
      </c>
      <c r="W7" s="7">
        <v>-61.509433962258157</v>
      </c>
      <c r="X7" s="7">
        <v>170386895.63</v>
      </c>
      <c r="Y7" s="7">
        <v>-3.6099861867210522E-7</v>
      </c>
      <c r="Z7" s="7">
        <v>1.9914786258999999</v>
      </c>
      <c r="AA7" s="7">
        <v>2.872459292465E-4</v>
      </c>
      <c r="AB7" s="7">
        <v>2.9913551173778499E-2</v>
      </c>
      <c r="AC7" s="7">
        <v>4270825.16</v>
      </c>
      <c r="AD7" s="7">
        <v>0</v>
      </c>
      <c r="AE7" s="7">
        <v>4270825.16</v>
      </c>
      <c r="AF7" s="7" t="s">
        <v>96</v>
      </c>
    </row>
    <row r="8" spans="1:32" x14ac:dyDescent="0.25">
      <c r="A8" s="7" t="s">
        <v>37</v>
      </c>
      <c r="B8" s="7">
        <v>9875122</v>
      </c>
      <c r="C8" s="7" t="s">
        <v>40</v>
      </c>
      <c r="D8" s="7" t="s">
        <v>40</v>
      </c>
      <c r="E8" s="7">
        <v>8888830</v>
      </c>
      <c r="F8" s="7" t="s">
        <v>69</v>
      </c>
      <c r="G8" s="7" t="s">
        <v>82</v>
      </c>
      <c r="H8" s="7" t="s">
        <v>82</v>
      </c>
      <c r="I8" s="7" t="s">
        <v>83</v>
      </c>
      <c r="J8" s="7" t="s">
        <v>86</v>
      </c>
      <c r="K8" s="7">
        <v>73459</v>
      </c>
      <c r="L8" s="7">
        <v>2.7575976539581E-2</v>
      </c>
      <c r="M8" s="7">
        <v>2.7575976539581E-2</v>
      </c>
      <c r="N8" s="7" t="s">
        <v>87</v>
      </c>
      <c r="O8" s="7" t="s">
        <v>89</v>
      </c>
      <c r="P8" s="7">
        <v>64.05</v>
      </c>
      <c r="Q8" s="7">
        <v>62.2</v>
      </c>
      <c r="R8" s="7">
        <v>1</v>
      </c>
      <c r="S8" s="8">
        <v>45565</v>
      </c>
      <c r="T8" s="7">
        <v>2516</v>
      </c>
      <c r="U8" s="7">
        <v>-1.8499999999999941</v>
      </c>
      <c r="V8" s="7">
        <v>-4654.5999999999858</v>
      </c>
      <c r="W8" s="7">
        <v>-4654.5999999999858</v>
      </c>
      <c r="X8" s="7">
        <v>170386895.63</v>
      </c>
      <c r="Y8" s="7">
        <v>-2.731782853833773E-5</v>
      </c>
      <c r="Z8" s="7">
        <v>2.4457946168000002</v>
      </c>
      <c r="AA8" s="7">
        <v>3.1557327799450001E-4</v>
      </c>
      <c r="AB8" s="7">
        <v>2.7260403261586501E-2</v>
      </c>
      <c r="AC8" s="7">
        <v>4270825.16</v>
      </c>
      <c r="AD8" s="7">
        <v>0</v>
      </c>
      <c r="AE8" s="7">
        <v>4270825.16</v>
      </c>
      <c r="AF8" s="7" t="s">
        <v>96</v>
      </c>
    </row>
    <row r="9" spans="1:32" x14ac:dyDescent="0.25">
      <c r="A9" s="7" t="s">
        <v>37</v>
      </c>
      <c r="B9" s="7">
        <v>9875122</v>
      </c>
      <c r="C9" s="7" t="s">
        <v>40</v>
      </c>
      <c r="D9" s="7" t="s">
        <v>40</v>
      </c>
      <c r="E9" s="7">
        <v>8802965</v>
      </c>
      <c r="F9" s="7" t="s">
        <v>63</v>
      </c>
      <c r="G9" s="7" t="s">
        <v>82</v>
      </c>
      <c r="H9" s="7" t="s">
        <v>82</v>
      </c>
      <c r="I9" s="7" t="s">
        <v>83</v>
      </c>
      <c r="J9" s="7" t="s">
        <v>86</v>
      </c>
      <c r="K9" s="7">
        <v>5920</v>
      </c>
      <c r="L9" s="7">
        <v>2.8525507284254001E-2</v>
      </c>
      <c r="M9" s="7">
        <v>2.8525507284254001E-2</v>
      </c>
      <c r="N9" s="7" t="s">
        <v>87</v>
      </c>
      <c r="O9" s="7" t="s">
        <v>88</v>
      </c>
      <c r="P9" s="7">
        <v>915.04</v>
      </c>
      <c r="Q9" s="7">
        <v>885.94</v>
      </c>
      <c r="R9" s="7">
        <v>1.113</v>
      </c>
      <c r="S9" s="8">
        <v>45565</v>
      </c>
      <c r="T9" s="7">
        <v>203</v>
      </c>
      <c r="U9" s="7">
        <v>-29.099999999999909</v>
      </c>
      <c r="V9" s="7">
        <v>-5307.5471698113042</v>
      </c>
      <c r="W9" s="7">
        <v>-5307.5471698113042</v>
      </c>
      <c r="X9" s="7">
        <v>170386895.63</v>
      </c>
      <c r="Y9" s="7">
        <v>-3.1149972832046863E-5</v>
      </c>
      <c r="Z9" s="7">
        <v>0.79271279710000009</v>
      </c>
      <c r="AA9" s="7">
        <v>4.7940742783479998E-3</v>
      </c>
      <c r="AB9" s="7">
        <v>2.3731433005906001E-2</v>
      </c>
      <c r="AC9" s="7">
        <v>4270825.16</v>
      </c>
      <c r="AD9" s="7">
        <v>0</v>
      </c>
      <c r="AE9" s="7">
        <v>4270825.16</v>
      </c>
      <c r="AF9" s="7" t="s">
        <v>96</v>
      </c>
    </row>
    <row r="10" spans="1:32" x14ac:dyDescent="0.25">
      <c r="A10" s="7" t="s">
        <v>37</v>
      </c>
      <c r="B10" s="7">
        <v>9875122</v>
      </c>
      <c r="C10" s="7" t="s">
        <v>40</v>
      </c>
      <c r="D10" s="7" t="s">
        <v>40</v>
      </c>
      <c r="E10" s="7">
        <v>8830873</v>
      </c>
      <c r="F10" s="7" t="s">
        <v>45</v>
      </c>
      <c r="G10" s="7" t="s">
        <v>82</v>
      </c>
      <c r="H10" s="7" t="s">
        <v>82</v>
      </c>
      <c r="I10" s="7" t="s">
        <v>83</v>
      </c>
      <c r="J10" s="7" t="s">
        <v>86</v>
      </c>
      <c r="K10" s="7">
        <v>34756</v>
      </c>
      <c r="L10" s="7">
        <v>2.1307290545356E-2</v>
      </c>
      <c r="M10" s="7">
        <v>2.1307290545356E-2</v>
      </c>
      <c r="N10" s="7" t="s">
        <v>87</v>
      </c>
      <c r="O10" s="7" t="s">
        <v>89</v>
      </c>
      <c r="P10" s="7">
        <v>104.6</v>
      </c>
      <c r="Q10" s="7">
        <v>103.3</v>
      </c>
      <c r="R10" s="7">
        <v>1</v>
      </c>
      <c r="S10" s="8">
        <v>45565</v>
      </c>
      <c r="T10" s="7">
        <v>1190</v>
      </c>
      <c r="U10" s="7">
        <v>-1.2999999999999969</v>
      </c>
      <c r="V10" s="7">
        <v>-1546.999999999997</v>
      </c>
      <c r="W10" s="7">
        <v>228330.4399999998</v>
      </c>
      <c r="X10" s="7">
        <v>170386895.63</v>
      </c>
      <c r="Y10" s="7">
        <v>-9.0793367311495089E-6</v>
      </c>
      <c r="Z10" s="7">
        <v>2.675429945599999</v>
      </c>
      <c r="AA10" s="7">
        <v>1.9798538039649999E-4</v>
      </c>
      <c r="AB10" s="7">
        <v>2.1109305164959499E-2</v>
      </c>
      <c r="AC10" s="7">
        <v>4270825.16</v>
      </c>
      <c r="AD10" s="7">
        <v>0</v>
      </c>
      <c r="AE10" s="7">
        <v>4270825.16</v>
      </c>
      <c r="AF10" s="7" t="s">
        <v>96</v>
      </c>
    </row>
    <row r="11" spans="1:32" x14ac:dyDescent="0.25">
      <c r="A11" s="7" t="s">
        <v>37</v>
      </c>
      <c r="B11" s="7">
        <v>9875122</v>
      </c>
      <c r="C11" s="7" t="s">
        <v>40</v>
      </c>
      <c r="D11" s="7" t="s">
        <v>40</v>
      </c>
      <c r="E11" s="7">
        <v>9117375</v>
      </c>
      <c r="F11" s="7" t="s">
        <v>78</v>
      </c>
      <c r="G11" s="7" t="s">
        <v>82</v>
      </c>
      <c r="H11" s="7" t="s">
        <v>82</v>
      </c>
      <c r="I11" s="7" t="s">
        <v>83</v>
      </c>
      <c r="J11" s="7" t="s">
        <v>86</v>
      </c>
      <c r="K11" s="7">
        <v>613934</v>
      </c>
      <c r="L11" s="7">
        <v>2.0745001210190999E-2</v>
      </c>
      <c r="M11" s="7">
        <v>2.0745001210190999E-2</v>
      </c>
      <c r="N11" s="7" t="s">
        <v>87</v>
      </c>
      <c r="O11" s="7" t="s">
        <v>94</v>
      </c>
      <c r="P11" s="7">
        <v>4.8460000000000001</v>
      </c>
      <c r="Q11" s="7">
        <v>4.6180000000000003</v>
      </c>
      <c r="R11" s="7">
        <v>0.84053999999999995</v>
      </c>
      <c r="S11" s="8">
        <v>45565</v>
      </c>
      <c r="T11" s="7">
        <v>21025</v>
      </c>
      <c r="U11" s="7">
        <v>-0.22799999999999979</v>
      </c>
      <c r="V11" s="7">
        <v>-5703.1194232279186</v>
      </c>
      <c r="W11" s="7">
        <v>-5703.1194232279186</v>
      </c>
      <c r="X11" s="7">
        <v>170386895.63</v>
      </c>
      <c r="Y11" s="7">
        <v>-3.3471584784386271E-5</v>
      </c>
      <c r="Z11" s="7">
        <v>1.7138927930000001</v>
      </c>
      <c r="AA11" s="7">
        <v>5.4208292580250003E-4</v>
      </c>
      <c r="AB11" s="7">
        <v>2.0202918284388499E-2</v>
      </c>
      <c r="AC11" s="7">
        <v>4270825.16</v>
      </c>
      <c r="AD11" s="7">
        <v>0</v>
      </c>
      <c r="AE11" s="7">
        <v>4270825.16</v>
      </c>
      <c r="AF11" s="7" t="s">
        <v>96</v>
      </c>
    </row>
    <row r="12" spans="1:32" x14ac:dyDescent="0.25">
      <c r="A12" s="7" t="s">
        <v>37</v>
      </c>
      <c r="B12" s="7">
        <v>9875122</v>
      </c>
      <c r="C12" s="7" t="s">
        <v>40</v>
      </c>
      <c r="D12" s="7" t="s">
        <v>40</v>
      </c>
      <c r="E12" s="7">
        <v>8803068</v>
      </c>
      <c r="F12" s="7" t="s">
        <v>65</v>
      </c>
      <c r="G12" s="7" t="s">
        <v>82</v>
      </c>
      <c r="H12" s="7" t="s">
        <v>82</v>
      </c>
      <c r="I12" s="7" t="s">
        <v>83</v>
      </c>
      <c r="J12" s="7" t="s">
        <v>86</v>
      </c>
      <c r="K12" s="7">
        <v>23163</v>
      </c>
      <c r="L12" s="7">
        <v>1.8183847553809002E-2</v>
      </c>
      <c r="M12" s="7">
        <v>1.8183847553809002E-2</v>
      </c>
      <c r="N12" s="7" t="s">
        <v>87</v>
      </c>
      <c r="O12" s="7" t="s">
        <v>88</v>
      </c>
      <c r="P12" s="7">
        <v>149.08000000000001</v>
      </c>
      <c r="Q12" s="7">
        <v>146.24</v>
      </c>
      <c r="R12" s="7">
        <v>1.113</v>
      </c>
      <c r="S12" s="8">
        <v>45565</v>
      </c>
      <c r="T12" s="7">
        <v>793</v>
      </c>
      <c r="U12" s="7">
        <v>-2.840000000000003</v>
      </c>
      <c r="V12" s="7">
        <v>-2023.468104222824</v>
      </c>
      <c r="W12" s="7">
        <v>-2023.468104222824</v>
      </c>
      <c r="X12" s="7">
        <v>170386895.63</v>
      </c>
      <c r="Y12" s="7">
        <v>-1.1875726104059331E-5</v>
      </c>
      <c r="Z12" s="7">
        <v>2.2080196776999998</v>
      </c>
      <c r="AA12" s="7">
        <v>1.8836222009599999E-4</v>
      </c>
      <c r="AB12" s="7">
        <v>1.7995485333713E-2</v>
      </c>
      <c r="AC12" s="7">
        <v>4270825.16</v>
      </c>
      <c r="AD12" s="7">
        <v>0</v>
      </c>
      <c r="AE12" s="7">
        <v>4270825.16</v>
      </c>
      <c r="AF12" s="7" t="s">
        <v>96</v>
      </c>
    </row>
    <row r="13" spans="1:32" x14ac:dyDescent="0.25">
      <c r="A13" s="7" t="s">
        <v>37</v>
      </c>
      <c r="B13" s="7">
        <v>9875122</v>
      </c>
      <c r="C13" s="7" t="s">
        <v>40</v>
      </c>
      <c r="D13" s="7" t="s">
        <v>40</v>
      </c>
      <c r="E13" s="7">
        <v>8829931</v>
      </c>
      <c r="F13" s="7" t="s">
        <v>67</v>
      </c>
      <c r="G13" s="7" t="s">
        <v>82</v>
      </c>
      <c r="H13" s="7" t="s">
        <v>82</v>
      </c>
      <c r="I13" s="7" t="s">
        <v>83</v>
      </c>
      <c r="J13" s="7" t="s">
        <v>86</v>
      </c>
      <c r="K13" s="7">
        <v>24992</v>
      </c>
      <c r="L13" s="7">
        <v>1.6200293922106999E-2</v>
      </c>
      <c r="M13" s="7">
        <v>1.6200293922106999E-2</v>
      </c>
      <c r="N13" s="7" t="s">
        <v>87</v>
      </c>
      <c r="O13" s="7" t="s">
        <v>89</v>
      </c>
      <c r="P13" s="7">
        <v>110.6</v>
      </c>
      <c r="Q13" s="7">
        <v>104.95</v>
      </c>
      <c r="R13" s="7">
        <v>1</v>
      </c>
      <c r="S13" s="8">
        <v>45565</v>
      </c>
      <c r="T13" s="7">
        <v>856</v>
      </c>
      <c r="U13" s="7">
        <v>-5.6499999999999906</v>
      </c>
      <c r="V13" s="7">
        <v>-4836.3999999999924</v>
      </c>
      <c r="W13" s="7">
        <v>-4836.3999999999924</v>
      </c>
      <c r="X13" s="7">
        <v>170386895.63</v>
      </c>
      <c r="Y13" s="7">
        <v>-2.8384812001636399E-5</v>
      </c>
      <c r="Z13" s="7">
        <v>1.5697219644</v>
      </c>
      <c r="AA13" s="7">
        <v>3.993261115355E-4</v>
      </c>
      <c r="AB13" s="7">
        <v>1.5800967810571501E-2</v>
      </c>
      <c r="AC13" s="7">
        <v>4270825.16</v>
      </c>
      <c r="AD13" s="7">
        <v>0</v>
      </c>
      <c r="AE13" s="7">
        <v>4270825.16</v>
      </c>
      <c r="AF13" s="7" t="s">
        <v>96</v>
      </c>
    </row>
    <row r="14" spans="1:32" x14ac:dyDescent="0.25">
      <c r="A14" s="7" t="s">
        <v>37</v>
      </c>
      <c r="B14" s="7">
        <v>9875122</v>
      </c>
      <c r="C14" s="7" t="s">
        <v>40</v>
      </c>
      <c r="D14" s="7" t="s">
        <v>40</v>
      </c>
      <c r="E14" s="7">
        <v>8828646</v>
      </c>
      <c r="F14" s="7" t="s">
        <v>44</v>
      </c>
      <c r="G14" s="7" t="s">
        <v>82</v>
      </c>
      <c r="H14" s="7" t="s">
        <v>82</v>
      </c>
      <c r="I14" s="7" t="s">
        <v>83</v>
      </c>
      <c r="J14" s="7" t="s">
        <v>86</v>
      </c>
      <c r="K14" s="7">
        <v>41307</v>
      </c>
      <c r="L14" s="7">
        <v>1.5900967635334998E-2</v>
      </c>
      <c r="M14" s="7">
        <v>1.5900967635334998E-2</v>
      </c>
      <c r="N14" s="7" t="s">
        <v>87</v>
      </c>
      <c r="O14" s="7" t="s">
        <v>89</v>
      </c>
      <c r="P14" s="7">
        <v>65.680000000000007</v>
      </c>
      <c r="Q14" s="7">
        <v>65.2</v>
      </c>
      <c r="R14" s="7">
        <v>1</v>
      </c>
      <c r="S14" s="8">
        <v>45565</v>
      </c>
      <c r="T14" s="7">
        <v>1415</v>
      </c>
      <c r="U14" s="7">
        <v>-0.48000000000000398</v>
      </c>
      <c r="V14" s="7">
        <v>-679.20000000000562</v>
      </c>
      <c r="W14" s="7">
        <v>146921.2000000001</v>
      </c>
      <c r="X14" s="7">
        <v>170386895.63</v>
      </c>
      <c r="Y14" s="7">
        <v>-3.9862220477031747E-6</v>
      </c>
      <c r="Z14" s="7">
        <v>2.3277744922000001</v>
      </c>
      <c r="AA14" s="7">
        <v>1.28132926356E-4</v>
      </c>
      <c r="AB14" s="7">
        <v>1.5772834708979E-2</v>
      </c>
      <c r="AC14" s="7">
        <v>4270825.16</v>
      </c>
      <c r="AD14" s="7">
        <v>0</v>
      </c>
      <c r="AE14" s="7">
        <v>4270825.16</v>
      </c>
      <c r="AF14" s="7" t="s">
        <v>96</v>
      </c>
    </row>
    <row r="15" spans="1:32" x14ac:dyDescent="0.25">
      <c r="A15" s="7" t="s">
        <v>37</v>
      </c>
      <c r="B15" s="7">
        <v>9875122</v>
      </c>
      <c r="C15" s="7" t="s">
        <v>40</v>
      </c>
      <c r="D15" s="7" t="s">
        <v>40</v>
      </c>
      <c r="E15" s="7">
        <v>8783750</v>
      </c>
      <c r="F15" s="7" t="s">
        <v>43</v>
      </c>
      <c r="G15" s="7" t="s">
        <v>82</v>
      </c>
      <c r="H15" s="7" t="s">
        <v>82</v>
      </c>
      <c r="I15" s="7" t="s">
        <v>83</v>
      </c>
      <c r="J15" s="7" t="s">
        <v>86</v>
      </c>
      <c r="K15" s="7">
        <v>101424</v>
      </c>
      <c r="L15" s="7">
        <v>1.6289665421756999E-2</v>
      </c>
      <c r="M15" s="7">
        <v>1.6289665421756999E-2</v>
      </c>
      <c r="N15" s="7" t="s">
        <v>87</v>
      </c>
      <c r="O15" s="7" t="s">
        <v>88</v>
      </c>
      <c r="P15" s="7">
        <v>30.5</v>
      </c>
      <c r="Q15" s="7">
        <v>29.59</v>
      </c>
      <c r="R15" s="7">
        <v>1.113</v>
      </c>
      <c r="S15" s="8">
        <v>45565</v>
      </c>
      <c r="T15" s="7">
        <v>3473</v>
      </c>
      <c r="U15" s="7">
        <v>-0.91000000000000014</v>
      </c>
      <c r="V15" s="7">
        <v>-2839.5597484276732</v>
      </c>
      <c r="W15" s="7">
        <v>-112261.550147246</v>
      </c>
      <c r="X15" s="7">
        <v>170386895.63</v>
      </c>
      <c r="Y15" s="7">
        <v>-1.666536465687982E-5</v>
      </c>
      <c r="Z15" s="7">
        <v>1.4844288995999999</v>
      </c>
      <c r="AA15" s="7">
        <v>5.7347826538550002E-4</v>
      </c>
      <c r="AB15" s="7">
        <v>1.5716187156371499E-2</v>
      </c>
      <c r="AC15" s="7">
        <v>4270825.16</v>
      </c>
      <c r="AD15" s="7">
        <v>0</v>
      </c>
      <c r="AE15" s="7">
        <v>4270825.16</v>
      </c>
      <c r="AF15" s="7" t="s">
        <v>96</v>
      </c>
    </row>
    <row r="16" spans="1:32" x14ac:dyDescent="0.25">
      <c r="A16" s="7" t="s">
        <v>37</v>
      </c>
      <c r="B16" s="7">
        <v>9875122</v>
      </c>
      <c r="C16" s="7" t="s">
        <v>40</v>
      </c>
      <c r="D16" s="7" t="s">
        <v>40</v>
      </c>
      <c r="E16" s="7">
        <v>9229136</v>
      </c>
      <c r="F16" s="7" t="s">
        <v>51</v>
      </c>
      <c r="G16" s="7" t="s">
        <v>82</v>
      </c>
      <c r="H16" s="7" t="s">
        <v>82</v>
      </c>
      <c r="I16" s="7" t="s">
        <v>83</v>
      </c>
      <c r="J16" s="7" t="s">
        <v>86</v>
      </c>
      <c r="K16" s="7">
        <v>13274</v>
      </c>
      <c r="L16" s="7">
        <v>1.2452576846919E-2</v>
      </c>
      <c r="M16" s="7">
        <v>1.2452576846919E-2</v>
      </c>
      <c r="N16" s="7" t="s">
        <v>87</v>
      </c>
      <c r="O16" s="7" t="s">
        <v>88</v>
      </c>
      <c r="P16" s="7">
        <v>178.15</v>
      </c>
      <c r="Q16" s="7">
        <v>176.52</v>
      </c>
      <c r="R16" s="7">
        <v>1.113</v>
      </c>
      <c r="S16" s="8">
        <v>45565</v>
      </c>
      <c r="T16" s="7">
        <v>455</v>
      </c>
      <c r="U16" s="7">
        <v>-1.629999999999995</v>
      </c>
      <c r="V16" s="7">
        <v>-666.35220125785975</v>
      </c>
      <c r="W16" s="7">
        <v>115344.2676670089</v>
      </c>
      <c r="X16" s="7">
        <v>170386895.63</v>
      </c>
      <c r="Y16" s="7">
        <v>-3.9108183689481768E-6</v>
      </c>
      <c r="Z16" s="7">
        <v>3.3455788309999992</v>
      </c>
      <c r="AA16" s="7">
        <v>1.00120743558E-4</v>
      </c>
      <c r="AB16" s="7">
        <v>1.2352456103361E-2</v>
      </c>
      <c r="AC16" s="7">
        <v>4270825.16</v>
      </c>
      <c r="AD16" s="7">
        <v>0</v>
      </c>
      <c r="AE16" s="7">
        <v>4270825.16</v>
      </c>
      <c r="AF16" s="7" t="s">
        <v>96</v>
      </c>
    </row>
    <row r="17" spans="1:32" x14ac:dyDescent="0.25">
      <c r="A17" s="7" t="s">
        <v>36</v>
      </c>
      <c r="B17" s="7">
        <v>9875122</v>
      </c>
      <c r="C17" s="7" t="s">
        <v>40</v>
      </c>
      <c r="D17" s="7" t="s">
        <v>40</v>
      </c>
      <c r="E17" s="7">
        <v>9174176</v>
      </c>
      <c r="F17" s="7" t="s">
        <v>52</v>
      </c>
      <c r="G17" s="7" t="s">
        <v>82</v>
      </c>
      <c r="H17" s="7" t="s">
        <v>82</v>
      </c>
      <c r="I17" s="7" t="s">
        <v>83</v>
      </c>
      <c r="J17" s="7" t="s">
        <v>85</v>
      </c>
      <c r="K17" s="7">
        <v>54840</v>
      </c>
      <c r="L17" s="7">
        <v>1.1692664722523E-2</v>
      </c>
      <c r="M17" s="7">
        <v>1.1692664722523E-2</v>
      </c>
      <c r="N17" s="7" t="s">
        <v>87</v>
      </c>
      <c r="O17" s="7" t="s">
        <v>90</v>
      </c>
      <c r="P17" s="7">
        <v>5833</v>
      </c>
      <c r="Q17" s="7">
        <v>6166</v>
      </c>
      <c r="R17" s="7">
        <v>161</v>
      </c>
      <c r="S17" s="8">
        <v>45565</v>
      </c>
      <c r="T17" s="7">
        <v>-46719</v>
      </c>
      <c r="U17" s="7">
        <v>-333</v>
      </c>
      <c r="V17" s="7">
        <v>-96629.981366459629</v>
      </c>
      <c r="W17" s="7">
        <v>-96629.981366459629</v>
      </c>
      <c r="X17" s="7">
        <v>170036189.5</v>
      </c>
      <c r="Y17" s="7">
        <v>-5.682906777116387E-4</v>
      </c>
      <c r="Z17" s="7">
        <v>2.7287436230000002</v>
      </c>
      <c r="AA17" s="7">
        <v>2.6413480719749999E-4</v>
      </c>
      <c r="AB17" s="7">
        <v>1.1428529915325499E-2</v>
      </c>
      <c r="AC17" s="7">
        <v>21145.759999999998</v>
      </c>
      <c r="AD17" s="7">
        <v>61818.21</v>
      </c>
      <c r="AE17" s="7">
        <v>-40672.449999999997</v>
      </c>
      <c r="AF17" s="7" t="s">
        <v>97</v>
      </c>
    </row>
    <row r="18" spans="1:32" x14ac:dyDescent="0.25">
      <c r="A18" s="7" t="s">
        <v>37</v>
      </c>
      <c r="B18" s="7">
        <v>9875122</v>
      </c>
      <c r="C18" s="7" t="s">
        <v>40</v>
      </c>
      <c r="D18" s="7" t="s">
        <v>40</v>
      </c>
      <c r="E18" s="7">
        <v>8785317</v>
      </c>
      <c r="F18" s="7" t="s">
        <v>58</v>
      </c>
      <c r="G18" s="7" t="s">
        <v>82</v>
      </c>
      <c r="H18" s="7" t="s">
        <v>82</v>
      </c>
      <c r="I18" s="7" t="s">
        <v>83</v>
      </c>
      <c r="J18" s="7" t="s">
        <v>86</v>
      </c>
      <c r="K18" s="7">
        <v>2604</v>
      </c>
      <c r="L18" s="7">
        <v>1.1414352174103E-2</v>
      </c>
      <c r="M18" s="7">
        <v>1.1414352174103E-2</v>
      </c>
      <c r="N18" s="7" t="s">
        <v>87</v>
      </c>
      <c r="O18" s="7" t="s">
        <v>89</v>
      </c>
      <c r="P18" s="7">
        <v>747.9</v>
      </c>
      <c r="Q18" s="7">
        <v>745.6</v>
      </c>
      <c r="R18" s="7">
        <v>1</v>
      </c>
      <c r="S18" s="8">
        <v>45565</v>
      </c>
      <c r="T18" s="7">
        <v>89</v>
      </c>
      <c r="U18" s="7">
        <v>-2.299999999999955</v>
      </c>
      <c r="V18" s="7">
        <v>-204.69999999999601</v>
      </c>
      <c r="W18" s="7">
        <v>-204.69999999999601</v>
      </c>
      <c r="X18" s="7">
        <v>170386895.63</v>
      </c>
      <c r="Y18" s="7">
        <v>-1.2013834705017921E-6</v>
      </c>
      <c r="Z18" s="7">
        <v>1.6780784881999999</v>
      </c>
      <c r="AA18" s="7">
        <v>2.1569757312775001E-3</v>
      </c>
      <c r="AB18" s="7">
        <v>9.2573764428254997E-3</v>
      </c>
      <c r="AC18" s="7">
        <v>4270825.16</v>
      </c>
      <c r="AD18" s="7">
        <v>0</v>
      </c>
      <c r="AE18" s="7">
        <v>4270825.16</v>
      </c>
      <c r="AF18" s="7" t="s">
        <v>96</v>
      </c>
    </row>
    <row r="19" spans="1:32" x14ac:dyDescent="0.25">
      <c r="A19" s="7" t="s">
        <v>37</v>
      </c>
      <c r="B19" s="7">
        <v>9875122</v>
      </c>
      <c r="C19" s="7" t="s">
        <v>40</v>
      </c>
      <c r="D19" s="7" t="s">
        <v>40</v>
      </c>
      <c r="E19" s="7">
        <v>8781000</v>
      </c>
      <c r="F19" s="7" t="s">
        <v>42</v>
      </c>
      <c r="G19" s="7" t="s">
        <v>82</v>
      </c>
      <c r="H19" s="7" t="s">
        <v>82</v>
      </c>
      <c r="I19" s="7" t="s">
        <v>83</v>
      </c>
      <c r="J19" s="7" t="s">
        <v>86</v>
      </c>
      <c r="K19" s="7">
        <v>15802</v>
      </c>
      <c r="L19" s="7">
        <v>8.9743414520439997E-3</v>
      </c>
      <c r="M19" s="7">
        <v>8.9743414520439997E-3</v>
      </c>
      <c r="N19" s="7" t="s">
        <v>87</v>
      </c>
      <c r="O19" s="7" t="s">
        <v>89</v>
      </c>
      <c r="P19" s="7">
        <v>96.9</v>
      </c>
      <c r="Q19" s="7">
        <v>89.6</v>
      </c>
      <c r="R19" s="7">
        <v>1</v>
      </c>
      <c r="S19" s="8">
        <v>45565</v>
      </c>
      <c r="T19" s="7">
        <v>541</v>
      </c>
      <c r="U19" s="7">
        <v>-7.3000000000000114</v>
      </c>
      <c r="V19" s="7">
        <v>-3949.3000000000061</v>
      </c>
      <c r="W19" s="7">
        <v>-375526.60000000021</v>
      </c>
      <c r="X19" s="7">
        <v>170386895.63</v>
      </c>
      <c r="Y19" s="7">
        <v>-2.3178425696398759E-5</v>
      </c>
      <c r="Z19" s="7">
        <v>1.7505792209</v>
      </c>
      <c r="AA19" s="7">
        <v>1.6495298083449999E-4</v>
      </c>
      <c r="AB19" s="7">
        <v>8.8093884712094998E-3</v>
      </c>
      <c r="AC19" s="7">
        <v>4270825.16</v>
      </c>
      <c r="AD19" s="7">
        <v>0</v>
      </c>
      <c r="AE19" s="7">
        <v>4270825.16</v>
      </c>
      <c r="AF19" s="7" t="s">
        <v>96</v>
      </c>
    </row>
    <row r="20" spans="1:32" x14ac:dyDescent="0.25">
      <c r="A20" s="7" t="s">
        <v>35</v>
      </c>
      <c r="B20" s="7">
        <v>9875122</v>
      </c>
      <c r="C20" s="7" t="s">
        <v>40</v>
      </c>
      <c r="D20" s="7" t="s">
        <v>40</v>
      </c>
      <c r="E20" s="7">
        <v>8781000</v>
      </c>
      <c r="F20" s="7" t="s">
        <v>42</v>
      </c>
      <c r="G20" s="7" t="s">
        <v>82</v>
      </c>
      <c r="H20" s="7" t="s">
        <v>82</v>
      </c>
      <c r="I20" s="7" t="s">
        <v>83</v>
      </c>
      <c r="J20" s="7" t="s">
        <v>86</v>
      </c>
      <c r="K20" s="7">
        <v>10881</v>
      </c>
      <c r="L20" s="7">
        <v>7.2816081006540001E-3</v>
      </c>
      <c r="M20" s="7">
        <v>7.2816081006540001E-3</v>
      </c>
      <c r="N20" s="7" t="s">
        <v>87</v>
      </c>
      <c r="O20" s="7" t="s">
        <v>89</v>
      </c>
      <c r="P20" s="7">
        <v>112.9</v>
      </c>
      <c r="Q20" s="7">
        <v>89.6</v>
      </c>
      <c r="R20" s="7">
        <v>1</v>
      </c>
      <c r="S20" s="8">
        <v>45565</v>
      </c>
      <c r="T20" s="7">
        <v>2221</v>
      </c>
      <c r="U20" s="7">
        <v>-23.300000000000011</v>
      </c>
      <c r="V20" s="7">
        <v>-51749.300000000017</v>
      </c>
      <c r="W20" s="7">
        <v>-375526.60000000021</v>
      </c>
      <c r="X20" s="7">
        <v>168757793.69</v>
      </c>
      <c r="Y20" s="7">
        <v>-3.0664835601643982E-4</v>
      </c>
      <c r="Z20" s="7">
        <v>1.7505792209</v>
      </c>
      <c r="AA20" s="7">
        <v>1.9810553159600001E-4</v>
      </c>
      <c r="AB20" s="7">
        <v>7.0835025690579997E-3</v>
      </c>
      <c r="AC20" s="7">
        <v>10828.62</v>
      </c>
      <c r="AD20" s="7">
        <v>0</v>
      </c>
      <c r="AE20" s="7">
        <v>10828.62</v>
      </c>
      <c r="AF20" s="7" t="s">
        <v>96</v>
      </c>
    </row>
    <row r="21" spans="1:32" x14ac:dyDescent="0.25">
      <c r="A21" s="7" t="s">
        <v>33</v>
      </c>
      <c r="B21" s="7">
        <v>9875122</v>
      </c>
      <c r="C21" s="7" t="s">
        <v>40</v>
      </c>
      <c r="D21" s="7" t="s">
        <v>40</v>
      </c>
      <c r="E21" s="7">
        <v>8781000</v>
      </c>
      <c r="F21" s="7" t="s">
        <v>42</v>
      </c>
      <c r="G21" s="7" t="s">
        <v>82</v>
      </c>
      <c r="H21" s="7" t="s">
        <v>82</v>
      </c>
      <c r="I21" s="7" t="s">
        <v>83</v>
      </c>
      <c r="J21" s="7" t="s">
        <v>84</v>
      </c>
      <c r="K21" s="7">
        <v>8660</v>
      </c>
      <c r="L21" s="7">
        <v>6.0587053162799998E-3</v>
      </c>
      <c r="M21" s="7">
        <v>6.0587053162799998E-3</v>
      </c>
      <c r="N21" s="7" t="s">
        <v>87</v>
      </c>
      <c r="O21" s="7" t="s">
        <v>89</v>
      </c>
      <c r="P21" s="7">
        <v>115</v>
      </c>
      <c r="Q21" s="7">
        <v>89.6</v>
      </c>
      <c r="R21" s="7">
        <v>1</v>
      </c>
      <c r="S21" s="8">
        <v>45565</v>
      </c>
      <c r="T21" s="7" t="s">
        <v>95</v>
      </c>
      <c r="U21" s="7">
        <v>-25.400000000000009</v>
      </c>
      <c r="V21" s="7">
        <v>-219964.00000000009</v>
      </c>
      <c r="W21" s="7">
        <v>-375526.60000000021</v>
      </c>
      <c r="X21" s="7">
        <v>164242245.47</v>
      </c>
      <c r="Y21" s="7">
        <v>-1.339265664388265E-3</v>
      </c>
      <c r="Z21" s="7">
        <v>1.7505792209</v>
      </c>
      <c r="AA21" s="7">
        <v>2.0182024031100001E-4</v>
      </c>
      <c r="AB21" s="7">
        <v>5.8568850759689994E-3</v>
      </c>
      <c r="AC21" s="7">
        <v>26393.4</v>
      </c>
      <c r="AD21" s="7">
        <v>3188.2</v>
      </c>
      <c r="AE21" s="7">
        <v>23205.200000000001</v>
      </c>
      <c r="AF21" s="7" t="s">
        <v>96</v>
      </c>
    </row>
    <row r="22" spans="1:32" x14ac:dyDescent="0.25">
      <c r="A22" s="7" t="s">
        <v>37</v>
      </c>
      <c r="B22" s="7">
        <v>9875122</v>
      </c>
      <c r="C22" s="7" t="s">
        <v>40</v>
      </c>
      <c r="D22" s="7" t="s">
        <v>40</v>
      </c>
      <c r="E22" s="7">
        <v>10360105</v>
      </c>
      <c r="F22" s="7" t="s">
        <v>81</v>
      </c>
      <c r="G22" s="7" t="s">
        <v>82</v>
      </c>
      <c r="H22" s="7" t="s">
        <v>82</v>
      </c>
      <c r="I22" s="7" t="s">
        <v>83</v>
      </c>
      <c r="J22" s="7" t="s">
        <v>86</v>
      </c>
      <c r="K22" s="7">
        <v>41988</v>
      </c>
      <c r="L22" s="7">
        <v>1.7935963895969E-2</v>
      </c>
      <c r="M22" s="7">
        <v>1.7935963895969E-2</v>
      </c>
      <c r="N22" s="7" t="s">
        <v>87</v>
      </c>
      <c r="O22" s="7" t="s">
        <v>88</v>
      </c>
      <c r="P22" s="7">
        <v>81.12</v>
      </c>
      <c r="Q22" s="7">
        <v>80.41</v>
      </c>
      <c r="R22" s="7">
        <v>1.113</v>
      </c>
      <c r="S22" s="8">
        <v>45565</v>
      </c>
      <c r="T22" s="7">
        <v>1438</v>
      </c>
      <c r="U22" s="7">
        <v>-0.71000000000000796</v>
      </c>
      <c r="V22" s="7">
        <v>-917.32255166218454</v>
      </c>
      <c r="W22" s="7">
        <v>-917.32255166218454</v>
      </c>
      <c r="X22" s="7">
        <v>170386895.63</v>
      </c>
      <c r="Y22" s="7">
        <v>-5.3837623384733563E-6</v>
      </c>
      <c r="Z22" s="7">
        <v>2.6898527840999988</v>
      </c>
      <c r="AA22" s="7"/>
      <c r="AB22" s="7"/>
      <c r="AC22" s="7">
        <v>4270825.16</v>
      </c>
      <c r="AD22" s="7">
        <v>0</v>
      </c>
      <c r="AE22" s="7">
        <v>4270825.16</v>
      </c>
      <c r="AF22" s="7" t="s">
        <v>96</v>
      </c>
    </row>
    <row r="23" spans="1:32" x14ac:dyDescent="0.25">
      <c r="A23" s="3" t="s">
        <v>37</v>
      </c>
      <c r="B23" s="3">
        <v>9875122</v>
      </c>
      <c r="C23" s="3" t="s">
        <v>40</v>
      </c>
      <c r="D23" s="3" t="s">
        <v>40</v>
      </c>
      <c r="E23" s="3">
        <v>9065892</v>
      </c>
      <c r="F23" s="3" t="s">
        <v>77</v>
      </c>
      <c r="G23" s="3" t="s">
        <v>82</v>
      </c>
      <c r="H23" s="3" t="s">
        <v>82</v>
      </c>
      <c r="I23" s="3" t="s">
        <v>83</v>
      </c>
      <c r="J23" s="3" t="s">
        <v>86</v>
      </c>
      <c r="K23" s="3">
        <v>89236</v>
      </c>
      <c r="L23" s="3">
        <v>4.5886394330370998E-2</v>
      </c>
      <c r="M23" s="3">
        <v>4.5886394330370998E-2</v>
      </c>
      <c r="N23" s="3" t="s">
        <v>87</v>
      </c>
      <c r="O23" s="3" t="s">
        <v>88</v>
      </c>
      <c r="P23" s="3">
        <v>97.65</v>
      </c>
      <c r="Q23" s="3">
        <v>98.16</v>
      </c>
      <c r="R23" s="3">
        <v>1.113</v>
      </c>
      <c r="S23" s="4">
        <v>45565</v>
      </c>
      <c r="T23" s="3">
        <v>3056</v>
      </c>
      <c r="U23" s="3">
        <v>0.50999999999999091</v>
      </c>
      <c r="V23" s="3">
        <v>1400.3234501347461</v>
      </c>
      <c r="W23" s="3">
        <v>1400.3234501347461</v>
      </c>
      <c r="X23" s="3">
        <v>170386895.63</v>
      </c>
      <c r="Y23" s="3">
        <v>8.2184926543622701E-6</v>
      </c>
      <c r="Z23" s="3">
        <v>1.400645753</v>
      </c>
      <c r="AA23" s="3">
        <v>2.5549318932000003E-4</v>
      </c>
      <c r="AB23" s="3">
        <v>4.5630901141050999E-2</v>
      </c>
      <c r="AC23" s="3">
        <v>4270825.16</v>
      </c>
      <c r="AD23" s="3">
        <v>0</v>
      </c>
      <c r="AE23" s="3">
        <v>4270825.16</v>
      </c>
      <c r="AF23" s="3" t="s">
        <v>96</v>
      </c>
    </row>
    <row r="24" spans="1:32" x14ac:dyDescent="0.25">
      <c r="A24" s="3" t="s">
        <v>33</v>
      </c>
      <c r="B24" s="3">
        <v>9875122</v>
      </c>
      <c r="C24" s="3" t="s">
        <v>40</v>
      </c>
      <c r="D24" s="3" t="s">
        <v>40</v>
      </c>
      <c r="E24" s="3">
        <v>8949383</v>
      </c>
      <c r="F24" s="3" t="s">
        <v>47</v>
      </c>
      <c r="G24" s="3" t="s">
        <v>82</v>
      </c>
      <c r="H24" s="3" t="s">
        <v>82</v>
      </c>
      <c r="I24" s="3" t="s">
        <v>83</v>
      </c>
      <c r="J24" s="3" t="s">
        <v>86</v>
      </c>
      <c r="K24" s="3">
        <v>203549</v>
      </c>
      <c r="L24" s="3">
        <v>3.5515032587190999E-2</v>
      </c>
      <c r="M24" s="3">
        <v>3.5515032587190999E-2</v>
      </c>
      <c r="N24" s="3" t="s">
        <v>87</v>
      </c>
      <c r="O24" s="3" t="s">
        <v>89</v>
      </c>
      <c r="P24" s="3">
        <v>28.68</v>
      </c>
      <c r="Q24" s="3">
        <v>29.52</v>
      </c>
      <c r="R24" s="3">
        <v>1</v>
      </c>
      <c r="S24" s="4">
        <v>45565</v>
      </c>
      <c r="T24" s="3">
        <v>26569</v>
      </c>
      <c r="U24" s="3">
        <v>0.83999999999999986</v>
      </c>
      <c r="V24" s="3">
        <v>22317.96</v>
      </c>
      <c r="W24" s="3">
        <v>17842.799999999988</v>
      </c>
      <c r="X24" s="3">
        <v>164242245.47</v>
      </c>
      <c r="Y24" s="3">
        <v>1.3588440620824639E-4</v>
      </c>
      <c r="Z24" s="3">
        <v>2.9490859304000012</v>
      </c>
      <c r="AA24" s="3">
        <v>1.4641415238599999E-4</v>
      </c>
      <c r="AB24" s="3">
        <v>3.5368618434805002E-2</v>
      </c>
      <c r="AC24" s="3">
        <v>26393.4</v>
      </c>
      <c r="AD24" s="3">
        <v>3188.2</v>
      </c>
      <c r="AE24" s="3">
        <v>23205.200000000001</v>
      </c>
      <c r="AF24" s="3" t="s">
        <v>96</v>
      </c>
    </row>
    <row r="25" spans="1:32" x14ac:dyDescent="0.25">
      <c r="A25" s="3" t="s">
        <v>37</v>
      </c>
      <c r="B25" s="3">
        <v>9875122</v>
      </c>
      <c r="C25" s="3" t="s">
        <v>40</v>
      </c>
      <c r="D25" s="3" t="s">
        <v>40</v>
      </c>
      <c r="E25" s="3">
        <v>8803422</v>
      </c>
      <c r="F25" s="3" t="s">
        <v>66</v>
      </c>
      <c r="G25" s="3" t="s">
        <v>82</v>
      </c>
      <c r="H25" s="3" t="s">
        <v>82</v>
      </c>
      <c r="I25" s="3" t="s">
        <v>83</v>
      </c>
      <c r="J25" s="3" t="s">
        <v>86</v>
      </c>
      <c r="K25" s="3">
        <v>1210</v>
      </c>
      <c r="L25" s="3">
        <v>3.3529746444845E-2</v>
      </c>
      <c r="M25" s="3">
        <v>3.3529746444845E-2</v>
      </c>
      <c r="N25" s="3" t="s">
        <v>87</v>
      </c>
      <c r="O25" s="3" t="s">
        <v>93</v>
      </c>
      <c r="P25" s="3">
        <v>4470</v>
      </c>
      <c r="Q25" s="3">
        <v>4640</v>
      </c>
      <c r="R25" s="3">
        <v>0.94542999999999999</v>
      </c>
      <c r="S25" s="4">
        <v>45565</v>
      </c>
      <c r="T25" s="3">
        <v>41</v>
      </c>
      <c r="U25" s="3">
        <v>170</v>
      </c>
      <c r="V25" s="3">
        <v>7372.3067810414313</v>
      </c>
      <c r="W25" s="3">
        <v>7372.3067810414313</v>
      </c>
      <c r="X25" s="3">
        <v>170386895.63</v>
      </c>
      <c r="Y25" s="3">
        <v>4.326803862340802E-5</v>
      </c>
      <c r="Z25" s="3">
        <v>0.54033932599999979</v>
      </c>
      <c r="AA25" s="3">
        <v>3.1556651828049999E-4</v>
      </c>
      <c r="AB25" s="3">
        <v>3.3214179926564502E-2</v>
      </c>
      <c r="AC25" s="3">
        <v>4270825.16</v>
      </c>
      <c r="AD25" s="3">
        <v>0</v>
      </c>
      <c r="AE25" s="3">
        <v>4270825.16</v>
      </c>
      <c r="AF25" s="3" t="s">
        <v>96</v>
      </c>
    </row>
    <row r="26" spans="1:32" x14ac:dyDescent="0.25">
      <c r="A26" s="3" t="s">
        <v>37</v>
      </c>
      <c r="B26" s="3">
        <v>9875122</v>
      </c>
      <c r="C26" s="3" t="s">
        <v>40</v>
      </c>
      <c r="D26" s="3" t="s">
        <v>40</v>
      </c>
      <c r="E26" s="3">
        <v>8801657</v>
      </c>
      <c r="F26" s="3" t="s">
        <v>60</v>
      </c>
      <c r="G26" s="3" t="s">
        <v>82</v>
      </c>
      <c r="H26" s="3" t="s">
        <v>82</v>
      </c>
      <c r="I26" s="3" t="s">
        <v>83</v>
      </c>
      <c r="J26" s="3" t="s">
        <v>86</v>
      </c>
      <c r="K26" s="3">
        <v>20502</v>
      </c>
      <c r="L26" s="3">
        <v>2.7120940331319E-2</v>
      </c>
      <c r="M26" s="3">
        <v>2.7120940331319E-2</v>
      </c>
      <c r="N26" s="3" t="s">
        <v>87</v>
      </c>
      <c r="O26" s="3" t="s">
        <v>88</v>
      </c>
      <c r="P26" s="3">
        <v>251.21</v>
      </c>
      <c r="Q26" s="3">
        <v>255.33</v>
      </c>
      <c r="R26" s="3">
        <v>1.113</v>
      </c>
      <c r="S26" s="4">
        <v>45565</v>
      </c>
      <c r="T26" s="3">
        <v>702</v>
      </c>
      <c r="U26" s="3">
        <v>4.1200000000000054</v>
      </c>
      <c r="V26" s="3">
        <v>2598.5983827493292</v>
      </c>
      <c r="W26" s="3">
        <v>2598.5983827493292</v>
      </c>
      <c r="X26" s="3">
        <v>170386895.63</v>
      </c>
      <c r="Y26" s="3">
        <v>1.525116337815239E-5</v>
      </c>
      <c r="Z26" s="3">
        <v>3.0859119517</v>
      </c>
      <c r="AA26" s="3">
        <v>4.1872465864650001E-4</v>
      </c>
      <c r="AB26" s="3">
        <v>2.6702215672672499E-2</v>
      </c>
      <c r="AC26" s="3">
        <v>4270825.16</v>
      </c>
      <c r="AD26" s="3">
        <v>0</v>
      </c>
      <c r="AE26" s="3">
        <v>4270825.16</v>
      </c>
      <c r="AF26" s="3" t="s">
        <v>96</v>
      </c>
    </row>
    <row r="27" spans="1:32" x14ac:dyDescent="0.25">
      <c r="A27" s="3" t="s">
        <v>37</v>
      </c>
      <c r="B27" s="3">
        <v>9875122</v>
      </c>
      <c r="C27" s="3" t="s">
        <v>40</v>
      </c>
      <c r="D27" s="3" t="s">
        <v>40</v>
      </c>
      <c r="E27" s="3">
        <v>8949540</v>
      </c>
      <c r="F27" s="3" t="s">
        <v>48</v>
      </c>
      <c r="G27" s="3" t="s">
        <v>82</v>
      </c>
      <c r="H27" s="3" t="s">
        <v>82</v>
      </c>
      <c r="I27" s="3" t="s">
        <v>83</v>
      </c>
      <c r="J27" s="3" t="s">
        <v>86</v>
      </c>
      <c r="K27" s="3">
        <v>37382</v>
      </c>
      <c r="L27" s="3">
        <v>2.6269298236486001E-2</v>
      </c>
      <c r="M27" s="3">
        <v>2.6269298236486001E-2</v>
      </c>
      <c r="N27" s="3" t="s">
        <v>87</v>
      </c>
      <c r="O27" s="3" t="s">
        <v>89</v>
      </c>
      <c r="P27" s="3">
        <v>119.9</v>
      </c>
      <c r="Q27" s="3">
        <v>124.1</v>
      </c>
      <c r="R27" s="3">
        <v>1</v>
      </c>
      <c r="S27" s="4">
        <v>45565</v>
      </c>
      <c r="T27" s="3">
        <v>1280</v>
      </c>
      <c r="U27" s="3">
        <v>4.1999999999999886</v>
      </c>
      <c r="V27" s="3">
        <v>5375.9999999999854</v>
      </c>
      <c r="W27" s="3">
        <v>78567.799999999901</v>
      </c>
      <c r="X27" s="3">
        <v>170386895.63</v>
      </c>
      <c r="Y27" s="3">
        <v>3.1551722215035378E-5</v>
      </c>
      <c r="Z27" s="3">
        <v>2.6191731054999998</v>
      </c>
      <c r="AA27" s="3">
        <v>1.14909555056E-4</v>
      </c>
      <c r="AB27" s="3">
        <v>2.615438868143E-2</v>
      </c>
      <c r="AC27" s="3">
        <v>4270825.16</v>
      </c>
      <c r="AD27" s="3">
        <v>0</v>
      </c>
      <c r="AE27" s="3">
        <v>4270825.16</v>
      </c>
      <c r="AF27" s="3" t="s">
        <v>96</v>
      </c>
    </row>
    <row r="28" spans="1:32" x14ac:dyDescent="0.25">
      <c r="A28" s="9" t="s">
        <v>39</v>
      </c>
      <c r="B28" s="9">
        <v>9875122</v>
      </c>
      <c r="C28" s="9" t="s">
        <v>40</v>
      </c>
      <c r="D28" s="9" t="s">
        <v>40</v>
      </c>
      <c r="E28" s="9">
        <v>8802965</v>
      </c>
      <c r="F28" s="9" t="s">
        <v>63</v>
      </c>
      <c r="G28" s="9" t="s">
        <v>82</v>
      </c>
      <c r="H28" s="9" t="s">
        <v>82</v>
      </c>
      <c r="I28" s="9" t="s">
        <v>83</v>
      </c>
      <c r="J28" s="9" t="s">
        <v>86</v>
      </c>
      <c r="K28" s="9">
        <v>6711</v>
      </c>
      <c r="L28" s="9">
        <v>3.027138276895E-2</v>
      </c>
      <c r="M28" s="9">
        <v>3.027138276895E-2</v>
      </c>
      <c r="N28" s="9" t="s">
        <v>87</v>
      </c>
      <c r="O28" s="9" t="s">
        <v>88</v>
      </c>
      <c r="P28" s="9">
        <v>885.94</v>
      </c>
      <c r="Q28" s="9">
        <v>885.94</v>
      </c>
      <c r="R28" s="9">
        <v>1.1134999999999999</v>
      </c>
      <c r="S28" s="10">
        <v>45565</v>
      </c>
      <c r="T28" s="9">
        <v>791</v>
      </c>
      <c r="U28" s="9">
        <v>0</v>
      </c>
      <c r="V28" s="9">
        <v>0</v>
      </c>
      <c r="W28" s="9">
        <v>-5307.5471698113042</v>
      </c>
      <c r="X28" s="9">
        <v>176400150.52000001</v>
      </c>
      <c r="Y28" s="9">
        <v>0</v>
      </c>
      <c r="Z28" s="9">
        <v>0.79271279710000009</v>
      </c>
      <c r="AA28" s="9">
        <v>4.5747179212570002E-3</v>
      </c>
      <c r="AB28" s="9">
        <v>2.5696664847693E-2</v>
      </c>
      <c r="AC28" s="9">
        <v>55561.86</v>
      </c>
      <c r="AD28" s="9">
        <v>0</v>
      </c>
      <c r="AE28" s="9">
        <v>55561.86</v>
      </c>
      <c r="AF28" s="9" t="s">
        <v>96</v>
      </c>
    </row>
    <row r="29" spans="1:32" x14ac:dyDescent="0.25">
      <c r="A29" s="3" t="s">
        <v>38</v>
      </c>
      <c r="B29" s="3">
        <v>9875122</v>
      </c>
      <c r="C29" s="3" t="s">
        <v>40</v>
      </c>
      <c r="D29" s="3" t="s">
        <v>40</v>
      </c>
      <c r="E29" s="3">
        <v>8784601</v>
      </c>
      <c r="F29" s="3" t="s">
        <v>49</v>
      </c>
      <c r="G29" s="3" t="s">
        <v>82</v>
      </c>
      <c r="H29" s="3" t="s">
        <v>82</v>
      </c>
      <c r="I29" s="3" t="s">
        <v>83</v>
      </c>
      <c r="J29" s="3" t="s">
        <v>86</v>
      </c>
      <c r="K29" s="3">
        <v>345823</v>
      </c>
      <c r="L29" s="3">
        <v>2.6044983773035001E-2</v>
      </c>
      <c r="M29" s="3">
        <v>2.6044983773035001E-2</v>
      </c>
      <c r="N29" s="3" t="s">
        <v>87</v>
      </c>
      <c r="O29" s="3" t="s">
        <v>90</v>
      </c>
      <c r="P29" s="3">
        <v>2078.5</v>
      </c>
      <c r="Q29" s="3">
        <v>2327.5</v>
      </c>
      <c r="R29" s="3">
        <v>159.19</v>
      </c>
      <c r="S29" s="4">
        <v>45565</v>
      </c>
      <c r="T29" s="3">
        <v>11843</v>
      </c>
      <c r="U29" s="3">
        <v>249</v>
      </c>
      <c r="V29" s="3">
        <v>18524.448771907781</v>
      </c>
      <c r="W29" s="3">
        <v>-65295.365654910522</v>
      </c>
      <c r="X29" s="3">
        <v>173301561.28</v>
      </c>
      <c r="Y29" s="3">
        <v>1.0689141306683429E-4</v>
      </c>
      <c r="Z29" s="3">
        <v>1.2284350511</v>
      </c>
      <c r="AA29" s="3">
        <v>4.0990515098650001E-4</v>
      </c>
      <c r="AB29" s="3">
        <v>2.5635078622048502E-2</v>
      </c>
      <c r="AC29" s="3">
        <v>7462.32</v>
      </c>
      <c r="AD29" s="3">
        <v>0</v>
      </c>
      <c r="AE29" s="3">
        <v>7462.32</v>
      </c>
      <c r="AF29" s="3" t="s">
        <v>96</v>
      </c>
    </row>
    <row r="30" spans="1:32" x14ac:dyDescent="0.25">
      <c r="A30" s="3" t="s">
        <v>37</v>
      </c>
      <c r="B30" s="3">
        <v>9875122</v>
      </c>
      <c r="C30" s="3" t="s">
        <v>40</v>
      </c>
      <c r="D30" s="3" t="s">
        <v>40</v>
      </c>
      <c r="E30" s="3">
        <v>8784270</v>
      </c>
      <c r="F30" s="3" t="s">
        <v>56</v>
      </c>
      <c r="G30" s="3" t="s">
        <v>82</v>
      </c>
      <c r="H30" s="3" t="s">
        <v>82</v>
      </c>
      <c r="I30" s="3" t="s">
        <v>83</v>
      </c>
      <c r="J30" s="3" t="s">
        <v>86</v>
      </c>
      <c r="K30" s="3">
        <v>70830</v>
      </c>
      <c r="L30" s="3">
        <v>2.5187718328348999E-2</v>
      </c>
      <c r="M30" s="3">
        <v>2.5187718328348999E-2</v>
      </c>
      <c r="N30" s="3" t="s">
        <v>87</v>
      </c>
      <c r="O30" s="3" t="s">
        <v>92</v>
      </c>
      <c r="P30" s="3">
        <v>452.6</v>
      </c>
      <c r="Q30" s="3">
        <v>482.2</v>
      </c>
      <c r="R30" s="3">
        <v>7.4595000000000002</v>
      </c>
      <c r="S30" s="4">
        <v>45565</v>
      </c>
      <c r="T30" s="3">
        <v>2426</v>
      </c>
      <c r="U30" s="3">
        <v>29.599999999999969</v>
      </c>
      <c r="V30" s="3">
        <v>9626.5969569005847</v>
      </c>
      <c r="W30" s="3">
        <v>9626.5969569005847</v>
      </c>
      <c r="X30" s="3">
        <v>170386895.63</v>
      </c>
      <c r="Y30" s="3">
        <v>5.6498458530549291E-5</v>
      </c>
      <c r="Z30" s="3">
        <v>1.4206242646</v>
      </c>
      <c r="AA30" s="3">
        <v>1.5431654224799999E-4</v>
      </c>
      <c r="AB30" s="3">
        <v>2.5033401786101001E-2</v>
      </c>
      <c r="AC30" s="3">
        <v>4270825.16</v>
      </c>
      <c r="AD30" s="3">
        <v>0</v>
      </c>
      <c r="AE30" s="3">
        <v>4270825.16</v>
      </c>
      <c r="AF30" s="3" t="s">
        <v>96</v>
      </c>
    </row>
    <row r="31" spans="1:32" x14ac:dyDescent="0.25">
      <c r="A31" s="3" t="s">
        <v>33</v>
      </c>
      <c r="B31" s="3">
        <v>9875122</v>
      </c>
      <c r="C31" s="3" t="s">
        <v>40</v>
      </c>
      <c r="D31" s="3" t="s">
        <v>40</v>
      </c>
      <c r="E31" s="3">
        <v>8949540</v>
      </c>
      <c r="F31" s="3" t="s">
        <v>48</v>
      </c>
      <c r="G31" s="3" t="s">
        <v>82</v>
      </c>
      <c r="H31" s="3" t="s">
        <v>82</v>
      </c>
      <c r="I31" s="3" t="s">
        <v>83</v>
      </c>
      <c r="J31" s="3" t="s">
        <v>86</v>
      </c>
      <c r="K31" s="3">
        <v>36102</v>
      </c>
      <c r="L31" s="3">
        <v>2.4961162024966999E-2</v>
      </c>
      <c r="M31" s="3">
        <v>2.4961162024966999E-2</v>
      </c>
      <c r="N31" s="3" t="s">
        <v>87</v>
      </c>
      <c r="O31" s="3" t="s">
        <v>89</v>
      </c>
      <c r="P31" s="3">
        <v>113.65</v>
      </c>
      <c r="Q31" s="3">
        <v>124.1</v>
      </c>
      <c r="R31" s="3">
        <v>1</v>
      </c>
      <c r="S31" s="4">
        <v>45565</v>
      </c>
      <c r="T31" s="3">
        <v>7004</v>
      </c>
      <c r="U31" s="3">
        <v>10.44999999999999</v>
      </c>
      <c r="V31" s="3">
        <v>73191.799999999916</v>
      </c>
      <c r="W31" s="3">
        <v>78567.799999999901</v>
      </c>
      <c r="X31" s="3">
        <v>164242245.47</v>
      </c>
      <c r="Y31" s="3">
        <v>4.4563321568426138E-4</v>
      </c>
      <c r="Z31" s="3">
        <v>2.6191731054999998</v>
      </c>
      <c r="AA31" s="3">
        <v>1.1179159739500001E-4</v>
      </c>
      <c r="AB31" s="3">
        <v>2.4849370427572001E-2</v>
      </c>
      <c r="AC31" s="3">
        <v>26393.4</v>
      </c>
      <c r="AD31" s="3">
        <v>3188.2</v>
      </c>
      <c r="AE31" s="3">
        <v>23205.200000000001</v>
      </c>
      <c r="AF31" s="3" t="s">
        <v>96</v>
      </c>
    </row>
    <row r="32" spans="1:32" x14ac:dyDescent="0.25">
      <c r="A32" s="5" t="s">
        <v>34</v>
      </c>
      <c r="B32" s="5">
        <v>9875122</v>
      </c>
      <c r="C32" s="5" t="s">
        <v>40</v>
      </c>
      <c r="D32" s="5" t="s">
        <v>40</v>
      </c>
      <c r="E32" s="5">
        <v>8784601</v>
      </c>
      <c r="F32" s="5" t="s">
        <v>49</v>
      </c>
      <c r="G32" s="5" t="s">
        <v>82</v>
      </c>
      <c r="H32" s="5" t="s">
        <v>82</v>
      </c>
      <c r="I32" s="5" t="s">
        <v>83</v>
      </c>
      <c r="J32" s="5" t="s">
        <v>85</v>
      </c>
      <c r="K32" s="5">
        <v>333980</v>
      </c>
      <c r="L32" s="5">
        <v>2.4513349547834001E-2</v>
      </c>
      <c r="M32" s="5">
        <v>2.4513349547834001E-2</v>
      </c>
      <c r="N32" s="5" t="s">
        <v>87</v>
      </c>
      <c r="O32" s="5" t="s">
        <v>90</v>
      </c>
      <c r="P32" s="5">
        <v>2037</v>
      </c>
      <c r="Q32" s="5">
        <v>2327.5</v>
      </c>
      <c r="R32" s="5">
        <v>167.05</v>
      </c>
      <c r="S32" s="6">
        <v>45565</v>
      </c>
      <c r="T32" s="5">
        <v>-48200</v>
      </c>
      <c r="U32" s="5">
        <v>-290.5</v>
      </c>
      <c r="V32" s="5">
        <v>-83819.81442681831</v>
      </c>
      <c r="W32" s="5">
        <v>-65295.365654910522</v>
      </c>
      <c r="X32" s="5">
        <v>166155726</v>
      </c>
      <c r="Y32" s="5">
        <v>-5.0446539788113174E-4</v>
      </c>
      <c r="Z32" s="5">
        <v>1.2284350511</v>
      </c>
      <c r="AA32" s="5">
        <v>3.9126069935549999E-4</v>
      </c>
      <c r="AB32" s="5">
        <v>2.4122088848478499E-2</v>
      </c>
      <c r="AC32" s="5">
        <v>21555.68</v>
      </c>
      <c r="AD32" s="5">
        <v>0</v>
      </c>
      <c r="AE32" s="5">
        <v>21555.68</v>
      </c>
      <c r="AF32" s="5" t="s">
        <v>96</v>
      </c>
    </row>
    <row r="33" spans="1:32" x14ac:dyDescent="0.25">
      <c r="A33" s="3" t="s">
        <v>37</v>
      </c>
      <c r="B33" s="3">
        <v>9875122</v>
      </c>
      <c r="C33" s="3" t="s">
        <v>40</v>
      </c>
      <c r="D33" s="3" t="s">
        <v>40</v>
      </c>
      <c r="E33" s="3">
        <v>8784506</v>
      </c>
      <c r="F33" s="3" t="s">
        <v>57</v>
      </c>
      <c r="G33" s="3" t="s">
        <v>82</v>
      </c>
      <c r="H33" s="3" t="s">
        <v>82</v>
      </c>
      <c r="I33" s="3" t="s">
        <v>83</v>
      </c>
      <c r="J33" s="3" t="s">
        <v>86</v>
      </c>
      <c r="K33" s="3">
        <v>14099</v>
      </c>
      <c r="L33" s="3">
        <v>2.4140672293483999E-2</v>
      </c>
      <c r="M33" s="3">
        <v>2.4140672293483999E-2</v>
      </c>
      <c r="N33" s="3" t="s">
        <v>87</v>
      </c>
      <c r="O33" s="3" t="s">
        <v>93</v>
      </c>
      <c r="P33" s="3">
        <v>276.2</v>
      </c>
      <c r="Q33" s="3">
        <v>280.10000000000002</v>
      </c>
      <c r="R33" s="3">
        <v>0.94542999999999999</v>
      </c>
      <c r="S33" s="4">
        <v>45565</v>
      </c>
      <c r="T33" s="3">
        <v>483</v>
      </c>
      <c r="U33" s="3">
        <v>3.9000000000000341</v>
      </c>
      <c r="V33" s="3">
        <v>1992.426726463108</v>
      </c>
      <c r="W33" s="3">
        <v>1992.426726463108</v>
      </c>
      <c r="X33" s="3">
        <v>170386895.63</v>
      </c>
      <c r="Y33" s="3">
        <v>1.169354438377538E-5</v>
      </c>
      <c r="Z33" s="3">
        <v>1.3433962921</v>
      </c>
      <c r="AA33" s="3">
        <v>3.2194321630799999E-4</v>
      </c>
      <c r="AB33" s="3">
        <v>2.3818729077175999E-2</v>
      </c>
      <c r="AC33" s="3">
        <v>4270825.16</v>
      </c>
      <c r="AD33" s="3">
        <v>0</v>
      </c>
      <c r="AE33" s="3">
        <v>4270825.16</v>
      </c>
      <c r="AF33" s="3" t="s">
        <v>96</v>
      </c>
    </row>
    <row r="34" spans="1:32" x14ac:dyDescent="0.25">
      <c r="A34" s="3" t="s">
        <v>37</v>
      </c>
      <c r="B34" s="3">
        <v>9875122</v>
      </c>
      <c r="C34" s="3" t="s">
        <v>40</v>
      </c>
      <c r="D34" s="3" t="s">
        <v>40</v>
      </c>
      <c r="E34" s="3">
        <v>8948254</v>
      </c>
      <c r="F34" s="3" t="s">
        <v>72</v>
      </c>
      <c r="G34" s="3" t="s">
        <v>82</v>
      </c>
      <c r="H34" s="3" t="s">
        <v>82</v>
      </c>
      <c r="I34" s="3" t="s">
        <v>83</v>
      </c>
      <c r="J34" s="3" t="s">
        <v>86</v>
      </c>
      <c r="K34" s="3">
        <v>62958</v>
      </c>
      <c r="L34" s="3">
        <v>2.3467930519673001E-2</v>
      </c>
      <c r="M34" s="3">
        <v>2.3467930519673001E-2</v>
      </c>
      <c r="N34" s="3" t="s">
        <v>87</v>
      </c>
      <c r="O34" s="3" t="s">
        <v>89</v>
      </c>
      <c r="P34" s="3">
        <v>63.6</v>
      </c>
      <c r="Q34" s="3">
        <v>63.65</v>
      </c>
      <c r="R34" s="3">
        <v>1</v>
      </c>
      <c r="S34" s="4">
        <v>45565</v>
      </c>
      <c r="T34" s="3">
        <v>2156</v>
      </c>
      <c r="U34" s="3">
        <v>4.9999999999997158E-2</v>
      </c>
      <c r="V34" s="3">
        <v>107.7999999999939</v>
      </c>
      <c r="W34" s="3">
        <v>107.7999999999939</v>
      </c>
      <c r="X34" s="3">
        <v>170386895.63</v>
      </c>
      <c r="Y34" s="3">
        <v>6.3267776316603975E-7</v>
      </c>
      <c r="Z34" s="3">
        <v>1.1201648994</v>
      </c>
      <c r="AA34" s="3">
        <v>2.92768479357E-4</v>
      </c>
      <c r="AB34" s="3">
        <v>2.3175162040316E-2</v>
      </c>
      <c r="AC34" s="3">
        <v>4270825.16</v>
      </c>
      <c r="AD34" s="3">
        <v>0</v>
      </c>
      <c r="AE34" s="3">
        <v>4270825.16</v>
      </c>
      <c r="AF34" s="3" t="s">
        <v>96</v>
      </c>
    </row>
    <row r="35" spans="1:32" x14ac:dyDescent="0.25">
      <c r="A35" s="3" t="s">
        <v>37</v>
      </c>
      <c r="B35" s="3">
        <v>9875122</v>
      </c>
      <c r="C35" s="3" t="s">
        <v>40</v>
      </c>
      <c r="D35" s="3" t="s">
        <v>40</v>
      </c>
      <c r="E35" s="3">
        <v>8949339</v>
      </c>
      <c r="F35" s="3" t="s">
        <v>75</v>
      </c>
      <c r="G35" s="3" t="s">
        <v>82</v>
      </c>
      <c r="H35" s="3" t="s">
        <v>82</v>
      </c>
      <c r="I35" s="3" t="s">
        <v>83</v>
      </c>
      <c r="J35" s="3" t="s">
        <v>86</v>
      </c>
      <c r="K35" s="3">
        <v>1985</v>
      </c>
      <c r="L35" s="3">
        <v>2.3174832294717999E-2</v>
      </c>
      <c r="M35" s="3">
        <v>2.3174832294717999E-2</v>
      </c>
      <c r="N35" s="3" t="s">
        <v>87</v>
      </c>
      <c r="O35" s="3" t="s">
        <v>89</v>
      </c>
      <c r="P35" s="3">
        <v>1992</v>
      </c>
      <c r="Q35" s="3">
        <v>2206</v>
      </c>
      <c r="R35" s="3">
        <v>1</v>
      </c>
      <c r="S35" s="4">
        <v>45565</v>
      </c>
      <c r="T35" s="3">
        <v>68</v>
      </c>
      <c r="U35" s="3">
        <v>214</v>
      </c>
      <c r="V35" s="3">
        <v>14552</v>
      </c>
      <c r="W35" s="3">
        <v>14552</v>
      </c>
      <c r="X35" s="3">
        <v>170386895.63</v>
      </c>
      <c r="Y35" s="3">
        <v>8.5405629031472485E-5</v>
      </c>
      <c r="Z35" s="3">
        <v>1.9236129416000001</v>
      </c>
      <c r="AA35" s="3">
        <v>4.5534618125650002E-4</v>
      </c>
      <c r="AB35" s="3">
        <v>2.2719486113461501E-2</v>
      </c>
      <c r="AC35" s="3">
        <v>4270825.16</v>
      </c>
      <c r="AD35" s="3">
        <v>0</v>
      </c>
      <c r="AE35" s="3">
        <v>4270825.16</v>
      </c>
      <c r="AF35" s="3" t="s">
        <v>96</v>
      </c>
    </row>
    <row r="36" spans="1:32" x14ac:dyDescent="0.25">
      <c r="A36" s="3" t="s">
        <v>37</v>
      </c>
      <c r="B36" s="3">
        <v>9875122</v>
      </c>
      <c r="C36" s="3" t="s">
        <v>40</v>
      </c>
      <c r="D36" s="3" t="s">
        <v>40</v>
      </c>
      <c r="E36" s="3">
        <v>8783762</v>
      </c>
      <c r="F36" s="3" t="s">
        <v>54</v>
      </c>
      <c r="G36" s="3" t="s">
        <v>82</v>
      </c>
      <c r="H36" s="3" t="s">
        <v>82</v>
      </c>
      <c r="I36" s="3" t="s">
        <v>83</v>
      </c>
      <c r="J36" s="3" t="s">
        <v>86</v>
      </c>
      <c r="K36" s="3">
        <v>119071</v>
      </c>
      <c r="L36" s="3">
        <v>2.1932967579427001E-2</v>
      </c>
      <c r="M36" s="3">
        <v>2.1932967579427001E-2</v>
      </c>
      <c r="N36" s="3" t="s">
        <v>87</v>
      </c>
      <c r="O36" s="3" t="s">
        <v>88</v>
      </c>
      <c r="P36" s="3">
        <v>34.979999999999997</v>
      </c>
      <c r="Q36" s="3">
        <v>35.94</v>
      </c>
      <c r="R36" s="3">
        <v>1.113</v>
      </c>
      <c r="S36" s="4">
        <v>45565</v>
      </c>
      <c r="T36" s="3">
        <v>4078</v>
      </c>
      <c r="U36" s="3">
        <v>0.96000000000000085</v>
      </c>
      <c r="V36" s="3">
        <v>3517.412398921836</v>
      </c>
      <c r="W36" s="3">
        <v>3517.412398921836</v>
      </c>
      <c r="X36" s="3">
        <v>170386895.63</v>
      </c>
      <c r="Y36" s="3">
        <v>2.0643679115793018E-5</v>
      </c>
      <c r="Z36" s="3">
        <v>2.760399655100001</v>
      </c>
      <c r="AA36" s="3">
        <v>3.1418648341100002E-4</v>
      </c>
      <c r="AB36" s="3">
        <v>2.1618781096016001E-2</v>
      </c>
      <c r="AC36" s="3">
        <v>4270825.16</v>
      </c>
      <c r="AD36" s="3">
        <v>0</v>
      </c>
      <c r="AE36" s="3">
        <v>4270825.16</v>
      </c>
      <c r="AF36" s="3" t="s">
        <v>96</v>
      </c>
    </row>
    <row r="37" spans="1:32" x14ac:dyDescent="0.25">
      <c r="A37" s="3" t="s">
        <v>37</v>
      </c>
      <c r="B37" s="3">
        <v>9875122</v>
      </c>
      <c r="C37" s="3" t="s">
        <v>40</v>
      </c>
      <c r="D37" s="3" t="s">
        <v>40</v>
      </c>
      <c r="E37" s="3">
        <v>8949244</v>
      </c>
      <c r="F37" s="3" t="s">
        <v>74</v>
      </c>
      <c r="G37" s="3" t="s">
        <v>82</v>
      </c>
      <c r="H37" s="3" t="s">
        <v>82</v>
      </c>
      <c r="I37" s="3" t="s">
        <v>83</v>
      </c>
      <c r="J37" s="3" t="s">
        <v>86</v>
      </c>
      <c r="K37" s="3">
        <v>84078</v>
      </c>
      <c r="L37" s="3">
        <v>2.1258336047715001E-2</v>
      </c>
      <c r="M37" s="3">
        <v>2.1258336047715001E-2</v>
      </c>
      <c r="N37" s="3" t="s">
        <v>87</v>
      </c>
      <c r="O37" s="3" t="s">
        <v>89</v>
      </c>
      <c r="P37" s="3">
        <v>43.14</v>
      </c>
      <c r="Q37" s="3">
        <v>43.96</v>
      </c>
      <c r="R37" s="3">
        <v>1</v>
      </c>
      <c r="S37" s="4">
        <v>45565</v>
      </c>
      <c r="T37" s="3">
        <v>2879</v>
      </c>
      <c r="U37" s="3">
        <v>0.82000000000000028</v>
      </c>
      <c r="V37" s="3">
        <v>2360.7800000000011</v>
      </c>
      <c r="W37" s="3">
        <v>2360.7800000000011</v>
      </c>
      <c r="X37" s="3">
        <v>170386895.63</v>
      </c>
      <c r="Y37" s="3">
        <v>1.3855408253499149E-5</v>
      </c>
      <c r="Z37" s="3">
        <v>2.0982572225</v>
      </c>
      <c r="AA37" s="3">
        <v>4.8292452039000007E-5</v>
      </c>
      <c r="AB37" s="3">
        <v>2.1210043595675999E-2</v>
      </c>
      <c r="AC37" s="3">
        <v>4270825.16</v>
      </c>
      <c r="AD37" s="3">
        <v>0</v>
      </c>
      <c r="AE37" s="3">
        <v>4270825.16</v>
      </c>
      <c r="AF37" s="3" t="s">
        <v>96</v>
      </c>
    </row>
    <row r="38" spans="1:32" x14ac:dyDescent="0.25">
      <c r="A38" s="3" t="s">
        <v>37</v>
      </c>
      <c r="B38" s="3">
        <v>9875122</v>
      </c>
      <c r="C38" s="3" t="s">
        <v>40</v>
      </c>
      <c r="D38" s="3" t="s">
        <v>40</v>
      </c>
      <c r="E38" s="3">
        <v>8949222</v>
      </c>
      <c r="F38" s="3" t="s">
        <v>73</v>
      </c>
      <c r="G38" s="3" t="s">
        <v>82</v>
      </c>
      <c r="H38" s="3" t="s">
        <v>82</v>
      </c>
      <c r="I38" s="3" t="s">
        <v>83</v>
      </c>
      <c r="J38" s="3" t="s">
        <v>86</v>
      </c>
      <c r="K38" s="3">
        <v>120238</v>
      </c>
      <c r="L38" s="3">
        <v>2.0943887850555998E-2</v>
      </c>
      <c r="M38" s="3">
        <v>2.0943887850555998E-2</v>
      </c>
      <c r="N38" s="3" t="s">
        <v>87</v>
      </c>
      <c r="O38" s="3" t="s">
        <v>89</v>
      </c>
      <c r="P38" s="3">
        <v>29.72</v>
      </c>
      <c r="Q38" s="3">
        <v>29.78</v>
      </c>
      <c r="R38" s="3">
        <v>1</v>
      </c>
      <c r="S38" s="4">
        <v>45565</v>
      </c>
      <c r="T38" s="3">
        <v>4118</v>
      </c>
      <c r="U38" s="3">
        <v>6.0000000000002267E-2</v>
      </c>
      <c r="V38" s="3">
        <v>247.08000000000939</v>
      </c>
      <c r="W38" s="3">
        <v>247.08000000000939</v>
      </c>
      <c r="X38" s="3">
        <v>170386895.63</v>
      </c>
      <c r="Y38" s="3">
        <v>1.4501115187669749E-6</v>
      </c>
      <c r="Z38" s="3">
        <v>2.9333654854</v>
      </c>
      <c r="AA38" s="3">
        <v>6.8151086572500001E-5</v>
      </c>
      <c r="AB38" s="3">
        <v>2.08757367639835E-2</v>
      </c>
      <c r="AC38" s="3">
        <v>4270825.16</v>
      </c>
      <c r="AD38" s="3">
        <v>0</v>
      </c>
      <c r="AE38" s="3">
        <v>4270825.16</v>
      </c>
      <c r="AF38" s="3" t="s">
        <v>96</v>
      </c>
    </row>
    <row r="39" spans="1:32" x14ac:dyDescent="0.25">
      <c r="A39" s="3" t="s">
        <v>35</v>
      </c>
      <c r="B39" s="3">
        <v>9875122</v>
      </c>
      <c r="C39" s="3" t="s">
        <v>40</v>
      </c>
      <c r="D39" s="3" t="s">
        <v>40</v>
      </c>
      <c r="E39" s="3">
        <v>8830873</v>
      </c>
      <c r="F39" s="3" t="s">
        <v>45</v>
      </c>
      <c r="G39" s="3" t="s">
        <v>82</v>
      </c>
      <c r="H39" s="3" t="s">
        <v>82</v>
      </c>
      <c r="I39" s="3" t="s">
        <v>83</v>
      </c>
      <c r="J39" s="3" t="s">
        <v>86</v>
      </c>
      <c r="K39" s="3">
        <v>33566</v>
      </c>
      <c r="L39" s="3">
        <v>2.0074988518119001E-2</v>
      </c>
      <c r="M39" s="3">
        <v>2.0074988518119001E-2</v>
      </c>
      <c r="N39" s="3" t="s">
        <v>87</v>
      </c>
      <c r="O39" s="3" t="s">
        <v>89</v>
      </c>
      <c r="P39" s="3">
        <v>100.9</v>
      </c>
      <c r="Q39" s="3">
        <v>103.3</v>
      </c>
      <c r="R39" s="3">
        <v>1</v>
      </c>
      <c r="S39" s="4">
        <v>45565</v>
      </c>
      <c r="T39" s="3">
        <v>15619</v>
      </c>
      <c r="U39" s="3">
        <v>2.399999999999991</v>
      </c>
      <c r="V39" s="3">
        <v>37485.599999999868</v>
      </c>
      <c r="W39" s="3">
        <v>228330.4399999998</v>
      </c>
      <c r="X39" s="3">
        <v>168757793.69</v>
      </c>
      <c r="Y39" s="3">
        <v>2.22126630008325E-4</v>
      </c>
      <c r="Z39" s="3">
        <v>2.675429945599999</v>
      </c>
      <c r="AA39" s="3">
        <v>1.9380698048000001E-4</v>
      </c>
      <c r="AB39" s="3">
        <v>1.9881181537639001E-2</v>
      </c>
      <c r="AC39" s="3">
        <v>10828.62</v>
      </c>
      <c r="AD39" s="3">
        <v>0</v>
      </c>
      <c r="AE39" s="3">
        <v>10828.62</v>
      </c>
      <c r="AF39" s="3" t="s">
        <v>96</v>
      </c>
    </row>
    <row r="40" spans="1:32" x14ac:dyDescent="0.25">
      <c r="A40" s="3" t="s">
        <v>37</v>
      </c>
      <c r="B40" s="3">
        <v>9875122</v>
      </c>
      <c r="C40" s="3" t="s">
        <v>40</v>
      </c>
      <c r="D40" s="3" t="s">
        <v>40</v>
      </c>
      <c r="E40" s="3">
        <v>8802932</v>
      </c>
      <c r="F40" s="3" t="s">
        <v>62</v>
      </c>
      <c r="G40" s="3" t="s">
        <v>82</v>
      </c>
      <c r="H40" s="3" t="s">
        <v>82</v>
      </c>
      <c r="I40" s="3" t="s">
        <v>83</v>
      </c>
      <c r="J40" s="3" t="s">
        <v>86</v>
      </c>
      <c r="K40" s="3">
        <v>36489</v>
      </c>
      <c r="L40" s="3">
        <v>1.8144438861653001E-2</v>
      </c>
      <c r="M40" s="3">
        <v>1.8144438861653001E-2</v>
      </c>
      <c r="N40" s="3" t="s">
        <v>87</v>
      </c>
      <c r="O40" s="3" t="s">
        <v>88</v>
      </c>
      <c r="P40" s="3">
        <v>94.43</v>
      </c>
      <c r="Q40" s="3">
        <v>95.88</v>
      </c>
      <c r="R40" s="3">
        <v>1.113</v>
      </c>
      <c r="S40" s="4">
        <v>45565</v>
      </c>
      <c r="T40" s="3">
        <v>1250</v>
      </c>
      <c r="U40" s="3">
        <v>1.4499999999999891</v>
      </c>
      <c r="V40" s="3">
        <v>1628.4815813117571</v>
      </c>
      <c r="W40" s="3">
        <v>1628.4815813117571</v>
      </c>
      <c r="X40" s="3">
        <v>170386895.63</v>
      </c>
      <c r="Y40" s="3">
        <v>9.5575518016834545E-6</v>
      </c>
      <c r="Z40" s="3">
        <v>3.6884147931000002</v>
      </c>
      <c r="AA40" s="3">
        <v>7.3953637504000003E-5</v>
      </c>
      <c r="AB40" s="3">
        <v>1.8070485224148999E-2</v>
      </c>
      <c r="AC40" s="3">
        <v>4270825.16</v>
      </c>
      <c r="AD40" s="3">
        <v>0</v>
      </c>
      <c r="AE40" s="3">
        <v>4270825.16</v>
      </c>
      <c r="AF40" s="3" t="s">
        <v>96</v>
      </c>
    </row>
    <row r="41" spans="1:32" x14ac:dyDescent="0.25">
      <c r="A41" s="3" t="s">
        <v>37</v>
      </c>
      <c r="B41" s="3">
        <v>9875122</v>
      </c>
      <c r="C41" s="3" t="s">
        <v>40</v>
      </c>
      <c r="D41" s="3" t="s">
        <v>40</v>
      </c>
      <c r="E41" s="3">
        <v>8802927</v>
      </c>
      <c r="F41" s="3" t="s">
        <v>61</v>
      </c>
      <c r="G41" s="3" t="s">
        <v>82</v>
      </c>
      <c r="H41" s="3" t="s">
        <v>82</v>
      </c>
      <c r="I41" s="3" t="s">
        <v>83</v>
      </c>
      <c r="J41" s="3" t="s">
        <v>86</v>
      </c>
      <c r="K41" s="3">
        <v>23432</v>
      </c>
      <c r="L41" s="3">
        <v>1.9340192462963E-2</v>
      </c>
      <c r="M41" s="3">
        <v>1.9340192462963E-2</v>
      </c>
      <c r="N41" s="3" t="s">
        <v>87</v>
      </c>
      <c r="O41" s="3" t="s">
        <v>88</v>
      </c>
      <c r="P41" s="3">
        <v>156.74</v>
      </c>
      <c r="Q41" s="3">
        <v>164.08</v>
      </c>
      <c r="R41" s="3">
        <v>1.113</v>
      </c>
      <c r="S41" s="4">
        <v>45565</v>
      </c>
      <c r="T41" s="3">
        <v>802</v>
      </c>
      <c r="U41" s="3">
        <v>7.3400000000000034</v>
      </c>
      <c r="V41" s="3">
        <v>5289.020664869724</v>
      </c>
      <c r="W41" s="3">
        <v>5289.020664869724</v>
      </c>
      <c r="X41" s="3">
        <v>170386895.63</v>
      </c>
      <c r="Y41" s="3">
        <v>3.1041240849618993E-5</v>
      </c>
      <c r="Z41" s="3">
        <v>1.6309703260999999</v>
      </c>
      <c r="AA41" s="3">
        <v>1.6430183252395E-3</v>
      </c>
      <c r="AB41" s="3">
        <v>1.7697174137723499E-2</v>
      </c>
      <c r="AC41" s="3">
        <v>4270825.16</v>
      </c>
      <c r="AD41" s="3">
        <v>0</v>
      </c>
      <c r="AE41" s="3">
        <v>4270825.16</v>
      </c>
      <c r="AF41" s="3" t="s">
        <v>96</v>
      </c>
    </row>
    <row r="42" spans="1:32" x14ac:dyDescent="0.25">
      <c r="A42" s="9" t="s">
        <v>39</v>
      </c>
      <c r="B42" s="9">
        <v>9875122</v>
      </c>
      <c r="C42" s="9" t="s">
        <v>40</v>
      </c>
      <c r="D42" s="9" t="s">
        <v>40</v>
      </c>
      <c r="E42" s="9">
        <v>8891750</v>
      </c>
      <c r="F42" s="9" t="s">
        <v>70</v>
      </c>
      <c r="G42" s="9" t="s">
        <v>82</v>
      </c>
      <c r="H42" s="9" t="s">
        <v>82</v>
      </c>
      <c r="I42" s="9" t="s">
        <v>83</v>
      </c>
      <c r="J42" s="9" t="s">
        <v>86</v>
      </c>
      <c r="K42" s="9">
        <v>33116</v>
      </c>
      <c r="L42" s="9">
        <v>1.7488463899233999E-2</v>
      </c>
      <c r="M42" s="9">
        <v>1.7488463899233999E-2</v>
      </c>
      <c r="N42" s="9" t="s">
        <v>87</v>
      </c>
      <c r="O42" s="9" t="s">
        <v>89</v>
      </c>
      <c r="P42" s="9">
        <v>93.15</v>
      </c>
      <c r="Q42" s="9">
        <v>93.15</v>
      </c>
      <c r="R42" s="9">
        <v>1</v>
      </c>
      <c r="S42" s="10">
        <v>45565</v>
      </c>
      <c r="T42" s="9">
        <v>2505</v>
      </c>
      <c r="U42" s="9">
        <v>0</v>
      </c>
      <c r="V42" s="9">
        <v>0</v>
      </c>
      <c r="W42" s="9">
        <v>3458.4000000000119</v>
      </c>
      <c r="X42" s="9">
        <v>176400150.52000001</v>
      </c>
      <c r="Y42" s="9">
        <v>0</v>
      </c>
      <c r="Z42" s="9">
        <v>1.9644918874999999</v>
      </c>
      <c r="AA42" s="9">
        <v>1.0266102130849999E-4</v>
      </c>
      <c r="AB42" s="9">
        <v>1.7385802877925498E-2</v>
      </c>
      <c r="AC42" s="9">
        <v>55561.86</v>
      </c>
      <c r="AD42" s="9">
        <v>0</v>
      </c>
      <c r="AE42" s="9">
        <v>55561.86</v>
      </c>
      <c r="AF42" s="9" t="s">
        <v>96</v>
      </c>
    </row>
    <row r="43" spans="1:32" x14ac:dyDescent="0.25">
      <c r="A43" s="3" t="s">
        <v>37</v>
      </c>
      <c r="B43" s="3">
        <v>9875122</v>
      </c>
      <c r="C43" s="3" t="s">
        <v>40</v>
      </c>
      <c r="D43" s="3" t="s">
        <v>40</v>
      </c>
      <c r="E43" s="3">
        <v>8781478</v>
      </c>
      <c r="F43" s="3" t="s">
        <v>53</v>
      </c>
      <c r="G43" s="3" t="s">
        <v>82</v>
      </c>
      <c r="H43" s="3" t="s">
        <v>82</v>
      </c>
      <c r="I43" s="3" t="s">
        <v>83</v>
      </c>
      <c r="J43" s="3" t="s">
        <v>86</v>
      </c>
      <c r="K43" s="3">
        <v>21969</v>
      </c>
      <c r="L43" s="3">
        <v>1.8000786130625002E-2</v>
      </c>
      <c r="M43" s="3">
        <v>1.8000786130625002E-2</v>
      </c>
      <c r="N43" s="3" t="s">
        <v>87</v>
      </c>
      <c r="O43" s="3" t="s">
        <v>88</v>
      </c>
      <c r="P43" s="3">
        <v>155.6</v>
      </c>
      <c r="Q43" s="3">
        <v>157.16</v>
      </c>
      <c r="R43" s="3">
        <v>1.113</v>
      </c>
      <c r="S43" s="4">
        <v>45565</v>
      </c>
      <c r="T43" s="3">
        <v>752</v>
      </c>
      <c r="U43" s="3">
        <v>1.5600000000000021</v>
      </c>
      <c r="V43" s="3">
        <v>1054.0161725067401</v>
      </c>
      <c r="W43" s="3">
        <v>1054.0161725067401</v>
      </c>
      <c r="X43" s="3">
        <v>170386895.63</v>
      </c>
      <c r="Y43" s="3">
        <v>6.1860166452915859E-6</v>
      </c>
      <c r="Z43" s="3">
        <v>2.7385442004999998</v>
      </c>
      <c r="AA43" s="3">
        <v>6.6414679730500002E-4</v>
      </c>
      <c r="AB43" s="3">
        <v>1.7336639333320001E-2</v>
      </c>
      <c r="AC43" s="3">
        <v>4270825.16</v>
      </c>
      <c r="AD43" s="3">
        <v>0</v>
      </c>
      <c r="AE43" s="3">
        <v>4270825.16</v>
      </c>
      <c r="AF43" s="3" t="s">
        <v>96</v>
      </c>
    </row>
    <row r="44" spans="1:32" x14ac:dyDescent="0.25">
      <c r="A44" s="9" t="s">
        <v>39</v>
      </c>
      <c r="B44" s="9">
        <v>9875122</v>
      </c>
      <c r="C44" s="9" t="s">
        <v>40</v>
      </c>
      <c r="D44" s="9" t="s">
        <v>40</v>
      </c>
      <c r="E44" s="9">
        <v>8828646</v>
      </c>
      <c r="F44" s="9" t="s">
        <v>44</v>
      </c>
      <c r="G44" s="9" t="s">
        <v>82</v>
      </c>
      <c r="H44" s="9" t="s">
        <v>82</v>
      </c>
      <c r="I44" s="9" t="s">
        <v>83</v>
      </c>
      <c r="J44" s="9" t="s">
        <v>86</v>
      </c>
      <c r="K44" s="9">
        <v>47239</v>
      </c>
      <c r="L44" s="9">
        <v>1.7461406505054001E-2</v>
      </c>
      <c r="M44" s="9">
        <v>1.7461406505054001E-2</v>
      </c>
      <c r="N44" s="9" t="s">
        <v>87</v>
      </c>
      <c r="O44" s="9" t="s">
        <v>89</v>
      </c>
      <c r="P44" s="9">
        <v>65.2</v>
      </c>
      <c r="Q44" s="9">
        <v>65.2</v>
      </c>
      <c r="R44" s="9">
        <v>1</v>
      </c>
      <c r="S44" s="10">
        <v>45565</v>
      </c>
      <c r="T44" s="9">
        <v>5932</v>
      </c>
      <c r="U44" s="9">
        <v>0</v>
      </c>
      <c r="V44" s="9">
        <v>0</v>
      </c>
      <c r="W44" s="9">
        <v>146921.2000000001</v>
      </c>
      <c r="X44" s="9">
        <v>176400150.52000001</v>
      </c>
      <c r="Y44" s="9">
        <v>0</v>
      </c>
      <c r="Z44" s="9">
        <v>2.3277744922000001</v>
      </c>
      <c r="AA44" s="9">
        <v>1.2571816590999999E-4</v>
      </c>
      <c r="AB44" s="9">
        <v>1.7335688339143999E-2</v>
      </c>
      <c r="AC44" s="9">
        <v>55561.86</v>
      </c>
      <c r="AD44" s="9">
        <v>0</v>
      </c>
      <c r="AE44" s="9">
        <v>55561.86</v>
      </c>
      <c r="AF44" s="9" t="s">
        <v>96</v>
      </c>
    </row>
    <row r="45" spans="1:32" x14ac:dyDescent="0.25">
      <c r="A45" s="3" t="s">
        <v>32</v>
      </c>
      <c r="B45" s="3">
        <v>9875122</v>
      </c>
      <c r="C45" s="3" t="s">
        <v>40</v>
      </c>
      <c r="D45" s="3" t="s">
        <v>40</v>
      </c>
      <c r="E45" s="3">
        <v>11074214</v>
      </c>
      <c r="F45" s="3" t="s">
        <v>41</v>
      </c>
      <c r="G45" s="3" t="s">
        <v>82</v>
      </c>
      <c r="H45" s="3" t="s">
        <v>82</v>
      </c>
      <c r="I45" s="3" t="s">
        <v>83</v>
      </c>
      <c r="J45" s="3" t="s">
        <v>84</v>
      </c>
      <c r="K45" s="3">
        <v>66115</v>
      </c>
      <c r="L45" s="3">
        <v>1.7134114056057002E-2</v>
      </c>
      <c r="M45" s="3">
        <v>1.7134114056057002E-2</v>
      </c>
      <c r="N45" s="3" t="s">
        <v>87</v>
      </c>
      <c r="O45" s="3" t="s">
        <v>88</v>
      </c>
      <c r="P45" s="3">
        <v>46.22</v>
      </c>
      <c r="Q45" s="3">
        <v>49.42</v>
      </c>
      <c r="R45" s="3">
        <v>1.0841000000000001</v>
      </c>
      <c r="S45" s="4">
        <v>45565</v>
      </c>
      <c r="T45" s="3" t="s">
        <v>95</v>
      </c>
      <c r="U45" s="3">
        <v>3.2000000000000028</v>
      </c>
      <c r="V45" s="3">
        <v>195155.4284660088</v>
      </c>
      <c r="W45" s="3">
        <v>195155.4284660088</v>
      </c>
      <c r="X45" s="3">
        <v>164601447.09999999</v>
      </c>
      <c r="Y45" s="3">
        <v>1.185624014273984E-3</v>
      </c>
      <c r="Z45" s="3"/>
      <c r="AA45" s="3">
        <v>1.59160543648E-4</v>
      </c>
      <c r="AB45" s="3">
        <v>1.6974953512409002E-2</v>
      </c>
      <c r="AC45" s="3">
        <v>59486.080000000002</v>
      </c>
      <c r="AD45" s="3">
        <v>0</v>
      </c>
      <c r="AE45" s="3">
        <v>59486.080000000002</v>
      </c>
      <c r="AF45" s="3" t="s">
        <v>96</v>
      </c>
    </row>
    <row r="46" spans="1:32" x14ac:dyDescent="0.25">
      <c r="A46" s="3" t="s">
        <v>37</v>
      </c>
      <c r="B46" s="3">
        <v>9875122</v>
      </c>
      <c r="C46" s="3" t="s">
        <v>40</v>
      </c>
      <c r="D46" s="3" t="s">
        <v>40</v>
      </c>
      <c r="E46" s="3">
        <v>8891750</v>
      </c>
      <c r="F46" s="3" t="s">
        <v>70</v>
      </c>
      <c r="G46" s="3" t="s">
        <v>82</v>
      </c>
      <c r="H46" s="3" t="s">
        <v>82</v>
      </c>
      <c r="I46" s="3" t="s">
        <v>83</v>
      </c>
      <c r="J46" s="3" t="s">
        <v>86</v>
      </c>
      <c r="K46" s="3">
        <v>30611</v>
      </c>
      <c r="L46" s="3">
        <v>1.6119900383629999E-2</v>
      </c>
      <c r="M46" s="3">
        <v>1.6119900383629999E-2</v>
      </c>
      <c r="N46" s="3" t="s">
        <v>87</v>
      </c>
      <c r="O46" s="3" t="s">
        <v>89</v>
      </c>
      <c r="P46" s="3">
        <v>89.85</v>
      </c>
      <c r="Q46" s="3">
        <v>93.15</v>
      </c>
      <c r="R46" s="3">
        <v>1</v>
      </c>
      <c r="S46" s="4">
        <v>45565</v>
      </c>
      <c r="T46" s="3">
        <v>1048</v>
      </c>
      <c r="U46" s="3">
        <v>3.3000000000000109</v>
      </c>
      <c r="V46" s="3">
        <v>3458.4000000000119</v>
      </c>
      <c r="W46" s="3">
        <v>3458.4000000000119</v>
      </c>
      <c r="X46" s="3">
        <v>170386895.63</v>
      </c>
      <c r="Y46" s="3">
        <v>2.0297335585654581E-5</v>
      </c>
      <c r="Z46" s="3">
        <v>1.9644918874999999</v>
      </c>
      <c r="AA46" s="3">
        <v>1.0018852033700001E-4</v>
      </c>
      <c r="AB46" s="3">
        <v>1.6019711863292999E-2</v>
      </c>
      <c r="AC46" s="3">
        <v>4270825.16</v>
      </c>
      <c r="AD46" s="3">
        <v>0</v>
      </c>
      <c r="AE46" s="3">
        <v>4270825.16</v>
      </c>
      <c r="AF46" s="3" t="s">
        <v>96</v>
      </c>
    </row>
    <row r="47" spans="1:32" x14ac:dyDescent="0.25">
      <c r="A47" s="3" t="s">
        <v>37</v>
      </c>
      <c r="B47" s="3">
        <v>9875122</v>
      </c>
      <c r="C47" s="3" t="s">
        <v>40</v>
      </c>
      <c r="D47" s="3" t="s">
        <v>40</v>
      </c>
      <c r="E47" s="3">
        <v>8797199</v>
      </c>
      <c r="F47" s="3" t="s">
        <v>59</v>
      </c>
      <c r="G47" s="3" t="s">
        <v>82</v>
      </c>
      <c r="H47" s="3" t="s">
        <v>82</v>
      </c>
      <c r="I47" s="3" t="s">
        <v>83</v>
      </c>
      <c r="J47" s="3" t="s">
        <v>86</v>
      </c>
      <c r="K47" s="3">
        <v>147001</v>
      </c>
      <c r="L47" s="3">
        <v>1.5774468414049999E-2</v>
      </c>
      <c r="M47" s="3">
        <v>1.5774468414049999E-2</v>
      </c>
      <c r="N47" s="3" t="s">
        <v>87</v>
      </c>
      <c r="O47" s="3" t="s">
        <v>93</v>
      </c>
      <c r="P47" s="3">
        <v>17.309999999999999</v>
      </c>
      <c r="Q47" s="3">
        <v>18.86</v>
      </c>
      <c r="R47" s="3">
        <v>0.94542999999999999</v>
      </c>
      <c r="S47" s="4">
        <v>45565</v>
      </c>
      <c r="T47" s="3">
        <v>5034</v>
      </c>
      <c r="U47" s="3">
        <v>1.5500000000000009</v>
      </c>
      <c r="V47" s="3">
        <v>8253.0700316258244</v>
      </c>
      <c r="W47" s="3">
        <v>8253.0700316258244</v>
      </c>
      <c r="X47" s="3">
        <v>170386895.63</v>
      </c>
      <c r="Y47" s="3">
        <v>4.8437234572003712E-5</v>
      </c>
      <c r="Z47" s="3">
        <v>2.3889723874</v>
      </c>
      <c r="AA47" s="3">
        <v>4.0473546265500001E-5</v>
      </c>
      <c r="AB47" s="3">
        <v>1.5733994867784502E-2</v>
      </c>
      <c r="AC47" s="3">
        <v>4270825.16</v>
      </c>
      <c r="AD47" s="3">
        <v>0</v>
      </c>
      <c r="AE47" s="3">
        <v>4270825.16</v>
      </c>
      <c r="AF47" s="3" t="s">
        <v>96</v>
      </c>
    </row>
    <row r="48" spans="1:32" x14ac:dyDescent="0.25">
      <c r="A48" s="9" t="s">
        <v>39</v>
      </c>
      <c r="B48" s="9">
        <v>9875122</v>
      </c>
      <c r="C48" s="9" t="s">
        <v>40</v>
      </c>
      <c r="D48" s="9" t="s">
        <v>40</v>
      </c>
      <c r="E48" s="9">
        <v>9229136</v>
      </c>
      <c r="F48" s="9" t="s">
        <v>51</v>
      </c>
      <c r="G48" s="9" t="s">
        <v>82</v>
      </c>
      <c r="H48" s="9" t="s">
        <v>82</v>
      </c>
      <c r="I48" s="9" t="s">
        <v>83</v>
      </c>
      <c r="J48" s="9" t="s">
        <v>86</v>
      </c>
      <c r="K48" s="9">
        <v>16897</v>
      </c>
      <c r="L48" s="9">
        <v>1.5186029290012001E-2</v>
      </c>
      <c r="M48" s="9">
        <v>1.5186029290012001E-2</v>
      </c>
      <c r="N48" s="9" t="s">
        <v>87</v>
      </c>
      <c r="O48" s="9" t="s">
        <v>88</v>
      </c>
      <c r="P48" s="9">
        <v>176.52</v>
      </c>
      <c r="Q48" s="9">
        <v>176.52</v>
      </c>
      <c r="R48" s="9">
        <v>1.1134999999999999</v>
      </c>
      <c r="S48" s="10">
        <v>45565</v>
      </c>
      <c r="T48" s="9">
        <v>3623</v>
      </c>
      <c r="U48" s="9">
        <v>0</v>
      </c>
      <c r="V48" s="9">
        <v>0</v>
      </c>
      <c r="W48" s="9">
        <v>115344.2676670089</v>
      </c>
      <c r="X48" s="9">
        <v>176400150.52000001</v>
      </c>
      <c r="Y48" s="9">
        <v>0</v>
      </c>
      <c r="Z48" s="9">
        <v>3.3455788309999992</v>
      </c>
      <c r="AA48" s="9">
        <v>9.7774924441000003E-5</v>
      </c>
      <c r="AB48" s="9">
        <v>1.5088254365570999E-2</v>
      </c>
      <c r="AC48" s="9">
        <v>55561.86</v>
      </c>
      <c r="AD48" s="9">
        <v>0</v>
      </c>
      <c r="AE48" s="9">
        <v>55561.86</v>
      </c>
      <c r="AF48" s="9" t="s">
        <v>96</v>
      </c>
    </row>
    <row r="49" spans="1:32" x14ac:dyDescent="0.25">
      <c r="A49" s="3" t="s">
        <v>33</v>
      </c>
      <c r="B49" s="3">
        <v>9875122</v>
      </c>
      <c r="C49" s="3" t="s">
        <v>40</v>
      </c>
      <c r="D49" s="3" t="s">
        <v>40</v>
      </c>
      <c r="E49" s="3">
        <v>8828646</v>
      </c>
      <c r="F49" s="3" t="s">
        <v>44</v>
      </c>
      <c r="G49" s="3" t="s">
        <v>82</v>
      </c>
      <c r="H49" s="3" t="s">
        <v>82</v>
      </c>
      <c r="I49" s="3" t="s">
        <v>83</v>
      </c>
      <c r="J49" s="3" t="s">
        <v>84</v>
      </c>
      <c r="K49" s="3">
        <v>39892</v>
      </c>
      <c r="L49" s="3">
        <v>1.4925367162705001E-2</v>
      </c>
      <c r="M49" s="3">
        <v>1.4925367162705001E-2</v>
      </c>
      <c r="N49" s="3" t="s">
        <v>87</v>
      </c>
      <c r="O49" s="3" t="s">
        <v>89</v>
      </c>
      <c r="P49" s="3">
        <v>61.5</v>
      </c>
      <c r="Q49" s="3">
        <v>65.2</v>
      </c>
      <c r="R49" s="3">
        <v>1</v>
      </c>
      <c r="S49" s="4">
        <v>45565</v>
      </c>
      <c r="T49" s="3" t="s">
        <v>95</v>
      </c>
      <c r="U49" s="3">
        <v>3.7000000000000028</v>
      </c>
      <c r="V49" s="3">
        <v>147600.40000000011</v>
      </c>
      <c r="W49" s="3">
        <v>146921.2000000001</v>
      </c>
      <c r="X49" s="3">
        <v>164242245.47</v>
      </c>
      <c r="Y49" s="3">
        <v>8.986750003181146E-4</v>
      </c>
      <c r="Z49" s="3">
        <v>2.3277744922000001</v>
      </c>
      <c r="AA49" s="3">
        <v>1.1968610381800001E-4</v>
      </c>
      <c r="AB49" s="3">
        <v>1.4805681058887001E-2</v>
      </c>
      <c r="AC49" s="3">
        <v>26393.4</v>
      </c>
      <c r="AD49" s="3">
        <v>3188.2</v>
      </c>
      <c r="AE49" s="3">
        <v>23205.200000000001</v>
      </c>
      <c r="AF49" s="3" t="s">
        <v>96</v>
      </c>
    </row>
    <row r="50" spans="1:32" x14ac:dyDescent="0.25">
      <c r="A50" s="5" t="s">
        <v>33</v>
      </c>
      <c r="B50" s="5">
        <v>9875122</v>
      </c>
      <c r="C50" s="5" t="s">
        <v>40</v>
      </c>
      <c r="D50" s="5" t="s">
        <v>40</v>
      </c>
      <c r="E50" s="5">
        <v>8783750</v>
      </c>
      <c r="F50" s="5" t="s">
        <v>43</v>
      </c>
      <c r="G50" s="5" t="s">
        <v>82</v>
      </c>
      <c r="H50" s="5" t="s">
        <v>82</v>
      </c>
      <c r="I50" s="5" t="s">
        <v>83</v>
      </c>
      <c r="J50" s="5" t="s">
        <v>85</v>
      </c>
      <c r="K50" s="5">
        <v>97951</v>
      </c>
      <c r="L50" s="5">
        <v>1.5013012834367999E-2</v>
      </c>
      <c r="M50" s="5">
        <v>1.5013012834367999E-2</v>
      </c>
      <c r="N50" s="5" t="s">
        <v>87</v>
      </c>
      <c r="O50" s="5" t="s">
        <v>88</v>
      </c>
      <c r="P50" s="5">
        <v>27.29</v>
      </c>
      <c r="Q50" s="5">
        <v>29.59</v>
      </c>
      <c r="R50" s="5">
        <v>1.0831999999999999</v>
      </c>
      <c r="S50" s="6">
        <v>45565</v>
      </c>
      <c r="T50" s="5">
        <v>-51533</v>
      </c>
      <c r="U50" s="5">
        <v>-2.3000000000000012</v>
      </c>
      <c r="V50" s="5">
        <v>-109421.99039881839</v>
      </c>
      <c r="W50" s="5">
        <v>-112261.550147246</v>
      </c>
      <c r="X50" s="5">
        <v>164242245.47</v>
      </c>
      <c r="Y50" s="5">
        <v>-6.6622317592951474E-4</v>
      </c>
      <c r="Z50" s="5">
        <v>1.4844288995999999</v>
      </c>
      <c r="AA50" s="5">
        <v>5.4232229362749995E-4</v>
      </c>
      <c r="AB50" s="5">
        <v>1.4470690540740501E-2</v>
      </c>
      <c r="AC50" s="5">
        <v>26393.4</v>
      </c>
      <c r="AD50" s="5">
        <v>3188.2</v>
      </c>
      <c r="AE50" s="5">
        <v>23205.200000000001</v>
      </c>
      <c r="AF50" s="5" t="s">
        <v>96</v>
      </c>
    </row>
    <row r="51" spans="1:32" x14ac:dyDescent="0.25">
      <c r="A51" s="3" t="s">
        <v>37</v>
      </c>
      <c r="B51" s="3">
        <v>9875122</v>
      </c>
      <c r="C51" s="3" t="s">
        <v>40</v>
      </c>
      <c r="D51" s="3" t="s">
        <v>40</v>
      </c>
      <c r="E51" s="3">
        <v>8784239</v>
      </c>
      <c r="F51" s="3" t="s">
        <v>55</v>
      </c>
      <c r="G51" s="3" t="s">
        <v>82</v>
      </c>
      <c r="H51" s="3" t="s">
        <v>82</v>
      </c>
      <c r="I51" s="3" t="s">
        <v>83</v>
      </c>
      <c r="J51" s="3" t="s">
        <v>86</v>
      </c>
      <c r="K51" s="3">
        <v>81826</v>
      </c>
      <c r="L51" s="3">
        <v>1.4655864001027001E-2</v>
      </c>
      <c r="M51" s="3">
        <v>1.4655864001027001E-2</v>
      </c>
      <c r="N51" s="3" t="s">
        <v>87</v>
      </c>
      <c r="O51" s="3" t="s">
        <v>89</v>
      </c>
      <c r="P51" s="3">
        <v>30.56</v>
      </c>
      <c r="Q51" s="3">
        <v>31.03</v>
      </c>
      <c r="R51" s="3">
        <v>1</v>
      </c>
      <c r="S51" s="4">
        <v>45565</v>
      </c>
      <c r="T51" s="3">
        <v>2802</v>
      </c>
      <c r="U51" s="3">
        <v>0.47000000000000242</v>
      </c>
      <c r="V51" s="3">
        <v>1316.9400000000071</v>
      </c>
      <c r="W51" s="3">
        <v>1316.9400000000071</v>
      </c>
      <c r="X51" s="3">
        <v>170386895.63</v>
      </c>
      <c r="Y51" s="3">
        <v>7.7291155234131368E-6</v>
      </c>
      <c r="Z51" s="3">
        <v>0.78728879330000012</v>
      </c>
      <c r="AA51" s="3">
        <v>2.06638256751E-4</v>
      </c>
      <c r="AB51" s="3">
        <v>1.4449225744276E-2</v>
      </c>
      <c r="AC51" s="3">
        <v>4270825.16</v>
      </c>
      <c r="AD51" s="3">
        <v>0</v>
      </c>
      <c r="AE51" s="3">
        <v>4270825.16</v>
      </c>
      <c r="AF51" s="3" t="s">
        <v>96</v>
      </c>
    </row>
    <row r="52" spans="1:32" x14ac:dyDescent="0.25">
      <c r="A52" s="9" t="s">
        <v>39</v>
      </c>
      <c r="B52" s="9">
        <v>9875122</v>
      </c>
      <c r="C52" s="9" t="s">
        <v>40</v>
      </c>
      <c r="D52" s="9" t="s">
        <v>40</v>
      </c>
      <c r="E52" s="9">
        <v>8785317</v>
      </c>
      <c r="F52" s="9" t="s">
        <v>58</v>
      </c>
      <c r="G52" s="9" t="s">
        <v>82</v>
      </c>
      <c r="H52" s="9" t="s">
        <v>82</v>
      </c>
      <c r="I52" s="9" t="s">
        <v>83</v>
      </c>
      <c r="J52" s="9" t="s">
        <v>86</v>
      </c>
      <c r="K52" s="9">
        <v>3523</v>
      </c>
      <c r="L52" s="9">
        <v>1.4891878157067001E-2</v>
      </c>
      <c r="M52" s="9">
        <v>1.4891878157067001E-2</v>
      </c>
      <c r="N52" s="9" t="s">
        <v>87</v>
      </c>
      <c r="O52" s="9" t="s">
        <v>89</v>
      </c>
      <c r="P52" s="9">
        <v>745.6</v>
      </c>
      <c r="Q52" s="9">
        <v>745.6</v>
      </c>
      <c r="R52" s="9">
        <v>1</v>
      </c>
      <c r="S52" s="10">
        <v>45565</v>
      </c>
      <c r="T52" s="9">
        <v>919</v>
      </c>
      <c r="U52" s="9">
        <v>0</v>
      </c>
      <c r="V52" s="9">
        <v>0</v>
      </c>
      <c r="W52" s="9">
        <v>-204.69999999999601</v>
      </c>
      <c r="X52" s="9">
        <v>176400150.52000001</v>
      </c>
      <c r="Y52" s="9">
        <v>0</v>
      </c>
      <c r="Z52" s="9">
        <v>1.6780784881999999</v>
      </c>
      <c r="AA52" s="9">
        <v>2.1253500272069999E-3</v>
      </c>
      <c r="AB52" s="9">
        <v>1.276652812986E-2</v>
      </c>
      <c r="AC52" s="9">
        <v>55561.86</v>
      </c>
      <c r="AD52" s="9">
        <v>0</v>
      </c>
      <c r="AE52" s="9">
        <v>55561.86</v>
      </c>
      <c r="AF52" s="9" t="s">
        <v>96</v>
      </c>
    </row>
    <row r="53" spans="1:32" x14ac:dyDescent="0.25">
      <c r="A53" s="3" t="s">
        <v>37</v>
      </c>
      <c r="B53" s="3">
        <v>9875122</v>
      </c>
      <c r="C53" s="3" t="s">
        <v>40</v>
      </c>
      <c r="D53" s="3" t="s">
        <v>40</v>
      </c>
      <c r="E53" s="3">
        <v>9300956</v>
      </c>
      <c r="F53" s="3" t="s">
        <v>80</v>
      </c>
      <c r="G53" s="3" t="s">
        <v>82</v>
      </c>
      <c r="H53" s="3" t="s">
        <v>82</v>
      </c>
      <c r="I53" s="3" t="s">
        <v>83</v>
      </c>
      <c r="J53" s="3" t="s">
        <v>86</v>
      </c>
      <c r="K53" s="3">
        <v>62424</v>
      </c>
      <c r="L53" s="3">
        <v>1.2596465015784E-2</v>
      </c>
      <c r="M53" s="3">
        <v>1.2596465015784E-2</v>
      </c>
      <c r="N53" s="3" t="s">
        <v>87</v>
      </c>
      <c r="O53" s="3" t="s">
        <v>88</v>
      </c>
      <c r="P53" s="3">
        <v>38.32</v>
      </c>
      <c r="Q53" s="3">
        <v>38.57</v>
      </c>
      <c r="R53" s="3">
        <v>1.113</v>
      </c>
      <c r="S53" s="4">
        <v>45565</v>
      </c>
      <c r="T53" s="3">
        <v>2138</v>
      </c>
      <c r="U53" s="3">
        <v>0.25</v>
      </c>
      <c r="V53" s="3">
        <v>480.2336028751123</v>
      </c>
      <c r="W53" s="3">
        <v>480.2336028751123</v>
      </c>
      <c r="X53" s="3">
        <v>170386895.63</v>
      </c>
      <c r="Y53" s="3">
        <v>2.818489069241295E-6</v>
      </c>
      <c r="Z53" s="3">
        <v>2.8035219219999998</v>
      </c>
      <c r="AA53" s="3">
        <v>6.4577416720500001E-5</v>
      </c>
      <c r="AB53" s="3">
        <v>1.25318875990635E-2</v>
      </c>
      <c r="AC53" s="3">
        <v>4270825.16</v>
      </c>
      <c r="AD53" s="3">
        <v>0</v>
      </c>
      <c r="AE53" s="3">
        <v>4270825.16</v>
      </c>
      <c r="AF53" s="3" t="s">
        <v>96</v>
      </c>
    </row>
    <row r="54" spans="1:32" x14ac:dyDescent="0.25">
      <c r="A54" s="3" t="s">
        <v>35</v>
      </c>
      <c r="B54" s="3">
        <v>9875122</v>
      </c>
      <c r="C54" s="3" t="s">
        <v>40</v>
      </c>
      <c r="D54" s="3" t="s">
        <v>40</v>
      </c>
      <c r="E54" s="3">
        <v>9229136</v>
      </c>
      <c r="F54" s="3" t="s">
        <v>51</v>
      </c>
      <c r="G54" s="3" t="s">
        <v>82</v>
      </c>
      <c r="H54" s="3" t="s">
        <v>82</v>
      </c>
      <c r="I54" s="3" t="s">
        <v>83</v>
      </c>
      <c r="J54" s="3" t="s">
        <v>84</v>
      </c>
      <c r="K54" s="3">
        <v>12819</v>
      </c>
      <c r="L54" s="3">
        <v>1.1414306145969E-2</v>
      </c>
      <c r="M54" s="3">
        <v>1.1414306145969E-2</v>
      </c>
      <c r="N54" s="3" t="s">
        <v>87</v>
      </c>
      <c r="O54" s="3" t="s">
        <v>88</v>
      </c>
      <c r="P54" s="3">
        <v>166.49</v>
      </c>
      <c r="Q54" s="3">
        <v>176.52</v>
      </c>
      <c r="R54" s="3">
        <v>1.1083000000000001</v>
      </c>
      <c r="S54" s="4">
        <v>45565</v>
      </c>
      <c r="T54" s="3" t="s">
        <v>95</v>
      </c>
      <c r="U54" s="3">
        <v>10.029999999999999</v>
      </c>
      <c r="V54" s="3">
        <v>116010.6198682667</v>
      </c>
      <c r="W54" s="3">
        <v>115344.2676670089</v>
      </c>
      <c r="X54" s="3">
        <v>168757793.69</v>
      </c>
      <c r="Y54" s="3">
        <v>6.8743859072590565E-4</v>
      </c>
      <c r="Z54" s="3">
        <v>3.3455788309999992</v>
      </c>
      <c r="AA54" s="3">
        <v>9.5174459680000004E-5</v>
      </c>
      <c r="AB54" s="3">
        <v>1.1319131686288999E-2</v>
      </c>
      <c r="AC54" s="3">
        <v>10828.62</v>
      </c>
      <c r="AD54" s="3">
        <v>0</v>
      </c>
      <c r="AE54" s="3">
        <v>10828.62</v>
      </c>
      <c r="AF54" s="3" t="s">
        <v>96</v>
      </c>
    </row>
    <row r="55" spans="1:32" x14ac:dyDescent="0.25">
      <c r="A55" s="3" t="s">
        <v>33</v>
      </c>
      <c r="B55" s="3">
        <v>9875122</v>
      </c>
      <c r="C55" s="3" t="s">
        <v>40</v>
      </c>
      <c r="D55" s="3" t="s">
        <v>40</v>
      </c>
      <c r="E55" s="3">
        <v>8830873</v>
      </c>
      <c r="F55" s="3" t="s">
        <v>45</v>
      </c>
      <c r="G55" s="3" t="s">
        <v>82</v>
      </c>
      <c r="H55" s="3" t="s">
        <v>82</v>
      </c>
      <c r="I55" s="3" t="s">
        <v>83</v>
      </c>
      <c r="J55" s="3" t="s">
        <v>84</v>
      </c>
      <c r="K55" s="3">
        <v>17947</v>
      </c>
      <c r="L55" s="3">
        <v>1.0108183949731999E-2</v>
      </c>
      <c r="M55" s="3">
        <v>1.0108183949731999E-2</v>
      </c>
      <c r="N55" s="3" t="s">
        <v>87</v>
      </c>
      <c r="O55" s="3" t="s">
        <v>89</v>
      </c>
      <c r="P55" s="3">
        <v>92.58</v>
      </c>
      <c r="Q55" s="3">
        <v>103.3</v>
      </c>
      <c r="R55" s="3">
        <v>1</v>
      </c>
      <c r="S55" s="4">
        <v>45565</v>
      </c>
      <c r="T55" s="3" t="s">
        <v>95</v>
      </c>
      <c r="U55" s="3">
        <v>10.72</v>
      </c>
      <c r="V55" s="3">
        <v>192391.84</v>
      </c>
      <c r="W55" s="3">
        <v>228330.4399999998</v>
      </c>
      <c r="X55" s="3">
        <v>164242245.47</v>
      </c>
      <c r="Y55" s="3">
        <v>1.171390706754199E-3</v>
      </c>
      <c r="Z55" s="3">
        <v>2.675429945599999</v>
      </c>
      <c r="AA55" s="3">
        <v>1.81079108005E-4</v>
      </c>
      <c r="AB55" s="3">
        <v>9.9271048417269997E-3</v>
      </c>
      <c r="AC55" s="3">
        <v>26393.4</v>
      </c>
      <c r="AD55" s="3">
        <v>3188.2</v>
      </c>
      <c r="AE55" s="3">
        <v>23205.200000000001</v>
      </c>
      <c r="AF55" s="3" t="s">
        <v>96</v>
      </c>
    </row>
    <row r="56" spans="1:32" x14ac:dyDescent="0.25">
      <c r="A56" s="5" t="s">
        <v>36</v>
      </c>
      <c r="B56" s="5">
        <v>9875122</v>
      </c>
      <c r="C56" s="5" t="s">
        <v>40</v>
      </c>
      <c r="D56" s="5" t="s">
        <v>40</v>
      </c>
      <c r="E56" s="5">
        <v>8781000</v>
      </c>
      <c r="F56" s="5" t="s">
        <v>42</v>
      </c>
      <c r="G56" s="5" t="s">
        <v>82</v>
      </c>
      <c r="H56" s="5" t="s">
        <v>82</v>
      </c>
      <c r="I56" s="5" t="s">
        <v>83</v>
      </c>
      <c r="J56" s="5" t="s">
        <v>86</v>
      </c>
      <c r="K56" s="5">
        <v>15261</v>
      </c>
      <c r="L56" s="5">
        <v>1.0094835676318E-2</v>
      </c>
      <c r="M56" s="5">
        <v>1.0094835676318E-2</v>
      </c>
      <c r="N56" s="5" t="s">
        <v>87</v>
      </c>
      <c r="O56" s="5" t="s">
        <v>89</v>
      </c>
      <c r="P56" s="5">
        <v>112.4</v>
      </c>
      <c r="Q56" s="5">
        <v>89.6</v>
      </c>
      <c r="R56" s="5">
        <v>1</v>
      </c>
      <c r="S56" s="6">
        <v>45565</v>
      </c>
      <c r="T56" s="5">
        <v>4380</v>
      </c>
      <c r="U56" s="5">
        <v>-22.800000000000011</v>
      </c>
      <c r="V56" s="5">
        <v>-99864.000000000044</v>
      </c>
      <c r="W56" s="5">
        <v>-375526.60000000021</v>
      </c>
      <c r="X56" s="5">
        <v>170036189.5</v>
      </c>
      <c r="Y56" s="5">
        <v>-5.873102678533033E-4</v>
      </c>
      <c r="Z56" s="5">
        <v>1.7505792209</v>
      </c>
      <c r="AA56" s="5">
        <v>1.9608722509099999E-4</v>
      </c>
      <c r="AB56" s="5">
        <v>9.8987484512269991E-3</v>
      </c>
      <c r="AC56" s="5">
        <v>21145.759999999998</v>
      </c>
      <c r="AD56" s="5">
        <v>61818.21</v>
      </c>
      <c r="AE56" s="5">
        <v>-40672.449999999997</v>
      </c>
      <c r="AF56" s="5" t="s">
        <v>97</v>
      </c>
    </row>
    <row r="57" spans="1:32" x14ac:dyDescent="0.25">
      <c r="A57" s="3" t="s">
        <v>37</v>
      </c>
      <c r="B57" s="3">
        <v>9875122</v>
      </c>
      <c r="C57" s="3" t="s">
        <v>40</v>
      </c>
      <c r="D57" s="3" t="s">
        <v>40</v>
      </c>
      <c r="E57" s="3">
        <v>8871022</v>
      </c>
      <c r="F57" s="3" t="s">
        <v>46</v>
      </c>
      <c r="G57" s="3" t="s">
        <v>82</v>
      </c>
      <c r="H57" s="3" t="s">
        <v>82</v>
      </c>
      <c r="I57" s="3" t="s">
        <v>83</v>
      </c>
      <c r="J57" s="3" t="s">
        <v>86</v>
      </c>
      <c r="K57" s="3">
        <v>14481</v>
      </c>
      <c r="L57" s="3">
        <v>8.7078846840199994E-3</v>
      </c>
      <c r="M57" s="3">
        <v>8.7078846840199994E-3</v>
      </c>
      <c r="N57" s="3" t="s">
        <v>87</v>
      </c>
      <c r="O57" s="3" t="s">
        <v>89</v>
      </c>
      <c r="P57" s="3">
        <v>102.6</v>
      </c>
      <c r="Q57" s="3">
        <v>102.7</v>
      </c>
      <c r="R57" s="3">
        <v>1</v>
      </c>
      <c r="S57" s="4">
        <v>45565</v>
      </c>
      <c r="T57" s="3">
        <v>496</v>
      </c>
      <c r="U57" s="3">
        <v>0.1000000000000085</v>
      </c>
      <c r="V57" s="3">
        <v>49.600000000004229</v>
      </c>
      <c r="W57" s="3">
        <v>115425.85</v>
      </c>
      <c r="X57" s="3">
        <v>170386895.63</v>
      </c>
      <c r="Y57" s="3">
        <v>2.9110219900779248E-7</v>
      </c>
      <c r="Z57" s="3">
        <v>1.6926816489000001</v>
      </c>
      <c r="AA57" s="3">
        <v>2.17779314475E-5</v>
      </c>
      <c r="AB57" s="3">
        <v>8.6861067525724998E-3</v>
      </c>
      <c r="AC57" s="3">
        <v>4270825.16</v>
      </c>
      <c r="AD57" s="3">
        <v>0</v>
      </c>
      <c r="AE57" s="3">
        <v>4270825.16</v>
      </c>
      <c r="AF57" s="3" t="s">
        <v>96</v>
      </c>
    </row>
    <row r="58" spans="1:32" x14ac:dyDescent="0.25">
      <c r="A58" s="3" t="s">
        <v>33</v>
      </c>
      <c r="B58" s="3">
        <v>9875122</v>
      </c>
      <c r="C58" s="3" t="s">
        <v>40</v>
      </c>
      <c r="D58" s="3" t="s">
        <v>40</v>
      </c>
      <c r="E58" s="3">
        <v>8871022</v>
      </c>
      <c r="F58" s="3" t="s">
        <v>46</v>
      </c>
      <c r="G58" s="3" t="s">
        <v>82</v>
      </c>
      <c r="H58" s="3" t="s">
        <v>82</v>
      </c>
      <c r="I58" s="3" t="s">
        <v>83</v>
      </c>
      <c r="J58" s="3" t="s">
        <v>84</v>
      </c>
      <c r="K58" s="3">
        <v>13985</v>
      </c>
      <c r="L58" s="3">
        <v>8.0357891042870007E-3</v>
      </c>
      <c r="M58" s="3">
        <v>8.0357891042870007E-3</v>
      </c>
      <c r="N58" s="3" t="s">
        <v>87</v>
      </c>
      <c r="O58" s="3" t="s">
        <v>89</v>
      </c>
      <c r="P58" s="3">
        <v>94.45</v>
      </c>
      <c r="Q58" s="3">
        <v>102.7</v>
      </c>
      <c r="R58" s="3">
        <v>1</v>
      </c>
      <c r="S58" s="4">
        <v>45565</v>
      </c>
      <c r="T58" s="3" t="s">
        <v>95</v>
      </c>
      <c r="U58" s="3">
        <v>8.25</v>
      </c>
      <c r="V58" s="3">
        <v>115376.25</v>
      </c>
      <c r="W58" s="3">
        <v>115425.85</v>
      </c>
      <c r="X58" s="3">
        <v>164242245.47</v>
      </c>
      <c r="Y58" s="3">
        <v>7.0247608750012059E-4</v>
      </c>
      <c r="Z58" s="3">
        <v>1.6926816489000001</v>
      </c>
      <c r="AA58" s="3">
        <v>2.0576617747999998E-5</v>
      </c>
      <c r="AB58" s="3">
        <v>8.0152124865390008E-3</v>
      </c>
      <c r="AC58" s="3">
        <v>26393.4</v>
      </c>
      <c r="AD58" s="3">
        <v>3188.2</v>
      </c>
      <c r="AE58" s="3">
        <v>23205.200000000001</v>
      </c>
      <c r="AF58" s="3" t="s">
        <v>96</v>
      </c>
    </row>
    <row r="59" spans="1:32" x14ac:dyDescent="0.25">
      <c r="A59" s="3" t="s">
        <v>37</v>
      </c>
      <c r="B59" s="3">
        <v>9875122</v>
      </c>
      <c r="C59" s="3" t="s">
        <v>40</v>
      </c>
      <c r="D59" s="3" t="s">
        <v>40</v>
      </c>
      <c r="E59" s="3">
        <v>8829359</v>
      </c>
      <c r="F59" s="3" t="s">
        <v>50</v>
      </c>
      <c r="G59" s="3" t="s">
        <v>82</v>
      </c>
      <c r="H59" s="3" t="s">
        <v>82</v>
      </c>
      <c r="I59" s="3" t="s">
        <v>83</v>
      </c>
      <c r="J59" s="3" t="s">
        <v>86</v>
      </c>
      <c r="K59" s="3">
        <v>62729</v>
      </c>
      <c r="L59" s="3">
        <v>4.7510566108319996E-3</v>
      </c>
      <c r="M59" s="3">
        <v>4.7510566108319996E-3</v>
      </c>
      <c r="N59" s="3" t="s">
        <v>87</v>
      </c>
      <c r="O59" s="3" t="s">
        <v>91</v>
      </c>
      <c r="P59" s="3">
        <v>146.65</v>
      </c>
      <c r="Q59" s="3">
        <v>147.94999999999999</v>
      </c>
      <c r="R59" s="3">
        <v>11.3482</v>
      </c>
      <c r="S59" s="4">
        <v>45565</v>
      </c>
      <c r="T59" s="3">
        <v>2148</v>
      </c>
      <c r="U59" s="3">
        <v>1.2999999999999829</v>
      </c>
      <c r="V59" s="3">
        <v>246.06545531449601</v>
      </c>
      <c r="W59" s="3">
        <v>-45500.411184809403</v>
      </c>
      <c r="X59" s="3">
        <v>170386895.63</v>
      </c>
      <c r="Y59" s="3">
        <v>1.444157160118899E-6</v>
      </c>
      <c r="Z59" s="3">
        <v>2.2769021946999999</v>
      </c>
      <c r="AA59" s="65">
        <v>5.6614380919500001E-5</v>
      </c>
      <c r="AB59" s="3">
        <v>4.6944422299124997E-3</v>
      </c>
      <c r="AC59" s="3">
        <v>4270825.16</v>
      </c>
      <c r="AD59" s="3">
        <v>0</v>
      </c>
      <c r="AE59" s="3">
        <v>4270825.16</v>
      </c>
      <c r="AF59" s="3" t="s">
        <v>96</v>
      </c>
    </row>
    <row r="60" spans="1:32" x14ac:dyDescent="0.25">
      <c r="A60" s="5" t="s">
        <v>35</v>
      </c>
      <c r="B60" s="5">
        <v>9875122</v>
      </c>
      <c r="C60" s="5" t="s">
        <v>40</v>
      </c>
      <c r="D60" s="5" t="s">
        <v>40</v>
      </c>
      <c r="E60" s="5">
        <v>8829359</v>
      </c>
      <c r="F60" s="5" t="s">
        <v>50</v>
      </c>
      <c r="G60" s="5" t="s">
        <v>82</v>
      </c>
      <c r="H60" s="5" t="s">
        <v>82</v>
      </c>
      <c r="I60" s="5" t="s">
        <v>83</v>
      </c>
      <c r="J60" s="5" t="s">
        <v>85</v>
      </c>
      <c r="K60" s="5">
        <v>60581</v>
      </c>
      <c r="L60" s="5">
        <v>4.3981394285209996E-3</v>
      </c>
      <c r="M60" s="5">
        <v>4.3981394285209996E-3</v>
      </c>
      <c r="N60" s="5" t="s">
        <v>87</v>
      </c>
      <c r="O60" s="5" t="s">
        <v>91</v>
      </c>
      <c r="P60" s="5">
        <v>139.05000000000001</v>
      </c>
      <c r="Q60" s="5">
        <v>147.94999999999999</v>
      </c>
      <c r="R60" s="5">
        <v>11.3528</v>
      </c>
      <c r="S60" s="6">
        <v>45565</v>
      </c>
      <c r="T60" s="5">
        <v>-58354</v>
      </c>
      <c r="U60" s="5">
        <v>-8.8999999999999773</v>
      </c>
      <c r="V60" s="5">
        <v>-45746.476640123903</v>
      </c>
      <c r="W60" s="5">
        <v>-45500.411184809403</v>
      </c>
      <c r="X60" s="5">
        <v>168757793.69</v>
      </c>
      <c r="Y60" s="5">
        <v>-2.7107771226351769E-4</v>
      </c>
      <c r="Z60" s="5">
        <v>2.2769021946999999</v>
      </c>
      <c r="AA60" s="66">
        <v>5.4037887014000002E-5</v>
      </c>
      <c r="AB60" s="5">
        <v>4.3441015415069993E-3</v>
      </c>
      <c r="AC60" s="5">
        <v>10828.62</v>
      </c>
      <c r="AD60" s="5">
        <v>0</v>
      </c>
      <c r="AE60" s="5">
        <v>10828.62</v>
      </c>
      <c r="AF60" s="5" t="s">
        <v>96</v>
      </c>
    </row>
    <row r="61" spans="1:32" x14ac:dyDescent="0.25">
      <c r="AA61" s="67"/>
    </row>
    <row r="62" spans="1:32" x14ac:dyDescent="0.25">
      <c r="AA62" s="67"/>
    </row>
    <row r="63" spans="1:32" x14ac:dyDescent="0.25">
      <c r="AA63" s="67"/>
    </row>
    <row r="64" spans="1:32" x14ac:dyDescent="0.25">
      <c r="AA64" s="67"/>
    </row>
    <row r="65" spans="22:27" x14ac:dyDescent="0.25">
      <c r="V65" s="27"/>
      <c r="AA65" s="65">
        <v>4.7510566108319996E-3</v>
      </c>
    </row>
    <row r="66" spans="22:27" x14ac:dyDescent="0.25">
      <c r="AA66" s="66">
        <v>4.3981394285209996E-3</v>
      </c>
    </row>
    <row r="67" spans="22:27" x14ac:dyDescent="0.25">
      <c r="V67" s="27"/>
    </row>
  </sheetData>
  <autoFilter ref="A1:AF60" xr:uid="{00000000-0001-0000-0000-000000000000}">
    <sortState xmlns:xlrd2="http://schemas.microsoft.com/office/spreadsheetml/2017/richdata2" ref="A2:AF60">
      <sortCondition sortBy="cellColor" ref="A1:A60" dxfId="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48B-BA2C-42BE-949A-92C414A17A02}">
  <dimension ref="B1:X56"/>
  <sheetViews>
    <sheetView tabSelected="1" topLeftCell="J1" zoomScale="75" zoomScaleNormal="90" workbookViewId="0">
      <selection activeCell="P53" sqref="P53"/>
    </sheetView>
  </sheetViews>
  <sheetFormatPr baseColWidth="10" defaultRowHeight="15" x14ac:dyDescent="0.25"/>
  <cols>
    <col min="1" max="1" width="11.42578125" style="11"/>
    <col min="2" max="2" width="14.42578125" style="11" bestFit="1" customWidth="1"/>
    <col min="3" max="3" width="24" style="11" bestFit="1" customWidth="1"/>
    <col min="4" max="4" width="21.140625" style="11" customWidth="1"/>
    <col min="5" max="5" width="17.85546875" style="11" customWidth="1"/>
    <col min="6" max="6" width="26" style="11" bestFit="1" customWidth="1"/>
    <col min="7" max="7" width="19.7109375" style="11" bestFit="1" customWidth="1"/>
    <col min="8" max="8" width="17.5703125" style="11" customWidth="1"/>
    <col min="9" max="9" width="17.42578125" style="11" customWidth="1"/>
    <col min="10" max="10" width="16.5703125" style="11" bestFit="1" customWidth="1"/>
    <col min="11" max="11" width="16.28515625" style="11" bestFit="1" customWidth="1"/>
    <col min="12" max="12" width="13.85546875" style="11" customWidth="1"/>
    <col min="13" max="13" width="17.85546875" style="11" customWidth="1"/>
    <col min="14" max="14" width="26.42578125" style="11" customWidth="1"/>
    <col min="15" max="15" width="21.42578125" style="11" customWidth="1"/>
    <col min="16" max="16" width="22.42578125" style="11" customWidth="1"/>
    <col min="17" max="17" width="26.5703125" style="11" customWidth="1"/>
    <col min="18" max="18" width="23.5703125" style="11" customWidth="1"/>
    <col min="19" max="20" width="14.42578125" style="11" bestFit="1" customWidth="1"/>
    <col min="21" max="21" width="18.5703125" style="11" bestFit="1" customWidth="1"/>
    <col min="22" max="22" width="26.28515625" style="11" customWidth="1"/>
    <col min="23" max="23" width="24.7109375" style="11" customWidth="1"/>
    <col min="24" max="24" width="19.5703125" style="11" customWidth="1"/>
    <col min="25" max="25" width="11" style="11" bestFit="1" customWidth="1"/>
    <col min="26" max="26" width="12" style="11" bestFit="1" customWidth="1"/>
    <col min="27" max="27" width="19.85546875" style="11" bestFit="1" customWidth="1"/>
    <col min="28" max="28" width="19.5703125" style="11" bestFit="1" customWidth="1"/>
    <col min="29" max="29" width="11" style="11" bestFit="1" customWidth="1"/>
    <col min="30" max="30" width="12" style="11" bestFit="1" customWidth="1"/>
    <col min="31" max="16384" width="11.42578125" style="11"/>
  </cols>
  <sheetData>
    <row r="1" spans="2:24" ht="15.75" thickBot="1" x14ac:dyDescent="0.3"/>
    <row r="2" spans="2:24" x14ac:dyDescent="0.25">
      <c r="L2" s="26" t="s">
        <v>110</v>
      </c>
      <c r="M2" s="19"/>
      <c r="N2" s="19"/>
      <c r="O2" s="19"/>
      <c r="P2" s="19"/>
      <c r="Q2" s="19"/>
      <c r="R2" s="19"/>
      <c r="S2" s="19"/>
      <c r="T2" s="20"/>
    </row>
    <row r="3" spans="2:24" x14ac:dyDescent="0.25">
      <c r="L3" s="21"/>
      <c r="M3" s="18"/>
      <c r="N3" s="18"/>
      <c r="O3" s="18"/>
      <c r="P3" s="18"/>
      <c r="Q3" s="18"/>
      <c r="R3" s="18"/>
      <c r="S3" s="18"/>
      <c r="T3" s="22"/>
    </row>
    <row r="4" spans="2:24" ht="15.75" thickBot="1" x14ac:dyDescent="0.3">
      <c r="B4" s="11" t="s">
        <v>98</v>
      </c>
      <c r="C4" s="11" t="s">
        <v>99</v>
      </c>
      <c r="D4" s="11" t="s">
        <v>100</v>
      </c>
      <c r="E4" s="11" t="s">
        <v>101</v>
      </c>
      <c r="L4" s="23"/>
      <c r="M4" s="24"/>
      <c r="N4" s="24"/>
      <c r="O4" s="24"/>
      <c r="P4" s="24"/>
      <c r="Q4" s="24"/>
      <c r="R4" s="24"/>
      <c r="S4" s="24"/>
      <c r="T4" s="25"/>
    </row>
    <row r="5" spans="2:24" x14ac:dyDescent="0.25">
      <c r="B5" s="11">
        <v>59</v>
      </c>
      <c r="C5" s="11">
        <v>29</v>
      </c>
      <c r="D5" s="11">
        <f>B5-C5-E5</f>
        <v>25</v>
      </c>
      <c r="E5" s="11">
        <v>5</v>
      </c>
    </row>
    <row r="6" spans="2:24" ht="15.75" thickBot="1" x14ac:dyDescent="0.3">
      <c r="C6" s="11" t="s">
        <v>99</v>
      </c>
      <c r="D6" s="11" t="s">
        <v>100</v>
      </c>
      <c r="E6" s="11" t="s">
        <v>101</v>
      </c>
      <c r="F6" s="11" t="s">
        <v>102</v>
      </c>
    </row>
    <row r="7" spans="2:24" ht="15.75" thickBot="1" x14ac:dyDescent="0.3">
      <c r="B7" s="11" t="s">
        <v>103</v>
      </c>
      <c r="C7" s="27">
        <v>695875.69448526111</v>
      </c>
      <c r="D7" s="12">
        <v>-763071.40119525068</v>
      </c>
      <c r="E7" s="11">
        <v>0</v>
      </c>
      <c r="F7" s="13">
        <f>C7+D7</f>
        <v>-67195.706709989579</v>
      </c>
      <c r="P7" s="30" t="s">
        <v>111</v>
      </c>
      <c r="Q7" s="31"/>
      <c r="X7" s="11" t="s">
        <v>112</v>
      </c>
    </row>
    <row r="8" spans="2:24" ht="15.75" thickBot="1" x14ac:dyDescent="0.3">
      <c r="X8" s="11" t="s">
        <v>113</v>
      </c>
    </row>
    <row r="9" spans="2:24" ht="15.75" thickBot="1" x14ac:dyDescent="0.3">
      <c r="P9" s="28" t="s">
        <v>98</v>
      </c>
      <c r="Q9" s="28" t="s">
        <v>99</v>
      </c>
      <c r="R9" s="28" t="s">
        <v>100</v>
      </c>
      <c r="S9" s="28" t="s">
        <v>101</v>
      </c>
      <c r="T9" s="29" t="s">
        <v>102</v>
      </c>
      <c r="X9" s="68" t="s">
        <v>114</v>
      </c>
    </row>
    <row r="10" spans="2:24" ht="15.75" thickBot="1" x14ac:dyDescent="0.3">
      <c r="P10" s="34">
        <v>59</v>
      </c>
      <c r="Q10" s="34">
        <v>29</v>
      </c>
      <c r="R10" s="34">
        <f>P10-Q10-S10</f>
        <v>25</v>
      </c>
      <c r="S10" s="34">
        <v>5</v>
      </c>
      <c r="T10" s="35"/>
      <c r="X10" s="63"/>
    </row>
    <row r="11" spans="2:24" ht="15.75" thickBot="1" x14ac:dyDescent="0.3">
      <c r="B11" s="14" t="s">
        <v>104</v>
      </c>
      <c r="C11" s="14"/>
      <c r="K11" s="11" t="s">
        <v>118</v>
      </c>
      <c r="P11" s="28" t="s">
        <v>103</v>
      </c>
      <c r="Q11" s="61">
        <v>695875.69448526111</v>
      </c>
      <c r="R11" s="62">
        <v>-763071.40119525068</v>
      </c>
      <c r="S11" s="36">
        <v>0</v>
      </c>
      <c r="T11" s="60">
        <f>Q11+R11</f>
        <v>-67195.706709989579</v>
      </c>
    </row>
    <row r="12" spans="2:24" x14ac:dyDescent="0.25">
      <c r="B12" s="11" t="s">
        <v>0</v>
      </c>
      <c r="C12" s="11" t="s">
        <v>5</v>
      </c>
      <c r="D12" s="11" t="s">
        <v>9</v>
      </c>
      <c r="E12" s="11" t="s">
        <v>21</v>
      </c>
      <c r="F12" s="11" t="s">
        <v>22</v>
      </c>
      <c r="G12" s="11" t="s">
        <v>24</v>
      </c>
      <c r="K12" s="11" t="s">
        <v>119</v>
      </c>
    </row>
    <row r="13" spans="2:24" ht="15.75" thickBot="1" x14ac:dyDescent="0.3">
      <c r="B13" s="11" t="s">
        <v>32</v>
      </c>
      <c r="C13" s="11" t="s">
        <v>41</v>
      </c>
      <c r="D13" s="11" t="s">
        <v>84</v>
      </c>
      <c r="E13" s="11">
        <v>195155.4284660088</v>
      </c>
      <c r="F13" s="11">
        <v>195155.4284660088</v>
      </c>
      <c r="G13" s="11">
        <v>1.185624014273984E-3</v>
      </c>
    </row>
    <row r="14" spans="2:24" ht="15.75" thickBot="1" x14ac:dyDescent="0.3">
      <c r="B14" s="11" t="s">
        <v>33</v>
      </c>
      <c r="C14" s="11" t="s">
        <v>45</v>
      </c>
      <c r="D14" s="11" t="s">
        <v>84</v>
      </c>
      <c r="E14" s="11">
        <v>192391.84</v>
      </c>
      <c r="F14" s="11">
        <v>228330.4399999998</v>
      </c>
      <c r="G14" s="11">
        <v>1.171390706754199E-3</v>
      </c>
      <c r="P14" s="32" t="s">
        <v>104</v>
      </c>
      <c r="Q14" s="33"/>
      <c r="R14" s="39"/>
      <c r="S14" s="39"/>
      <c r="T14" s="39"/>
      <c r="U14" s="39"/>
      <c r="V14" s="39"/>
      <c r="W14" s="39"/>
      <c r="X14" s="39"/>
    </row>
    <row r="15" spans="2:24" ht="15.75" thickBot="1" x14ac:dyDescent="0.3">
      <c r="B15" s="11" t="s">
        <v>33</v>
      </c>
      <c r="C15" s="11" t="s">
        <v>44</v>
      </c>
      <c r="D15" s="11" t="s">
        <v>84</v>
      </c>
      <c r="E15" s="11">
        <v>147600.40000000011</v>
      </c>
      <c r="F15" s="11">
        <v>146921.2000000001</v>
      </c>
      <c r="G15" s="11">
        <v>8.986750003181146E-4</v>
      </c>
      <c r="P15" s="28" t="s">
        <v>0</v>
      </c>
      <c r="Q15" s="28" t="s">
        <v>5</v>
      </c>
      <c r="R15" s="28" t="s">
        <v>9</v>
      </c>
      <c r="S15" s="28" t="s">
        <v>21</v>
      </c>
      <c r="T15" s="28" t="s">
        <v>22</v>
      </c>
      <c r="U15" s="28" t="s">
        <v>24</v>
      </c>
      <c r="V15" s="39" t="s">
        <v>116</v>
      </c>
      <c r="W15" s="39"/>
      <c r="X15" s="39" t="s">
        <v>117</v>
      </c>
    </row>
    <row r="16" spans="2:24" x14ac:dyDescent="0.25">
      <c r="B16" s="11" t="s">
        <v>35</v>
      </c>
      <c r="C16" s="11" t="s">
        <v>51</v>
      </c>
      <c r="D16" s="11" t="s">
        <v>84</v>
      </c>
      <c r="E16" s="11">
        <v>116010.6198682667</v>
      </c>
      <c r="F16" s="11">
        <v>115344.2676670089</v>
      </c>
      <c r="G16" s="11">
        <v>6.8743859072590565E-4</v>
      </c>
      <c r="P16" s="40" t="s">
        <v>32</v>
      </c>
      <c r="Q16" s="40" t="s">
        <v>41</v>
      </c>
      <c r="R16" s="40" t="s">
        <v>84</v>
      </c>
      <c r="S16" s="41">
        <v>195155.4284660088</v>
      </c>
      <c r="T16" s="41">
        <v>195155.4284660088</v>
      </c>
      <c r="U16" s="42">
        <v>1.185624014273984E-3</v>
      </c>
      <c r="W16" s="39"/>
      <c r="X16" s="39" t="s">
        <v>120</v>
      </c>
    </row>
    <row r="17" spans="2:24" x14ac:dyDescent="0.25">
      <c r="B17" s="11" t="s">
        <v>33</v>
      </c>
      <c r="C17" s="11" t="s">
        <v>46</v>
      </c>
      <c r="D17" s="11" t="s">
        <v>84</v>
      </c>
      <c r="E17" s="11">
        <v>115376.25</v>
      </c>
      <c r="F17" s="11">
        <v>115425.85</v>
      </c>
      <c r="G17" s="11">
        <v>7.0247608750012059E-4</v>
      </c>
      <c r="P17" s="40" t="s">
        <v>33</v>
      </c>
      <c r="Q17" s="40" t="s">
        <v>45</v>
      </c>
      <c r="R17" s="40" t="s">
        <v>84</v>
      </c>
      <c r="S17" s="41">
        <v>192391.84</v>
      </c>
      <c r="T17" s="41">
        <v>228330.4399999998</v>
      </c>
      <c r="U17" s="42">
        <v>1.171390706754199E-3</v>
      </c>
      <c r="V17" s="39"/>
      <c r="W17" s="39"/>
      <c r="X17" s="39"/>
    </row>
    <row r="18" spans="2:24" x14ac:dyDescent="0.25">
      <c r="P18" s="40" t="s">
        <v>33</v>
      </c>
      <c r="Q18" s="40" t="s">
        <v>44</v>
      </c>
      <c r="R18" s="40" t="s">
        <v>84</v>
      </c>
      <c r="S18" s="41">
        <v>147600.40000000011</v>
      </c>
      <c r="T18" s="41">
        <v>146921.2000000001</v>
      </c>
      <c r="U18" s="42">
        <v>8.986750003181146E-4</v>
      </c>
      <c r="V18" s="39"/>
      <c r="W18" s="39"/>
      <c r="X18" s="39"/>
    </row>
    <row r="19" spans="2:24" x14ac:dyDescent="0.25">
      <c r="B19" s="14" t="s">
        <v>105</v>
      </c>
      <c r="C19" s="14"/>
      <c r="P19" s="40" t="s">
        <v>35</v>
      </c>
      <c r="Q19" s="40" t="s">
        <v>51</v>
      </c>
      <c r="R19" s="40" t="s">
        <v>84</v>
      </c>
      <c r="S19" s="41">
        <v>116010.6198682667</v>
      </c>
      <c r="T19" s="41">
        <v>115344.2676670089</v>
      </c>
      <c r="U19" s="42">
        <v>6.8743859072590565E-4</v>
      </c>
      <c r="V19" s="39"/>
      <c r="W19" s="39"/>
      <c r="X19" s="39"/>
    </row>
    <row r="20" spans="2:24" ht="15.75" thickBot="1" x14ac:dyDescent="0.3">
      <c r="B20" s="11" t="s">
        <v>0</v>
      </c>
      <c r="C20" s="11" t="s">
        <v>5</v>
      </c>
      <c r="D20" s="11" t="s">
        <v>9</v>
      </c>
      <c r="E20" s="11" t="s">
        <v>21</v>
      </c>
      <c r="F20" s="11" t="s">
        <v>22</v>
      </c>
      <c r="G20" s="11" t="s">
        <v>24</v>
      </c>
      <c r="P20" s="43" t="s">
        <v>33</v>
      </c>
      <c r="Q20" s="43" t="s">
        <v>46</v>
      </c>
      <c r="R20" s="43" t="s">
        <v>84</v>
      </c>
      <c r="S20" s="44">
        <v>115376.25</v>
      </c>
      <c r="T20" s="44">
        <v>115425.85</v>
      </c>
      <c r="U20" s="45">
        <v>7.0247608750012059E-4</v>
      </c>
      <c r="V20" s="39"/>
      <c r="W20" s="39"/>
      <c r="X20" s="39"/>
    </row>
    <row r="21" spans="2:24" ht="15.75" thickBot="1" x14ac:dyDescent="0.3">
      <c r="B21" s="11" t="s">
        <v>33</v>
      </c>
      <c r="C21" s="11" t="s">
        <v>42</v>
      </c>
      <c r="D21" s="11" t="s">
        <v>84</v>
      </c>
      <c r="E21" s="11">
        <v>-219964.00000000009</v>
      </c>
      <c r="F21" s="11">
        <v>-375526.60000000021</v>
      </c>
      <c r="G21" s="11">
        <v>-1.339265664388265E-3</v>
      </c>
      <c r="P21" s="39"/>
      <c r="Q21" s="39"/>
      <c r="R21" s="39"/>
      <c r="S21" s="39"/>
      <c r="T21" s="39"/>
      <c r="U21" s="39"/>
      <c r="V21" s="39"/>
      <c r="W21" s="39"/>
      <c r="X21" s="39"/>
    </row>
    <row r="22" spans="2:24" ht="15.75" thickBot="1" x14ac:dyDescent="0.3">
      <c r="B22" s="11" t="s">
        <v>33</v>
      </c>
      <c r="C22" s="11" t="s">
        <v>43</v>
      </c>
      <c r="D22" s="11" t="s">
        <v>85</v>
      </c>
      <c r="E22" s="11">
        <v>-109421.99039881839</v>
      </c>
      <c r="F22" s="11">
        <v>-112261.550147246</v>
      </c>
      <c r="G22" s="11">
        <v>-6.6622317592951474E-4</v>
      </c>
      <c r="P22" s="32" t="s">
        <v>105</v>
      </c>
      <c r="Q22" s="33"/>
      <c r="R22" s="39"/>
      <c r="S22" s="39"/>
      <c r="T22" s="39"/>
      <c r="U22" s="39"/>
      <c r="V22" s="39"/>
      <c r="W22" s="39"/>
      <c r="X22" s="39"/>
    </row>
    <row r="23" spans="2:24" ht="15.75" thickBot="1" x14ac:dyDescent="0.3">
      <c r="B23" s="11" t="s">
        <v>36</v>
      </c>
      <c r="C23" s="11" t="s">
        <v>42</v>
      </c>
      <c r="D23" s="11" t="s">
        <v>86</v>
      </c>
      <c r="E23" s="11">
        <v>-99864.000000000044</v>
      </c>
      <c r="F23" s="11">
        <v>-375526.60000000021</v>
      </c>
      <c r="G23" s="11">
        <v>-5.873102678533033E-4</v>
      </c>
      <c r="P23" s="28" t="s">
        <v>0</v>
      </c>
      <c r="Q23" s="29" t="s">
        <v>5</v>
      </c>
      <c r="R23" s="28" t="s">
        <v>9</v>
      </c>
      <c r="S23" s="28" t="s">
        <v>21</v>
      </c>
      <c r="T23" s="28" t="s">
        <v>22</v>
      </c>
      <c r="U23" s="29" t="s">
        <v>24</v>
      </c>
      <c r="V23" s="39" t="s">
        <v>115</v>
      </c>
      <c r="W23" s="39"/>
      <c r="X23" s="39"/>
    </row>
    <row r="24" spans="2:24" x14ac:dyDescent="0.25">
      <c r="B24" s="11" t="s">
        <v>36</v>
      </c>
      <c r="C24" s="11" t="s">
        <v>52</v>
      </c>
      <c r="D24" s="11" t="s">
        <v>85</v>
      </c>
      <c r="E24" s="11">
        <v>-96629.981366459629</v>
      </c>
      <c r="F24" s="11">
        <v>-96629.981366459629</v>
      </c>
      <c r="G24" s="11">
        <v>-5.682906777116387E-4</v>
      </c>
      <c r="P24" s="40" t="s">
        <v>33</v>
      </c>
      <c r="Q24" s="46" t="s">
        <v>42</v>
      </c>
      <c r="R24" s="40" t="s">
        <v>84</v>
      </c>
      <c r="S24" s="47">
        <v>-219964.00000000009</v>
      </c>
      <c r="T24" s="47">
        <v>-375526.60000000021</v>
      </c>
      <c r="U24" s="48">
        <v>-1.339265664388265E-3</v>
      </c>
      <c r="V24" s="39"/>
      <c r="W24" s="39"/>
      <c r="X24" s="39"/>
    </row>
    <row r="25" spans="2:24" x14ac:dyDescent="0.25">
      <c r="P25" s="40" t="s">
        <v>33</v>
      </c>
      <c r="Q25" s="46" t="s">
        <v>43</v>
      </c>
      <c r="R25" s="40" t="s">
        <v>85</v>
      </c>
      <c r="S25" s="47">
        <v>-109421.99039881839</v>
      </c>
      <c r="T25" s="47">
        <v>-112261.550147246</v>
      </c>
      <c r="U25" s="48">
        <v>-6.6622317592951474E-4</v>
      </c>
      <c r="V25" s="39"/>
      <c r="W25" s="39"/>
      <c r="X25" s="39"/>
    </row>
    <row r="26" spans="2:24" x14ac:dyDescent="0.25">
      <c r="B26" s="14" t="s">
        <v>106</v>
      </c>
      <c r="C26" s="14"/>
      <c r="P26" s="40" t="s">
        <v>36</v>
      </c>
      <c r="Q26" s="46" t="s">
        <v>42</v>
      </c>
      <c r="R26" s="40" t="s">
        <v>86</v>
      </c>
      <c r="S26" s="47">
        <v>-99864.000000000044</v>
      </c>
      <c r="T26" s="47">
        <v>-375526.60000000021</v>
      </c>
      <c r="U26" s="48">
        <v>-5.873102678533033E-4</v>
      </c>
      <c r="V26" s="39"/>
      <c r="W26" s="39"/>
      <c r="X26" s="39"/>
    </row>
    <row r="27" spans="2:24" ht="15.75" thickBot="1" x14ac:dyDescent="0.3">
      <c r="B27" s="11" t="s">
        <v>0</v>
      </c>
      <c r="C27" s="11" t="s">
        <v>5</v>
      </c>
      <c r="D27" s="11" t="s">
        <v>9</v>
      </c>
      <c r="E27" s="11" t="s">
        <v>25</v>
      </c>
      <c r="P27" s="43" t="s">
        <v>36</v>
      </c>
      <c r="Q27" s="49" t="s">
        <v>52</v>
      </c>
      <c r="R27" s="43" t="s">
        <v>85</v>
      </c>
      <c r="S27" s="50">
        <v>-96629.981366459629</v>
      </c>
      <c r="T27" s="50">
        <v>-96629.981366459629</v>
      </c>
      <c r="U27" s="51">
        <v>-5.682906777116387E-4</v>
      </c>
      <c r="V27" s="39"/>
      <c r="W27" s="39"/>
      <c r="X27" s="39"/>
    </row>
    <row r="28" spans="2:24" ht="15.75" thickBot="1" x14ac:dyDescent="0.3">
      <c r="B28" s="11" t="s">
        <v>37</v>
      </c>
      <c r="C28" s="11" t="s">
        <v>79</v>
      </c>
      <c r="D28" s="11" t="s">
        <v>86</v>
      </c>
      <c r="E28" s="11">
        <v>3.7703411807999991</v>
      </c>
      <c r="P28" s="39"/>
      <c r="Q28" s="39"/>
      <c r="R28" s="39"/>
      <c r="S28" s="39"/>
      <c r="T28" s="39"/>
      <c r="U28" s="39"/>
      <c r="V28" s="39"/>
      <c r="W28" s="39"/>
      <c r="X28" s="39"/>
    </row>
    <row r="29" spans="2:24" ht="15.75" thickBot="1" x14ac:dyDescent="0.3">
      <c r="B29" s="11" t="s">
        <v>37</v>
      </c>
      <c r="C29" s="11" t="s">
        <v>62</v>
      </c>
      <c r="D29" s="11" t="s">
        <v>86</v>
      </c>
      <c r="E29" s="11">
        <v>3.6884147931000002</v>
      </c>
      <c r="P29" s="32" t="s">
        <v>106</v>
      </c>
      <c r="Q29" s="33"/>
      <c r="R29" s="39"/>
      <c r="S29" s="39"/>
      <c r="T29" s="39"/>
      <c r="U29" s="32" t="s">
        <v>108</v>
      </c>
      <c r="V29" s="33"/>
      <c r="W29" s="39"/>
      <c r="X29" s="39"/>
    </row>
    <row r="30" spans="2:24" ht="15.75" thickBot="1" x14ac:dyDescent="0.3">
      <c r="B30" s="11" t="s">
        <v>37</v>
      </c>
      <c r="C30" s="11" t="s">
        <v>51</v>
      </c>
      <c r="D30" s="11" t="s">
        <v>86</v>
      </c>
      <c r="E30" s="11">
        <v>3.3455788309999992</v>
      </c>
      <c r="P30" s="28" t="s">
        <v>0</v>
      </c>
      <c r="Q30" s="28" t="s">
        <v>5</v>
      </c>
      <c r="R30" s="28" t="s">
        <v>9</v>
      </c>
      <c r="S30" s="29" t="s">
        <v>25</v>
      </c>
      <c r="T30" s="39"/>
      <c r="U30" s="52" t="s">
        <v>0</v>
      </c>
      <c r="V30" s="52" t="s">
        <v>5</v>
      </c>
      <c r="W30" s="52" t="s">
        <v>9</v>
      </c>
      <c r="X30" s="53" t="s">
        <v>27</v>
      </c>
    </row>
    <row r="31" spans="2:24" x14ac:dyDescent="0.25">
      <c r="B31" s="11" t="s">
        <v>39</v>
      </c>
      <c r="C31" s="11" t="s">
        <v>51</v>
      </c>
      <c r="D31" s="11" t="s">
        <v>86</v>
      </c>
      <c r="E31" s="11">
        <v>3.3455788309999992</v>
      </c>
      <c r="P31" s="40" t="s">
        <v>37</v>
      </c>
      <c r="Q31" s="40" t="s">
        <v>79</v>
      </c>
      <c r="R31" s="40" t="s">
        <v>86</v>
      </c>
      <c r="S31" s="46">
        <v>3.7703411807999991</v>
      </c>
      <c r="T31" s="39"/>
      <c r="U31" s="54" t="s">
        <v>37</v>
      </c>
      <c r="V31" s="54" t="s">
        <v>79</v>
      </c>
      <c r="W31" s="54" t="s">
        <v>86</v>
      </c>
      <c r="X31" s="55">
        <v>5.37590533116745E-2</v>
      </c>
    </row>
    <row r="32" spans="2:24" x14ac:dyDescent="0.25">
      <c r="B32" s="11" t="s">
        <v>35</v>
      </c>
      <c r="C32" s="11" t="s">
        <v>51</v>
      </c>
      <c r="D32" s="11" t="s">
        <v>84</v>
      </c>
      <c r="E32" s="11">
        <v>3.3455788309999992</v>
      </c>
      <c r="P32" s="40" t="s">
        <v>37</v>
      </c>
      <c r="Q32" s="40" t="s">
        <v>62</v>
      </c>
      <c r="R32" s="40" t="s">
        <v>86</v>
      </c>
      <c r="S32" s="46">
        <v>3.6884147931000002</v>
      </c>
      <c r="T32" s="39"/>
      <c r="U32" s="56" t="s">
        <v>37</v>
      </c>
      <c r="V32" s="56" t="s">
        <v>77</v>
      </c>
      <c r="W32" s="56" t="s">
        <v>86</v>
      </c>
      <c r="X32" s="57">
        <v>4.5630901141050999E-2</v>
      </c>
    </row>
    <row r="33" spans="2:24" x14ac:dyDescent="0.25">
      <c r="P33" s="40" t="s">
        <v>37</v>
      </c>
      <c r="Q33" s="40" t="s">
        <v>51</v>
      </c>
      <c r="R33" s="40" t="s">
        <v>86</v>
      </c>
      <c r="S33" s="46">
        <v>3.3455788309999992</v>
      </c>
      <c r="T33" s="39"/>
      <c r="U33" s="54" t="s">
        <v>37</v>
      </c>
      <c r="V33" s="54" t="s">
        <v>76</v>
      </c>
      <c r="W33" s="54" t="s">
        <v>86</v>
      </c>
      <c r="X33" s="55">
        <v>4.1513370235109502E-2</v>
      </c>
    </row>
    <row r="34" spans="2:24" x14ac:dyDescent="0.25">
      <c r="B34" s="14" t="s">
        <v>107</v>
      </c>
      <c r="C34" s="14"/>
      <c r="P34" s="40" t="s">
        <v>39</v>
      </c>
      <c r="Q34" s="40" t="s">
        <v>51</v>
      </c>
      <c r="R34" s="40" t="s">
        <v>86</v>
      </c>
      <c r="S34" s="46">
        <v>3.3455788309999992</v>
      </c>
      <c r="T34" s="39"/>
      <c r="U34" s="54" t="s">
        <v>37</v>
      </c>
      <c r="V34" s="54" t="s">
        <v>68</v>
      </c>
      <c r="W34" s="54" t="s">
        <v>86</v>
      </c>
      <c r="X34" s="55">
        <v>4.0086703273346999E-2</v>
      </c>
    </row>
    <row r="35" spans="2:24" ht="15.75" thickBot="1" x14ac:dyDescent="0.3">
      <c r="B35" s="11" t="s">
        <v>0</v>
      </c>
      <c r="C35" s="11" t="s">
        <v>5</v>
      </c>
      <c r="D35" s="11" t="s">
        <v>9</v>
      </c>
      <c r="E35" s="11" t="s">
        <v>25</v>
      </c>
      <c r="P35" s="43" t="s">
        <v>35</v>
      </c>
      <c r="Q35" s="43" t="s">
        <v>51</v>
      </c>
      <c r="R35" s="43" t="s">
        <v>84</v>
      </c>
      <c r="S35" s="49">
        <v>3.3455788309999992</v>
      </c>
      <c r="T35" s="39"/>
      <c r="U35" s="58" t="s">
        <v>37</v>
      </c>
      <c r="V35" s="58" t="s">
        <v>47</v>
      </c>
      <c r="W35" s="58" t="s">
        <v>86</v>
      </c>
      <c r="X35" s="59">
        <v>3.7081611547065498E-2</v>
      </c>
    </row>
    <row r="36" spans="2:24" ht="15.75" thickBot="1" x14ac:dyDescent="0.3">
      <c r="B36" s="11" t="s">
        <v>37</v>
      </c>
      <c r="C36" s="11" t="s">
        <v>66</v>
      </c>
      <c r="D36" s="11" t="s">
        <v>86</v>
      </c>
      <c r="E36" s="11">
        <v>0.54033932599999979</v>
      </c>
      <c r="P36" s="39"/>
      <c r="Q36" s="39"/>
      <c r="R36" s="39"/>
      <c r="S36" s="39"/>
      <c r="T36" s="39"/>
      <c r="U36" s="39"/>
      <c r="V36" s="39"/>
      <c r="W36" s="39"/>
      <c r="X36" s="39"/>
    </row>
    <row r="37" spans="2:24" ht="15.75" thickBot="1" x14ac:dyDescent="0.3">
      <c r="B37" s="11" t="s">
        <v>37</v>
      </c>
      <c r="C37" s="11" t="s">
        <v>55</v>
      </c>
      <c r="D37" s="11" t="s">
        <v>86</v>
      </c>
      <c r="E37" s="11">
        <v>0.78728879330000012</v>
      </c>
      <c r="P37" s="32" t="s">
        <v>107</v>
      </c>
      <c r="Q37" s="33"/>
      <c r="R37" s="39"/>
      <c r="S37" s="39"/>
      <c r="T37" s="39"/>
      <c r="U37" s="37" t="s">
        <v>109</v>
      </c>
      <c r="V37" s="38"/>
      <c r="W37" s="39"/>
      <c r="X37" s="39"/>
    </row>
    <row r="38" spans="2:24" ht="15.75" thickBot="1" x14ac:dyDescent="0.3">
      <c r="B38" s="11" t="s">
        <v>37</v>
      </c>
      <c r="C38" s="11" t="s">
        <v>63</v>
      </c>
      <c r="D38" s="11" t="s">
        <v>86</v>
      </c>
      <c r="E38" s="11">
        <v>0.79271279710000009</v>
      </c>
      <c r="P38" s="28" t="s">
        <v>0</v>
      </c>
      <c r="Q38" s="28" t="s">
        <v>5</v>
      </c>
      <c r="R38" s="28" t="s">
        <v>9</v>
      </c>
      <c r="S38" s="29" t="s">
        <v>25</v>
      </c>
      <c r="T38" s="39"/>
      <c r="U38" s="28" t="s">
        <v>0</v>
      </c>
      <c r="V38" s="28" t="s">
        <v>5</v>
      </c>
      <c r="W38" s="28" t="s">
        <v>9</v>
      </c>
      <c r="X38" s="29" t="s">
        <v>27</v>
      </c>
    </row>
    <row r="39" spans="2:24" x14ac:dyDescent="0.25">
      <c r="B39" s="11" t="s">
        <v>39</v>
      </c>
      <c r="C39" s="11" t="s">
        <v>63</v>
      </c>
      <c r="D39" s="11" t="s">
        <v>86</v>
      </c>
      <c r="E39" s="11">
        <v>0.79271279710000009</v>
      </c>
      <c r="P39" s="40" t="s">
        <v>37</v>
      </c>
      <c r="Q39" s="40" t="s">
        <v>66</v>
      </c>
      <c r="R39" s="40" t="s">
        <v>86</v>
      </c>
      <c r="S39" s="46">
        <v>0.54033932599999979</v>
      </c>
      <c r="T39" s="39"/>
      <c r="U39" s="40" t="s">
        <v>35</v>
      </c>
      <c r="V39" s="40" t="s">
        <v>50</v>
      </c>
      <c r="W39" s="40" t="s">
        <v>85</v>
      </c>
      <c r="X39" s="46">
        <v>4.3441015415069993E-3</v>
      </c>
    </row>
    <row r="40" spans="2:24" x14ac:dyDescent="0.25">
      <c r="B40" s="11" t="s">
        <v>37</v>
      </c>
      <c r="C40" s="11" t="s">
        <v>68</v>
      </c>
      <c r="D40" s="11" t="s">
        <v>86</v>
      </c>
      <c r="E40" s="11">
        <v>1.0760732502000001</v>
      </c>
      <c r="P40" s="40" t="s">
        <v>37</v>
      </c>
      <c r="Q40" s="40" t="s">
        <v>55</v>
      </c>
      <c r="R40" s="40" t="s">
        <v>86</v>
      </c>
      <c r="S40" s="46">
        <v>0.78728879330000012</v>
      </c>
      <c r="T40" s="39"/>
      <c r="U40" s="40" t="s">
        <v>37</v>
      </c>
      <c r="V40" s="40" t="s">
        <v>50</v>
      </c>
      <c r="W40" s="40" t="s">
        <v>86</v>
      </c>
      <c r="X40" s="46">
        <v>4.6944422299124997E-3</v>
      </c>
    </row>
    <row r="41" spans="2:24" x14ac:dyDescent="0.25">
      <c r="P41" s="40" t="s">
        <v>37</v>
      </c>
      <c r="Q41" s="40" t="s">
        <v>63</v>
      </c>
      <c r="R41" s="40" t="s">
        <v>86</v>
      </c>
      <c r="S41" s="46">
        <v>0.79271279710000009</v>
      </c>
      <c r="T41" s="39"/>
      <c r="U41" s="40" t="s">
        <v>33</v>
      </c>
      <c r="V41" s="40" t="s">
        <v>42</v>
      </c>
      <c r="W41" s="40" t="s">
        <v>84</v>
      </c>
      <c r="X41" s="46">
        <v>5.8568850759689994E-3</v>
      </c>
    </row>
    <row r="42" spans="2:24" x14ac:dyDescent="0.25">
      <c r="B42" s="14" t="s">
        <v>108</v>
      </c>
      <c r="C42" s="14"/>
      <c r="P42" s="40" t="s">
        <v>39</v>
      </c>
      <c r="Q42" s="40" t="s">
        <v>63</v>
      </c>
      <c r="R42" s="40" t="s">
        <v>86</v>
      </c>
      <c r="S42" s="46">
        <v>0.79271279710000009</v>
      </c>
      <c r="T42" s="39"/>
      <c r="U42" s="40" t="s">
        <v>35</v>
      </c>
      <c r="V42" s="40" t="s">
        <v>42</v>
      </c>
      <c r="W42" s="40" t="s">
        <v>86</v>
      </c>
      <c r="X42" s="46">
        <v>7.0835025690579997E-3</v>
      </c>
    </row>
    <row r="43" spans="2:24" ht="15.75" thickBot="1" x14ac:dyDescent="0.3">
      <c r="B43" s="15" t="s">
        <v>0</v>
      </c>
      <c r="C43" s="15" t="s">
        <v>5</v>
      </c>
      <c r="D43" s="15" t="s">
        <v>9</v>
      </c>
      <c r="E43" s="15" t="s">
        <v>27</v>
      </c>
      <c r="P43" s="43" t="s">
        <v>37</v>
      </c>
      <c r="Q43" s="43" t="s">
        <v>68</v>
      </c>
      <c r="R43" s="43" t="s">
        <v>86</v>
      </c>
      <c r="S43" s="49">
        <v>1.0760732502000001</v>
      </c>
      <c r="T43" s="39"/>
      <c r="U43" s="43" t="s">
        <v>33</v>
      </c>
      <c r="V43" s="43" t="s">
        <v>46</v>
      </c>
      <c r="W43" s="43" t="s">
        <v>84</v>
      </c>
      <c r="X43" s="49">
        <v>8.0152124865390008E-3</v>
      </c>
    </row>
    <row r="44" spans="2:24" x14ac:dyDescent="0.25">
      <c r="B44" s="16" t="s">
        <v>37</v>
      </c>
      <c r="C44" s="16" t="s">
        <v>79</v>
      </c>
      <c r="D44" s="16" t="s">
        <v>86</v>
      </c>
      <c r="E44" s="16">
        <v>5.37590533116745E-2</v>
      </c>
    </row>
    <row r="45" spans="2:24" x14ac:dyDescent="0.25">
      <c r="B45" s="17" t="s">
        <v>37</v>
      </c>
      <c r="C45" s="17" t="s">
        <v>77</v>
      </c>
      <c r="D45" s="17" t="s">
        <v>86</v>
      </c>
      <c r="E45" s="17">
        <v>4.5630901141050999E-2</v>
      </c>
    </row>
    <row r="46" spans="2:24" x14ac:dyDescent="0.25">
      <c r="B46" s="16" t="s">
        <v>37</v>
      </c>
      <c r="C46" s="16" t="s">
        <v>76</v>
      </c>
      <c r="D46" s="16" t="s">
        <v>86</v>
      </c>
      <c r="E46" s="16">
        <v>4.1513370235109502E-2</v>
      </c>
    </row>
    <row r="47" spans="2:24" x14ac:dyDescent="0.25">
      <c r="B47" s="16" t="s">
        <v>37</v>
      </c>
      <c r="C47" s="16" t="s">
        <v>68</v>
      </c>
      <c r="D47" s="16" t="s">
        <v>86</v>
      </c>
      <c r="E47" s="16">
        <v>4.0086703273346999E-2</v>
      </c>
    </row>
    <row r="48" spans="2:24" x14ac:dyDescent="0.25">
      <c r="B48" s="16" t="s">
        <v>37</v>
      </c>
      <c r="C48" s="16" t="s">
        <v>47</v>
      </c>
      <c r="D48" s="16" t="s">
        <v>86</v>
      </c>
      <c r="E48" s="16">
        <v>3.7081611547065498E-2</v>
      </c>
    </row>
    <row r="50" spans="2:5" x14ac:dyDescent="0.25">
      <c r="B50" s="18" t="s">
        <v>109</v>
      </c>
      <c r="C50" s="18"/>
    </row>
    <row r="51" spans="2:5" x14ac:dyDescent="0.25">
      <c r="B51" s="11" t="s">
        <v>0</v>
      </c>
      <c r="C51" s="11" t="s">
        <v>5</v>
      </c>
      <c r="D51" s="11" t="s">
        <v>9</v>
      </c>
      <c r="E51" s="11" t="s">
        <v>27</v>
      </c>
    </row>
    <row r="52" spans="2:5" x14ac:dyDescent="0.25">
      <c r="B52" s="11" t="s">
        <v>35</v>
      </c>
      <c r="C52" s="11" t="s">
        <v>50</v>
      </c>
      <c r="D52" s="11" t="s">
        <v>85</v>
      </c>
      <c r="E52" s="11">
        <v>4.3441015415069993E-3</v>
      </c>
    </row>
    <row r="53" spans="2:5" x14ac:dyDescent="0.25">
      <c r="B53" s="11" t="s">
        <v>37</v>
      </c>
      <c r="C53" s="11" t="s">
        <v>50</v>
      </c>
      <c r="D53" s="11" t="s">
        <v>86</v>
      </c>
      <c r="E53" s="11">
        <v>4.6944422299124997E-3</v>
      </c>
    </row>
    <row r="54" spans="2:5" x14ac:dyDescent="0.25">
      <c r="B54" s="11" t="s">
        <v>33</v>
      </c>
      <c r="C54" s="11" t="s">
        <v>42</v>
      </c>
      <c r="D54" s="11" t="s">
        <v>84</v>
      </c>
      <c r="E54" s="11">
        <v>5.8568850759689994E-3</v>
      </c>
    </row>
    <row r="55" spans="2:5" x14ac:dyDescent="0.25">
      <c r="B55" s="11" t="s">
        <v>35</v>
      </c>
      <c r="C55" s="11" t="s">
        <v>42</v>
      </c>
      <c r="D55" s="11" t="s">
        <v>86</v>
      </c>
      <c r="E55" s="11">
        <v>7.0835025690579997E-3</v>
      </c>
    </row>
    <row r="56" spans="2:5" x14ac:dyDescent="0.25">
      <c r="B56" s="11" t="s">
        <v>33</v>
      </c>
      <c r="C56" s="11" t="s">
        <v>46</v>
      </c>
      <c r="D56" s="11" t="s">
        <v>84</v>
      </c>
      <c r="E56" s="11">
        <v>8.0152124865390008E-3</v>
      </c>
    </row>
  </sheetData>
  <mergeCells count="14">
    <mergeCell ref="U29:V29"/>
    <mergeCell ref="U37:V37"/>
    <mergeCell ref="L2:T4"/>
    <mergeCell ref="P7:Q7"/>
    <mergeCell ref="P14:Q14"/>
    <mergeCell ref="P22:Q22"/>
    <mergeCell ref="P29:Q29"/>
    <mergeCell ref="P37:Q37"/>
    <mergeCell ref="B11:C11"/>
    <mergeCell ref="B19:C19"/>
    <mergeCell ref="B26:C26"/>
    <mergeCell ref="B34:C34"/>
    <mergeCell ref="B42:C42"/>
    <mergeCell ref="B50:C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BIO_SR</vt:lpstr>
      <vt:lpstr>Example de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GARLAND Alberto</cp:lastModifiedBy>
  <dcterms:created xsi:type="dcterms:W3CDTF">2025-01-13T14:41:23Z</dcterms:created>
  <dcterms:modified xsi:type="dcterms:W3CDTF">2025-01-16T09:36:40Z</dcterms:modified>
</cp:coreProperties>
</file>