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Alberto Ibarrondo\Ingeniería de Telecomunicaciones\TFG\PSUControl\"/>
    </mc:Choice>
  </mc:AlternateContent>
  <bookViews>
    <workbookView xWindow="0" yWindow="0" windowWidth="14895" windowHeight="10485"/>
  </bookViews>
  <sheets>
    <sheet name="SYSTEM REQUIREMENTS " sheetId="1" r:id="rId1"/>
    <sheet name="SR - Titles only" sheetId="4" r:id="rId2"/>
    <sheet name="SR - Program" sheetId="3" r:id="rId3"/>
  </sheets>
  <calcPr calcId="152511"/>
</workbook>
</file>

<file path=xl/calcChain.xml><?xml version="1.0" encoding="utf-8"?>
<calcChain xmlns="http://schemas.openxmlformats.org/spreadsheetml/2006/main">
  <c r="E57" i="1" l="1"/>
  <c r="B7" i="3" l="1"/>
  <c r="C7" i="3"/>
  <c r="B8" i="3"/>
  <c r="C8" i="3"/>
  <c r="B9" i="3"/>
  <c r="C9" i="3"/>
  <c r="B10" i="3"/>
  <c r="C10" i="3"/>
  <c r="B11" i="3"/>
  <c r="C11" i="3"/>
  <c r="B12" i="3"/>
  <c r="C12" i="3"/>
  <c r="B13" i="3"/>
  <c r="C13" i="3"/>
  <c r="B14" i="3"/>
  <c r="C14" i="3"/>
  <c r="B15" i="3"/>
  <c r="C15" i="3"/>
  <c r="B16" i="3"/>
  <c r="C16" i="3"/>
  <c r="B17" i="3"/>
  <c r="C17" i="3"/>
  <c r="B18" i="3"/>
  <c r="C18" i="3"/>
  <c r="B19" i="3"/>
  <c r="C19" i="3"/>
  <c r="B20" i="3"/>
  <c r="C20" i="3"/>
  <c r="B21" i="3"/>
  <c r="C21" i="3"/>
  <c r="B22" i="3"/>
  <c r="C22" i="3"/>
  <c r="B23" i="3"/>
  <c r="C23" i="3"/>
  <c r="B24" i="3"/>
  <c r="C24" i="3"/>
  <c r="B25" i="3"/>
  <c r="C25" i="3"/>
  <c r="B26" i="3"/>
  <c r="C26" i="3"/>
  <c r="B6" i="3"/>
  <c r="C6" i="3"/>
  <c r="E58" i="1"/>
</calcChain>
</file>

<file path=xl/sharedStrings.xml><?xml version="1.0" encoding="utf-8"?>
<sst xmlns="http://schemas.openxmlformats.org/spreadsheetml/2006/main" count="392" uniqueCount="189">
  <si>
    <t>SYSTEM REQUIREMENTS</t>
  </si>
  <si>
    <t>NAME</t>
  </si>
  <si>
    <t>DESCRIPTION</t>
  </si>
  <si>
    <t>MONITORING</t>
  </si>
  <si>
    <t>CONFIGURATION</t>
  </si>
  <si>
    <t>ALARM</t>
  </si>
  <si>
    <t>TYPE</t>
  </si>
  <si>
    <t>SR_F_MONITORING_SCAN_VOLTAGE</t>
  </si>
  <si>
    <t>SR_F_MONITORING_SCAN_CURRENT</t>
  </si>
  <si>
    <t>SR_F_MONITORING_TASK</t>
  </si>
  <si>
    <t>SR_F_MONITORING_STORE_AVERAGE</t>
  </si>
  <si>
    <t>SR_F_MONITORING_STORE_PEAKS</t>
  </si>
  <si>
    <t>SR_F_CONFIGURATION_FLASH_MEM</t>
  </si>
  <si>
    <t>SR ID</t>
  </si>
  <si>
    <t>PRIORITY</t>
  </si>
  <si>
    <t>SR_I_HEUR_STATUS_VISIBILITY</t>
  </si>
  <si>
    <t>SR_I_HEUR_UNDO_REDO</t>
  </si>
  <si>
    <t>SR_I_HEUR_STANDARD</t>
  </si>
  <si>
    <t>SR_I_HEUR_ERROR_PREVENTION</t>
  </si>
  <si>
    <t>Present the user a confirmation option before using any function which has a high error probability</t>
  </si>
  <si>
    <t>SR_I_HEUR_INSTRUCTIONS</t>
  </si>
  <si>
    <t>SR_I_HEUR_ACCELERATORS</t>
  </si>
  <si>
    <t>The use of every panel in the interface must be clear, or otherwise accompanied by an instructions list</t>
  </si>
  <si>
    <t>Shortucut methods which will carry out several processes at once to speed up configuration</t>
  </si>
  <si>
    <t>SR_I_HEUR_AESTHETIC</t>
  </si>
  <si>
    <t>SR_I_HEUR_ERROR_MESSAGES</t>
  </si>
  <si>
    <t>Error messages include, in addition to its code, a short explanation of the error, and if possible, suggest a solution</t>
  </si>
  <si>
    <t>SR_I_HEUR_HELP</t>
  </si>
  <si>
    <t>HARDWARE</t>
  </si>
  <si>
    <t>SOFTWARE</t>
  </si>
  <si>
    <t>Dialogues should not contain information which is irrelevant or rarely needed. Every extra unit of information in a dialogue competes with the relevant units of information and diminishes their relative visibility</t>
  </si>
  <si>
    <t>Libraries &amp; Help information should be easy to search, focused on the user's task, list concrete steps to be carried out, and not be too large</t>
  </si>
  <si>
    <t>Category F - Functional</t>
  </si>
  <si>
    <t>EFFICIENCY</t>
  </si>
  <si>
    <t>RELIABILITY</t>
  </si>
  <si>
    <t>UNAVAILABILITY</t>
  </si>
  <si>
    <t>MAINTENANCE</t>
  </si>
  <si>
    <t>SR_C_EFFICIENCY_REFRESH</t>
  </si>
  <si>
    <t>System monitors each PSU's status once every 100ms top</t>
  </si>
  <si>
    <t>SR_C_EFFICIENCY_ALARM</t>
  </si>
  <si>
    <t>SR_C_EFFICIENCY_VOLTAGE</t>
  </si>
  <si>
    <t>SR_C_RELIABILITY</t>
  </si>
  <si>
    <t>SR_C_UNAVAILAVILITY</t>
  </si>
  <si>
    <t>SR_C_MAINTENANCE</t>
  </si>
  <si>
    <t>MANDATORY</t>
  </si>
  <si>
    <t>OPTIONAL</t>
  </si>
  <si>
    <t>Create &amp; Update a "Test List" to check the correct system functioning periodically (with a periodicity not yet defined)</t>
  </si>
  <si>
    <t>SR_I_SOFTWARE_USER_INTERFACE</t>
  </si>
  <si>
    <t>Store voltage &amp; current mean values using an aritmetic mean (or a geometric decay sequence)</t>
  </si>
  <si>
    <t>COMMUNICATION</t>
  </si>
  <si>
    <t>RTOS task monitoring the manual buttons, and comunicating with the TIMING_TASK for switching-on purposes</t>
  </si>
  <si>
    <t>RTOS task in charge of monitoring and triggering the alarms (leaving the alarm response to the main process). Checks, for each and every PSU, the limit exceeding (by using the last sample) and the time it's been exceeded.</t>
  </si>
  <si>
    <t>Execute several processes (notify the system, disconnect PSU, modify local PSU's output voltage) when an alarm is triggered.</t>
  </si>
  <si>
    <t>SWITCH-ON</t>
  </si>
  <si>
    <t>RTOS task in charge of controlling the asymmetrically-delayed PSU switching-on process.</t>
  </si>
  <si>
    <t>WINDOWS</t>
  </si>
  <si>
    <t>Whatever the Windows program will do- NOT YET DEFINED</t>
  </si>
  <si>
    <t>SR_F_WINDOWS_COMMUNICATION</t>
  </si>
  <si>
    <t>However we will communicate Windows Program with the MOD5213- NOT YET DEFINED</t>
  </si>
  <si>
    <t>SR_I_100</t>
  </si>
  <si>
    <t>SR_I_200</t>
  </si>
  <si>
    <t>SR_I_201</t>
  </si>
  <si>
    <t>SR_I_300</t>
  </si>
  <si>
    <t>SR_F_100</t>
  </si>
  <si>
    <t>SR_F_101</t>
  </si>
  <si>
    <t>SR_F_102</t>
  </si>
  <si>
    <t>SR_F_103</t>
  </si>
  <si>
    <t>SR_F_104</t>
  </si>
  <si>
    <t>SR_F_200</t>
  </si>
  <si>
    <t>SR_F_201</t>
  </si>
  <si>
    <t>SR_F_203</t>
  </si>
  <si>
    <t>SR_F_204</t>
  </si>
  <si>
    <t>SR_F_205</t>
  </si>
  <si>
    <t>SR_F_300</t>
  </si>
  <si>
    <t>SR_F_400</t>
  </si>
  <si>
    <t>SR_F_401</t>
  </si>
  <si>
    <t>SR_F_402</t>
  </si>
  <si>
    <t>SR_F_500</t>
  </si>
  <si>
    <t>SR_F_501</t>
  </si>
  <si>
    <t>SR_F_600</t>
  </si>
  <si>
    <t>SR_F_601</t>
  </si>
  <si>
    <t>SR_C_100</t>
  </si>
  <si>
    <t>SR_C_101</t>
  </si>
  <si>
    <t>SR_C_102</t>
  </si>
  <si>
    <t>SR_C_200</t>
  </si>
  <si>
    <t>SR_C_300</t>
  </si>
  <si>
    <t>SR_C_400</t>
  </si>
  <si>
    <t>STATUS</t>
  </si>
  <si>
    <t>Ready for a first version</t>
  </si>
  <si>
    <t>Ready for final version</t>
  </si>
  <si>
    <t>FILE.cpp: METHOD1; METHOD2; …</t>
  </si>
  <si>
    <t>SYSTEM REQUIREMENTS - Where to find them in Program</t>
  </si>
  <si>
    <t>PSULibrary.cpp: readVoltageValue()</t>
  </si>
  <si>
    <t>PSULibrary.cpp: readCurentValue()</t>
  </si>
  <si>
    <t>PSULibrary.cpp: monitorTask()</t>
  </si>
  <si>
    <t>-</t>
  </si>
  <si>
    <t>RDACLibrary.cpp</t>
  </si>
  <si>
    <t>PSULibrary.cpp: adjustRDAC(); updateVoltagePSUs()</t>
  </si>
  <si>
    <t xml:space="preserve">PSULibrary.cpp: loadFlashValuesPSU(); saveInFlashValuesPSU(); readFlashValuesPSU();  </t>
  </si>
  <si>
    <t>I2CLibrary.cpp</t>
  </si>
  <si>
    <t>PSU_TYPE.cpp | PSULibrary.cpp: printValuesPSU(); getPSU(); defaultValuesPSU();</t>
  </si>
  <si>
    <t>I2CLibrary.cpp | RDACLibrary.cpp</t>
  </si>
  <si>
    <t>PSULibrary.cpp: selectMuxPSU()</t>
  </si>
  <si>
    <t>PSULibrary.cpp: connectPSU()</t>
  </si>
  <si>
    <t>Type I - Interfaces</t>
  </si>
  <si>
    <t>CATEGORY</t>
  </si>
  <si>
    <t>Type F - Functional</t>
  </si>
  <si>
    <t>Type C - Complementary</t>
  </si>
  <si>
    <t>SR_F_WINDOWS_INTERFACE</t>
  </si>
  <si>
    <t>System can trigger each PSU's alarm once every 100ms</t>
  </si>
  <si>
    <r>
      <t xml:space="preserve">Use of MCF 5213 (Netburner MOD5213) as the main </t>
    </r>
    <r>
      <rPr>
        <sz val="11"/>
        <color theme="1"/>
        <rFont val="Calibri"/>
        <family val="2"/>
        <scheme val="minor"/>
      </rPr>
      <t>microcontroller</t>
    </r>
    <r>
      <rPr>
        <sz val="11"/>
        <color rgb="FF000000"/>
        <rFont val="Calibri"/>
        <family val="2"/>
        <scheme val="minor"/>
      </rPr>
      <t>, where all the main processes will be hosted. Use of a Windows PC for the external application, the programming &amp; debug. Use of specific hardware (AD5292, I2CtoSPIBridge, Digital Multiplexers, Relays, I2C bus expander) for particular functions.</t>
    </r>
  </si>
  <si>
    <t>SR_I_101</t>
  </si>
  <si>
    <t>SR_I_HARDWARE_GENERAL</t>
  </si>
  <si>
    <t>SR_I_SOFTWARE_GENERAL</t>
  </si>
  <si>
    <t>NIELSEN HEURISTICS FOR USER INTERFACE</t>
  </si>
  <si>
    <t>SR_I_301</t>
  </si>
  <si>
    <t>SR_I_302</t>
  </si>
  <si>
    <t>SR_I_303</t>
  </si>
  <si>
    <t>SR_I_304</t>
  </si>
  <si>
    <t>SR_I_305</t>
  </si>
  <si>
    <t>SR_I_306</t>
  </si>
  <si>
    <t>SR_I_307</t>
  </si>
  <si>
    <t>SR_I_308</t>
  </si>
  <si>
    <t xml:space="preserve">Use of I2C bus for communications between MCF5213 and I2CtoSPIBridges. Use of SPI bus for internal communications with RDACs in each functional slotcard. Use of USB for serial communications with a PC (OS: Windows 7 or higher), and a Serial bus for debug purposes. Use of a twelve wires for communications with all relays. </t>
  </si>
  <si>
    <t>SR_I_202</t>
  </si>
  <si>
    <t>Use of Netburner Libraries. Use of Netburner Software (MTTTY &amp; Eclipse IDE). Use of specific components’ libraries. All the project will be programmed in 'C' Language in a Windows PC.</t>
  </si>
  <si>
    <t>SR_I_HARDWARE_COMMUNICATIONS</t>
  </si>
  <si>
    <t>SR_I_SOFTWARE_COMMUNICATIONS</t>
  </si>
  <si>
    <t xml:space="preserve"> The MCF5213 will communicate with the PC using the MTTTY utility console. The MCF5213 will communicate with all the external modules (MUX, AGC, Relay, RDAC, I2C&amp;SPI) using the module libraries that will be designed for them.</t>
  </si>
  <si>
    <t>Create a User Interface for MTTTY Console to configure and monitor all the system, as well as execute tests. It may also include support for all the functions in the module libraries.</t>
  </si>
  <si>
    <t>DESIRABLE</t>
  </si>
  <si>
    <t>Receive status updates within a 1 second period, and display them in a box with a size similar to or smaller than the total window (no scroll required to see all info at the same time).</t>
  </si>
  <si>
    <t>Create "Undo" and "Redo" options  for alarm configuration, as well as an "Exit" option for every  panel to leave the unwanted state without having to go through an extended dialogue</t>
  </si>
  <si>
    <t>Create a "Term List" for every term use in the interface, avoiding the use of different words for a same meaning</t>
  </si>
  <si>
    <t>Create a symbolic structure to accomodate all of the required info for each PSU and SnI, using a "C" language structure (typedef PSU_TYPE and SnI_TYPE)</t>
  </si>
  <si>
    <t>SR_F_CONFIGURATION_DATA_TYPES</t>
  </si>
  <si>
    <t>SR_F_CONFIGURATION_DATA_LISTS</t>
  </si>
  <si>
    <t>SR_F_CONFIGURATION_RDAC_LIBRARY</t>
  </si>
  <si>
    <t>Configuration and Reading of Digital Rheostats AD5292 using I2C&amp;SPILibrary.Configure RDAC Control Register,to allow or reject updates for the RDAC Value Register. Change Value Register in RDACs, thus updating  the PSUs' output voltages. Those changes will take place for an allowed interval of values, set by the conversion method from RDAC Register values to PSU output voltages. Read RDAC CTRL and Value Registers. Program RDACs' 20TP Memory to define a new default value.</t>
  </si>
  <si>
    <t>SR_F_CONFIGURATION_ADJUST_VOLTAGE</t>
  </si>
  <si>
    <t>Use of RDAC Library to adjust the output voltage value, checking for correct value updating. Store set values in RAM if right, report errors otherwise.</t>
  </si>
  <si>
    <t>Define a list of 12 PSU_TYPE objects that will contain all the PSUs' configuration parameters in RAM. Define a list of 14 SnI_TYPE objects that will contain all the SnIs' configuration parameters in RAM. Both will have methods to set default values and console printing methods.</t>
  </si>
  <si>
    <t>Store &amp; retreive the current PSU &amp; SnI lists in and from a flash memory section of the MCF5213 to keep data when PSUControl is shutdown. Includes a data verification process.</t>
  </si>
  <si>
    <t>SR_F_COMMUNICATION_I2C&amp;SPI_LIBRARY</t>
  </si>
  <si>
    <t>SR_F_SWITCH-ON_RELAY_LIBRARY</t>
  </si>
  <si>
    <t>Use of GPIO pins to connect/disconnect relays for SF1_A to SF3_B. Use of I2C bus to communicate with I2C Bus expander and connect/disconnect relays for SF4_A to SF6_B.</t>
  </si>
  <si>
    <t>SR_F_SWITCH-ON_TASK</t>
  </si>
  <si>
    <t>Process in charge of controlling the asymmetrically-delayed PSU switching-on process (defined by value of initializationTimer from PSU_TYPE).</t>
  </si>
  <si>
    <t>SR_F_SWITCH-ON_BUTTON</t>
  </si>
  <si>
    <t>Setting Button as an external interruption source, switching off all the connected PSUs when first pressed, and switching them on again when pressed again.</t>
  </si>
  <si>
    <t>RTOS task in charge of monitoring and triggering the alarms. Checks, for each and every PSU, the limit exceeding (by using the last sample) and the time it's been exceeded.</t>
  </si>
  <si>
    <t>SR_F_ALARM_TASK</t>
  </si>
  <si>
    <t>SR_F_ALARM_PROTOCOLS</t>
  </si>
  <si>
    <t xml:space="preserve">Fill up the main task of MCF5213 with the User Inferface (UI) defined in SR Type "Interfaces", executing all the interface methods in the MCF5213. </t>
  </si>
  <si>
    <t>Use the in-built communication between MCF5213 and MTTTY Console in the PC (through the UART/USB connection) as the connection for interface usage.</t>
  </si>
  <si>
    <t>System programmed voltage for PSUs will fall within a 5% margin of the real voltage 90% of the time.</t>
  </si>
  <si>
    <t>The system will be reliable on its console outputs a 100% of the time it's turned on and working (proper value updating)</t>
  </si>
  <si>
    <t>Execute several protocols when an alarm is triggered. Protocols are processes such as notifying the system via console message, disconnecting PSUs and/or modifying local PSU's output voltage.</t>
  </si>
  <si>
    <t>SR_F_206</t>
  </si>
  <si>
    <t>SR_F_CONFIGURATION_SYSTEM</t>
  </si>
  <si>
    <t>Definition and modification of several configuration values (alarm update period, SnI included/excluded from alarmTask and monitorTask). Methods to pause alarmTask and monitorTask (setting them into idleMode and sequentialMode respectively). Methods to set testMode for monitorTask and SwitchONPSUsTask (recording their status throughout the proccess and printing extra information in console).</t>
  </si>
  <si>
    <t>Type U - Upgrades</t>
  </si>
  <si>
    <t>FUTURE</t>
  </si>
  <si>
    <t>SR_U_200</t>
  </si>
  <si>
    <t>SR_U_ALARM_DISCONECTION_PROTOCOLS</t>
  </si>
  <si>
    <t>Execute a new set of protocols when an alarm status goes from ON to OFF (connect PSUs, retreive the voltage value for local PSU, send console messages)</t>
  </si>
  <si>
    <t>SR_U_300</t>
  </si>
  <si>
    <t>Set the value of the AGC to the last recorded value for each magnitude</t>
  </si>
  <si>
    <t>ERROR</t>
  </si>
  <si>
    <t>SR_U_400</t>
  </si>
  <si>
    <t>SR_U_ERROR_MODULE</t>
  </si>
  <si>
    <t>Create an Error module to manage and record all the known errors (such as communication errors), accessible via the UI</t>
  </si>
  <si>
    <t>Define a unavailavibility period for PSUControl System. NOT YET DEFINED</t>
  </si>
  <si>
    <t>SR_F_105</t>
  </si>
  <si>
    <t>SR_F_106</t>
  </si>
  <si>
    <t>SR_F_MONITORING_MUX_LIBRARY</t>
  </si>
  <si>
    <t>SR_F_MONITORING_AGC_LIBRARY</t>
  </si>
  <si>
    <t>Setting the 8 Mux configuration pins (4xMUX_ABCDE &amp; 4xMUX_ADC) to set the Mux Module output to a desired voltage/current magnitude.</t>
  </si>
  <si>
    <t>Use the I2CtoSPIBridge (with I2C&amp;SPILibrary) located in the Controller slotcard to communicate with RDAC_AGC, and update the AGC gain to obtain a hig sensitivity towards measurement of voltages/currents.</t>
  </si>
  <si>
    <t>Set Muxes and AGC to read an analog 0-3.3V tension value using the MOD5213 ADC and scales it to current for PSUs. The current will be selected by the muxes and augmented by the AGC so as to obtain a scaled value higher than 40% of the fullscale in the A2D section of the MCF5213.</t>
  </si>
  <si>
    <t>Set Muxes and AGC to read an analog 0-3.3V tension value using the MOD5213 ADC and scale it to voltage for PSUs and SnIs. The voltage will be selected by the muxes and augmented by the AGC so as to obtain a scaled value higher than 40% of the fullscale in the A2D section of the MCF5213.</t>
  </si>
  <si>
    <t>RTOS task who will periodically sample all voltages &amp; currents and update their values in RAM.</t>
  </si>
  <si>
    <t>Store Max/min peaks for voltages and currents in a matrix</t>
  </si>
  <si>
    <t>General I2C communication module (could be used outside of PSUControl system). Allows communication with multiple devices (I2CtoSPIBridges, I2CBusExpander in Relays) by using I2C Serial bus. Detailed information in case of error. Communication across I2CtoSPIBridges, to configure SPI channel &amp; send messages through SPI serial bus. Used to communicate with RDACs.</t>
  </si>
  <si>
    <t>SR_U_100</t>
  </si>
  <si>
    <t>SR_U_WINDOWS_PROGRAM_UI</t>
  </si>
  <si>
    <t>MONITOR</t>
  </si>
  <si>
    <t>SR_U_MONITOR_AGC_MEMORY</t>
  </si>
  <si>
    <t>Create a windows program and a communication protocol between MCF5213 and the PC, to replace the console-based UI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</si>
</sst>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10" x14ac:knownFonts="1">
    <font>
      <sz val="11"/>
      <color theme="1"/>
      <name val="Calibri"/>
      <family val="2"/>
      <scheme val="minor"/>
    </font>
    <font>
      <sz val="11"/>
      <color theme="0"/>
      <name val="Calibri"/>
      <family val="2"/>
      <scheme val="minor"/>
    </font>
    <font>
      <sz val="20"/>
      <color theme="0"/>
      <name val="Calibri"/>
      <family val="2"/>
      <scheme val="minor"/>
    </font>
    <font>
      <sz val="15"/>
      <color theme="0"/>
      <name val="Calibri"/>
      <family val="2"/>
      <scheme val="minor"/>
    </font>
    <font>
      <sz val="11"/>
      <color theme="1"/>
      <name val="Calibri"/>
      <family val="2"/>
      <scheme val="minor"/>
    </font>
    <font>
      <sz val="11"/>
      <color rgb="FFFF0000"/>
      <name val="Calibri"/>
      <family val="2"/>
      <scheme val="minor"/>
    </font>
    <font>
      <sz val="11"/>
      <color rgb="FF00B050"/>
      <name val="Calibri"/>
      <family val="2"/>
      <scheme val="minor"/>
    </font>
    <font>
      <sz val="11"/>
      <color rgb="FF0070C0"/>
      <name val="Calibri"/>
      <family val="2"/>
      <scheme val="minor"/>
    </font>
    <font>
      <sz val="11"/>
      <color rgb="FF000000"/>
      <name val="Calibri"/>
      <family val="2"/>
      <scheme val="minor"/>
    </font>
    <font>
      <b/>
      <sz val="11"/>
      <color theme="0"/>
      <name val="Calibri"/>
      <family val="2"/>
      <scheme val="minor"/>
    </font>
  </fonts>
  <fills count="12">
    <fill>
      <patternFill patternType="none"/>
    </fill>
    <fill>
      <patternFill patternType="gray125"/>
    </fill>
    <fill>
      <patternFill patternType="solid">
        <fgColor theme="3"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3" tint="-0.499984740745262"/>
        <bgColor indexed="64"/>
      </patternFill>
    </fill>
    <fill>
      <patternFill patternType="solid">
        <fgColor rgb="FFFF0000"/>
        <bgColor indexed="64"/>
      </patternFill>
    </fill>
    <fill>
      <patternFill patternType="solid">
        <fgColor rgb="FF00B050"/>
        <bgColor indexed="64"/>
      </patternFill>
    </fill>
    <fill>
      <patternFill patternType="solid">
        <fgColor rgb="FF0070C0"/>
        <bgColor indexed="64"/>
      </patternFill>
    </fill>
    <fill>
      <patternFill patternType="solid">
        <fgColor rgb="FFFFC000"/>
        <bgColor indexed="64"/>
      </patternFill>
    </fill>
    <fill>
      <patternFill patternType="solid">
        <fgColor rgb="FF00206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9" fontId="4" fillId="0" borderId="0" applyFont="0" applyFill="0" applyBorder="0" applyAlignment="0" applyProtection="0"/>
  </cellStyleXfs>
  <cellXfs count="43">
    <xf numFmtId="0" fontId="0" fillId="0" borderId="0" xfId="0"/>
    <xf numFmtId="0" fontId="0" fillId="0" borderId="1" xfId="0" applyBorder="1" applyAlignment="1">
      <alignment wrapText="1"/>
    </xf>
    <xf numFmtId="0" fontId="0" fillId="0" borderId="0" xfId="0" applyAlignment="1">
      <alignment wrapText="1"/>
    </xf>
    <xf numFmtId="0" fontId="1" fillId="2" borderId="1" xfId="0" applyFont="1"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wrapText="1"/>
    </xf>
    <xf numFmtId="0" fontId="0" fillId="5" borderId="1" xfId="0" applyFill="1" applyBorder="1" applyAlignment="1">
      <alignment horizontal="left" vertical="center"/>
    </xf>
    <xf numFmtId="0" fontId="2" fillId="0" borderId="0" xfId="0" applyFont="1" applyFill="1" applyAlignment="1">
      <alignment horizontal="center"/>
    </xf>
    <xf numFmtId="0" fontId="0" fillId="0" borderId="0" xfId="0" applyFill="1"/>
    <xf numFmtId="0" fontId="2" fillId="0" borderId="0" xfId="0" applyFont="1" applyFill="1" applyAlignment="1">
      <alignment horizontal="center" vertical="center"/>
    </xf>
    <xf numFmtId="164" fontId="0" fillId="4" borderId="1" xfId="0" applyNumberFormat="1"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0" fillId="0" borderId="0" xfId="0" applyFill="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5" fillId="7" borderId="1" xfId="0" applyFont="1" applyFill="1" applyBorder="1"/>
    <xf numFmtId="0" fontId="6" fillId="8" borderId="1" xfId="0" applyFont="1" applyFill="1" applyBorder="1"/>
    <xf numFmtId="0" fontId="7" fillId="9" borderId="1" xfId="0" applyFont="1" applyFill="1" applyBorder="1"/>
    <xf numFmtId="10" fontId="0" fillId="0" borderId="0" xfId="1" applyNumberFormat="1" applyFont="1" applyAlignment="1">
      <alignment horizontal="center" vertical="center"/>
    </xf>
    <xf numFmtId="0" fontId="0" fillId="0" borderId="0" xfId="0" applyAlignment="1">
      <alignment horizontal="center" wrapText="1"/>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9" fillId="11" borderId="1" xfId="0" applyFont="1" applyFill="1" applyBorder="1" applyAlignment="1">
      <alignment horizontal="center" vertical="center" wrapText="1"/>
    </xf>
    <xf numFmtId="0" fontId="0" fillId="0" borderId="8" xfId="0" applyBorder="1" applyAlignment="1">
      <alignment horizontal="center" vertical="center"/>
    </xf>
    <xf numFmtId="0" fontId="1" fillId="7" borderId="8" xfId="0" applyFont="1" applyFill="1" applyBorder="1" applyAlignment="1">
      <alignment horizontal="center" vertical="center" wrapText="1"/>
    </xf>
    <xf numFmtId="0" fontId="0" fillId="10" borderId="8" xfId="0" applyFill="1" applyBorder="1" applyAlignment="1">
      <alignment horizontal="center" vertical="center" wrapText="1"/>
    </xf>
    <xf numFmtId="0" fontId="1" fillId="8" borderId="8" xfId="0" applyFont="1" applyFill="1" applyBorder="1" applyAlignment="1">
      <alignment horizontal="center" vertical="center" wrapText="1"/>
    </xf>
    <xf numFmtId="0" fontId="8" fillId="0" borderId="1" xfId="0" applyFont="1" applyBorder="1" applyAlignment="1">
      <alignment horizontal="justify" vertical="center"/>
    </xf>
    <xf numFmtId="0" fontId="0" fillId="0" borderId="0" xfId="0" applyAlignment="1">
      <alignment horizontal="justify" vertical="center"/>
    </xf>
    <xf numFmtId="0" fontId="3" fillId="6" borderId="2" xfId="0" applyFont="1" applyFill="1" applyBorder="1" applyAlignment="1">
      <alignment horizontal="center"/>
    </xf>
    <xf numFmtId="0" fontId="0" fillId="3" borderId="1" xfId="0" applyFill="1" applyBorder="1" applyAlignment="1">
      <alignment horizontal="center" vertical="center"/>
    </xf>
    <xf numFmtId="0" fontId="2" fillId="6" borderId="0" xfId="0" applyFont="1" applyFill="1" applyAlignment="1">
      <alignment horizontal="center"/>
    </xf>
    <xf numFmtId="0" fontId="3" fillId="6" borderId="1" xfId="0" applyFont="1" applyFill="1" applyBorder="1" applyAlignment="1">
      <alignment horizontal="center"/>
    </xf>
    <xf numFmtId="0" fontId="2" fillId="6" borderId="1" xfId="0" applyFont="1" applyFill="1" applyBorder="1" applyAlignment="1">
      <alignment horizontal="center"/>
    </xf>
    <xf numFmtId="0" fontId="0" fillId="3" borderId="1" xfId="0" applyFill="1" applyBorder="1" applyAlignment="1">
      <alignment horizontal="center" vertical="center" wrapText="1"/>
    </xf>
    <xf numFmtId="0" fontId="3" fillId="6" borderId="9" xfId="0" applyFont="1" applyFill="1" applyBorder="1" applyAlignment="1">
      <alignment horizont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xf>
    <xf numFmtId="0" fontId="2" fillId="6" borderId="2" xfId="0" applyFont="1" applyFill="1" applyBorder="1" applyAlignment="1">
      <alignment horizontal="center"/>
    </xf>
  </cellXfs>
  <cellStyles count="2">
    <cellStyle name="Normal" xfId="0" builtinId="0"/>
    <cellStyle name="Porcentaje"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358590</xdr:colOff>
      <xdr:row>0</xdr:row>
      <xdr:rowOff>224118</xdr:rowOff>
    </xdr:from>
    <xdr:to>
      <xdr:col>8</xdr:col>
      <xdr:colOff>268942</xdr:colOff>
      <xdr:row>3</xdr:row>
      <xdr:rowOff>33618</xdr:rowOff>
    </xdr:to>
    <xdr:sp macro="" textlink="">
      <xdr:nvSpPr>
        <xdr:cNvPr id="2" name="1 CuadroTexto"/>
        <xdr:cNvSpPr txBox="1"/>
      </xdr:nvSpPr>
      <xdr:spPr>
        <a:xfrm>
          <a:off x="12651443" y="224118"/>
          <a:ext cx="1434352" cy="8180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1100" b="1" u="sng"/>
            <a:t>Priority Levels</a:t>
          </a:r>
        </a:p>
        <a:p>
          <a:r>
            <a:rPr lang="es-ES" sz="1100" b="1">
              <a:solidFill>
                <a:schemeClr val="tx1">
                  <a:lumMod val="95000"/>
                  <a:lumOff val="5000"/>
                </a:schemeClr>
              </a:solidFill>
            </a:rPr>
            <a:t>MANDATORY - MUST</a:t>
          </a:r>
        </a:p>
        <a:p>
          <a:r>
            <a:rPr lang="es-ES" sz="1100" b="1">
              <a:solidFill>
                <a:schemeClr val="tx1">
                  <a:lumMod val="65000"/>
                  <a:lumOff val="35000"/>
                </a:schemeClr>
              </a:solidFill>
              <a:latin typeface="+mn-lt"/>
              <a:ea typeface="+mn-ea"/>
              <a:cs typeface="+mn-cs"/>
            </a:rPr>
            <a:t>DESIRED - SHOULD</a:t>
          </a:r>
        </a:p>
        <a:p>
          <a:r>
            <a:rPr lang="es-ES" sz="1100" b="1">
              <a:solidFill>
                <a:schemeClr val="bg1">
                  <a:lumMod val="65000"/>
                </a:schemeClr>
              </a:solidFill>
              <a:latin typeface="+mn-lt"/>
              <a:ea typeface="+mn-ea"/>
              <a:cs typeface="+mn-cs"/>
            </a:rPr>
            <a:t>OPTIONAL - COULD</a:t>
          </a:r>
          <a:endParaRPr lang="es-ES" sz="1100" b="1">
            <a:solidFill>
              <a:schemeClr val="bg1">
                <a:lumMod val="65000"/>
              </a:schemeClr>
            </a:solidFill>
          </a:endParaRPr>
        </a:p>
      </xdr:txBody>
    </xdr:sp>
    <xdr:clientData/>
  </xdr:twoCellAnchor>
  <xdr:twoCellAnchor>
    <xdr:from>
      <xdr:col>6</xdr:col>
      <xdr:colOff>358588</xdr:colOff>
      <xdr:row>4</xdr:row>
      <xdr:rowOff>201705</xdr:rowOff>
    </xdr:from>
    <xdr:to>
      <xdr:col>8</xdr:col>
      <xdr:colOff>268940</xdr:colOff>
      <xdr:row>9</xdr:row>
      <xdr:rowOff>0</xdr:rowOff>
    </xdr:to>
    <xdr:sp macro="" textlink="">
      <xdr:nvSpPr>
        <xdr:cNvPr id="3" name="2 CuadroTexto"/>
        <xdr:cNvSpPr txBox="1"/>
      </xdr:nvSpPr>
      <xdr:spPr>
        <a:xfrm>
          <a:off x="12651441" y="1400734"/>
          <a:ext cx="1434352" cy="990600"/>
        </a:xfrm>
        <a:prstGeom prst="rect">
          <a:avLst/>
        </a:prstGeom>
        <a:solidFill>
          <a:schemeClr val="lt1"/>
        </a:solidFill>
        <a:ln w="38100" cmpd="thinThick">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1100" b="1" u="sng"/>
            <a:t>Status</a:t>
          </a:r>
        </a:p>
        <a:p>
          <a:r>
            <a:rPr lang="es-ES" sz="1100" b="1">
              <a:solidFill>
                <a:srgbClr val="FF0000"/>
              </a:solidFill>
            </a:rPr>
            <a:t>NOT</a:t>
          </a:r>
          <a:r>
            <a:rPr lang="es-ES" sz="1100" b="1" baseline="0">
              <a:solidFill>
                <a:srgbClr val="FF0000"/>
              </a:solidFill>
            </a:rPr>
            <a:t> STARTED</a:t>
          </a:r>
          <a:endParaRPr lang="es-ES" sz="1100" b="1">
            <a:solidFill>
              <a:srgbClr val="FF0000"/>
            </a:solidFill>
          </a:endParaRPr>
        </a:p>
        <a:p>
          <a:r>
            <a:rPr lang="es-ES" sz="1100" b="1">
              <a:solidFill>
                <a:srgbClr val="FFC000"/>
              </a:solidFill>
              <a:latin typeface="+mn-lt"/>
              <a:ea typeface="+mn-ea"/>
              <a:cs typeface="+mn-cs"/>
            </a:rPr>
            <a:t>IN PROGRESS</a:t>
          </a:r>
        </a:p>
        <a:p>
          <a:r>
            <a:rPr lang="es-ES" sz="1100" b="1">
              <a:solidFill>
                <a:srgbClr val="00B050"/>
              </a:solidFill>
              <a:latin typeface="+mn-lt"/>
              <a:ea typeface="+mn-ea"/>
              <a:cs typeface="+mn-cs"/>
            </a:rPr>
            <a:t>FINISHED</a:t>
          </a:r>
        </a:p>
        <a:p>
          <a:r>
            <a:rPr lang="es-ES" sz="1100" b="1">
              <a:solidFill>
                <a:srgbClr val="00B0F0"/>
              </a:solidFill>
            </a:rPr>
            <a:t>FINAL VERSION</a:t>
          </a:r>
        </a:p>
      </xdr:txBody>
    </xdr:sp>
    <xdr:clientData/>
  </xdr:twoCellAnchor>
  <xdr:twoCellAnchor>
    <xdr:from>
      <xdr:col>11</xdr:col>
      <xdr:colOff>0</xdr:colOff>
      <xdr:row>4</xdr:row>
      <xdr:rowOff>0</xdr:rowOff>
    </xdr:from>
    <xdr:to>
      <xdr:col>12</xdr:col>
      <xdr:colOff>672352</xdr:colOff>
      <xdr:row>7</xdr:row>
      <xdr:rowOff>419100</xdr:rowOff>
    </xdr:to>
    <xdr:sp macro="" textlink="">
      <xdr:nvSpPr>
        <xdr:cNvPr id="4" name="1 CuadroTexto"/>
        <xdr:cNvSpPr txBox="1"/>
      </xdr:nvSpPr>
      <xdr:spPr>
        <a:xfrm>
          <a:off x="16102853" y="1199029"/>
          <a:ext cx="1434352" cy="232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ES" sz="1100" b="1" u="sng"/>
            <a:t>Priority Levels</a:t>
          </a:r>
        </a:p>
        <a:p>
          <a:r>
            <a:rPr lang="es-ES" sz="1100" b="1">
              <a:solidFill>
                <a:srgbClr val="FF0000"/>
              </a:solidFill>
            </a:rPr>
            <a:t>MANDATORY - MUST</a:t>
          </a:r>
        </a:p>
        <a:p>
          <a:r>
            <a:rPr lang="es-ES" sz="1100" b="1">
              <a:solidFill>
                <a:srgbClr val="FFC000"/>
              </a:solidFill>
              <a:latin typeface="+mn-lt"/>
              <a:ea typeface="+mn-ea"/>
              <a:cs typeface="+mn-cs"/>
            </a:rPr>
            <a:t>DESIABLE - SHOULD</a:t>
          </a:r>
        </a:p>
        <a:p>
          <a:r>
            <a:rPr lang="es-ES" sz="1100" b="1">
              <a:solidFill>
                <a:srgbClr val="00B050"/>
              </a:solidFill>
              <a:latin typeface="+mn-lt"/>
              <a:ea typeface="+mn-ea"/>
              <a:cs typeface="+mn-cs"/>
            </a:rPr>
            <a:t>OPTIONAL - COULD</a:t>
          </a:r>
        </a:p>
        <a:p>
          <a:r>
            <a:rPr lang="es-ES" sz="1100" b="1">
              <a:solidFill>
                <a:srgbClr val="002060"/>
              </a:solidFill>
            </a:rPr>
            <a:t>DISCARDED</a:t>
          </a:r>
          <a:r>
            <a:rPr lang="es-ES" sz="1100" b="1" baseline="0">
              <a:solidFill>
                <a:srgbClr val="002060"/>
              </a:solidFill>
            </a:rPr>
            <a:t> - WON'T</a:t>
          </a:r>
          <a:endParaRPr lang="es-ES" sz="1100" b="1">
            <a:solidFill>
              <a:srgbClr val="002060"/>
            </a:solidFil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abSelected="1" topLeftCell="A37" zoomScale="70" zoomScaleNormal="70" workbookViewId="0">
      <selection activeCell="D56" sqref="D56"/>
    </sheetView>
  </sheetViews>
  <sheetFormatPr baseColWidth="10" defaultRowHeight="15" x14ac:dyDescent="0.25"/>
  <cols>
    <col min="1" max="1" width="18.28515625" bestFit="1" customWidth="1"/>
    <col min="2" max="2" width="9.42578125" style="11" bestFit="1" customWidth="1"/>
    <col min="3" max="3" width="46.85546875" bestFit="1" customWidth="1"/>
    <col min="4" max="4" width="67.85546875" style="2" customWidth="1"/>
    <col min="5" max="5" width="14.42578125" style="12" bestFit="1" customWidth="1"/>
  </cols>
  <sheetData>
    <row r="1" spans="1:11" ht="26.25" x14ac:dyDescent="0.4">
      <c r="A1" s="32" t="s">
        <v>0</v>
      </c>
      <c r="B1" s="32"/>
      <c r="C1" s="32"/>
      <c r="D1" s="32"/>
    </row>
    <row r="2" spans="1:11" s="8" customFormat="1" ht="26.25" x14ac:dyDescent="0.4">
      <c r="A2" s="7"/>
      <c r="B2" s="9"/>
      <c r="C2" s="7"/>
      <c r="D2" s="7"/>
      <c r="E2" s="13"/>
    </row>
    <row r="3" spans="1:11" ht="26.25" x14ac:dyDescent="0.4">
      <c r="A3" s="33" t="s">
        <v>104</v>
      </c>
      <c r="B3" s="34"/>
      <c r="C3" s="34"/>
      <c r="D3" s="34"/>
    </row>
    <row r="4" spans="1:11" x14ac:dyDescent="0.25">
      <c r="A4" s="3" t="s">
        <v>105</v>
      </c>
      <c r="B4" s="22" t="s">
        <v>13</v>
      </c>
      <c r="C4" s="4" t="s">
        <v>1</v>
      </c>
      <c r="D4" s="5" t="s">
        <v>2</v>
      </c>
      <c r="E4" s="24" t="s">
        <v>14</v>
      </c>
      <c r="F4" t="s">
        <v>87</v>
      </c>
    </row>
    <row r="5" spans="1:11" ht="75" x14ac:dyDescent="0.25">
      <c r="A5" s="31" t="s">
        <v>28</v>
      </c>
      <c r="B5" s="10" t="s">
        <v>59</v>
      </c>
      <c r="C5" s="6" t="s">
        <v>112</v>
      </c>
      <c r="D5" s="28" t="s">
        <v>110</v>
      </c>
      <c r="E5" s="25" t="s">
        <v>44</v>
      </c>
      <c r="F5" s="17">
        <v>2</v>
      </c>
    </row>
    <row r="6" spans="1:11" ht="75" x14ac:dyDescent="0.25">
      <c r="A6" s="31"/>
      <c r="B6" s="10" t="s">
        <v>111</v>
      </c>
      <c r="C6" s="6" t="s">
        <v>126</v>
      </c>
      <c r="D6" s="28" t="s">
        <v>123</v>
      </c>
      <c r="E6" s="25" t="s">
        <v>44</v>
      </c>
      <c r="F6" s="17"/>
    </row>
    <row r="7" spans="1:11" ht="45" x14ac:dyDescent="0.25">
      <c r="A7" s="31" t="s">
        <v>29</v>
      </c>
      <c r="B7" s="10" t="s">
        <v>60</v>
      </c>
      <c r="C7" s="6" t="s">
        <v>113</v>
      </c>
      <c r="D7" s="1" t="s">
        <v>125</v>
      </c>
      <c r="E7" s="25" t="s">
        <v>44</v>
      </c>
      <c r="F7" s="16">
        <v>0</v>
      </c>
      <c r="K7" s="16">
        <v>0</v>
      </c>
    </row>
    <row r="8" spans="1:11" ht="60" x14ac:dyDescent="0.25">
      <c r="A8" s="31"/>
      <c r="B8" s="10" t="s">
        <v>61</v>
      </c>
      <c r="C8" s="6" t="s">
        <v>127</v>
      </c>
      <c r="D8" s="1" t="s">
        <v>128</v>
      </c>
      <c r="E8" s="25" t="s">
        <v>44</v>
      </c>
      <c r="F8" s="16"/>
      <c r="K8" s="16"/>
    </row>
    <row r="9" spans="1:11" ht="45" x14ac:dyDescent="0.25">
      <c r="A9" s="31"/>
      <c r="B9" s="10" t="s">
        <v>124</v>
      </c>
      <c r="C9" s="6" t="s">
        <v>47</v>
      </c>
      <c r="D9" s="1" t="s">
        <v>129</v>
      </c>
      <c r="E9" s="25" t="s">
        <v>44</v>
      </c>
      <c r="F9" s="16"/>
      <c r="K9" s="16"/>
    </row>
    <row r="10" spans="1:11" ht="45" x14ac:dyDescent="0.25">
      <c r="A10" s="35" t="s">
        <v>114</v>
      </c>
      <c r="B10" s="10" t="s">
        <v>62</v>
      </c>
      <c r="C10" s="6" t="s">
        <v>15</v>
      </c>
      <c r="D10" s="1" t="s">
        <v>131</v>
      </c>
      <c r="E10" s="26" t="s">
        <v>130</v>
      </c>
      <c r="F10" s="16">
        <v>0</v>
      </c>
      <c r="K10" s="18">
        <v>3</v>
      </c>
    </row>
    <row r="11" spans="1:11" ht="45" x14ac:dyDescent="0.25">
      <c r="A11" s="35"/>
      <c r="B11" s="10" t="s">
        <v>115</v>
      </c>
      <c r="C11" s="6" t="s">
        <v>16</v>
      </c>
      <c r="D11" s="1" t="s">
        <v>132</v>
      </c>
      <c r="E11" s="27" t="s">
        <v>45</v>
      </c>
      <c r="F11" s="16">
        <v>0</v>
      </c>
    </row>
    <row r="12" spans="1:11" ht="30" x14ac:dyDescent="0.25">
      <c r="A12" s="35"/>
      <c r="B12" s="10" t="s">
        <v>116</v>
      </c>
      <c r="C12" s="6" t="s">
        <v>17</v>
      </c>
      <c r="D12" s="1" t="s">
        <v>133</v>
      </c>
      <c r="E12" s="25" t="s">
        <v>44</v>
      </c>
      <c r="F12" s="16">
        <v>0</v>
      </c>
    </row>
    <row r="13" spans="1:11" ht="30" x14ac:dyDescent="0.25">
      <c r="A13" s="35"/>
      <c r="B13" s="10" t="s">
        <v>117</v>
      </c>
      <c r="C13" s="6" t="s">
        <v>18</v>
      </c>
      <c r="D13" s="1" t="s">
        <v>19</v>
      </c>
      <c r="E13" s="27" t="s">
        <v>45</v>
      </c>
      <c r="F13" s="16">
        <v>0</v>
      </c>
    </row>
    <row r="14" spans="1:11" ht="30" x14ac:dyDescent="0.25">
      <c r="A14" s="35"/>
      <c r="B14" s="10" t="s">
        <v>118</v>
      </c>
      <c r="C14" s="6" t="s">
        <v>20</v>
      </c>
      <c r="D14" s="1" t="s">
        <v>22</v>
      </c>
      <c r="E14" s="26" t="s">
        <v>130</v>
      </c>
      <c r="F14" s="16">
        <v>0</v>
      </c>
    </row>
    <row r="15" spans="1:11" ht="30" x14ac:dyDescent="0.25">
      <c r="A15" s="35"/>
      <c r="B15" s="10" t="s">
        <v>119</v>
      </c>
      <c r="C15" s="6" t="s">
        <v>21</v>
      </c>
      <c r="D15" s="1" t="s">
        <v>23</v>
      </c>
      <c r="E15" s="27" t="s">
        <v>45</v>
      </c>
      <c r="F15" s="16">
        <v>0</v>
      </c>
    </row>
    <row r="16" spans="1:11" ht="45" x14ac:dyDescent="0.25">
      <c r="A16" s="35"/>
      <c r="B16" s="10" t="s">
        <v>120</v>
      </c>
      <c r="C16" s="6" t="s">
        <v>24</v>
      </c>
      <c r="D16" s="1" t="s">
        <v>30</v>
      </c>
      <c r="E16" s="25" t="s">
        <v>44</v>
      </c>
      <c r="F16" s="16">
        <v>0</v>
      </c>
    </row>
    <row r="17" spans="1:6" ht="30" x14ac:dyDescent="0.25">
      <c r="A17" s="35"/>
      <c r="B17" s="10" t="s">
        <v>121</v>
      </c>
      <c r="C17" s="6" t="s">
        <v>25</v>
      </c>
      <c r="D17" s="1" t="s">
        <v>26</v>
      </c>
      <c r="E17" s="25" t="s">
        <v>44</v>
      </c>
      <c r="F17" s="16">
        <v>0</v>
      </c>
    </row>
    <row r="18" spans="1:6" ht="30" x14ac:dyDescent="0.25">
      <c r="A18" s="35"/>
      <c r="B18" s="10" t="s">
        <v>122</v>
      </c>
      <c r="C18" s="6" t="s">
        <v>27</v>
      </c>
      <c r="D18" s="1" t="s">
        <v>31</v>
      </c>
      <c r="E18" s="26" t="s">
        <v>130</v>
      </c>
      <c r="F18" s="16">
        <v>0</v>
      </c>
    </row>
    <row r="21" spans="1:6" ht="26.25" x14ac:dyDescent="0.4">
      <c r="A21" s="33" t="s">
        <v>106</v>
      </c>
      <c r="B21" s="34"/>
      <c r="C21" s="34"/>
      <c r="D21" s="34"/>
    </row>
    <row r="22" spans="1:6" x14ac:dyDescent="0.25">
      <c r="A22" s="3" t="s">
        <v>105</v>
      </c>
      <c r="B22" s="22" t="s">
        <v>13</v>
      </c>
      <c r="C22" s="4" t="s">
        <v>1</v>
      </c>
      <c r="D22" s="5" t="s">
        <v>2</v>
      </c>
      <c r="E22" s="24" t="s">
        <v>14</v>
      </c>
      <c r="F22" t="s">
        <v>87</v>
      </c>
    </row>
    <row r="23" spans="1:6" ht="60" x14ac:dyDescent="0.25">
      <c r="A23" s="31" t="s">
        <v>3</v>
      </c>
      <c r="B23" s="10" t="s">
        <v>63</v>
      </c>
      <c r="C23" s="6" t="s">
        <v>7</v>
      </c>
      <c r="D23" s="1" t="s">
        <v>180</v>
      </c>
      <c r="E23" s="25" t="s">
        <v>44</v>
      </c>
      <c r="F23" s="17">
        <v>2</v>
      </c>
    </row>
    <row r="24" spans="1:6" ht="60" x14ac:dyDescent="0.25">
      <c r="A24" s="31"/>
      <c r="B24" s="10" t="s">
        <v>64</v>
      </c>
      <c r="C24" s="6" t="s">
        <v>8</v>
      </c>
      <c r="D24" s="1" t="s">
        <v>179</v>
      </c>
      <c r="E24" s="25" t="s">
        <v>44</v>
      </c>
      <c r="F24" s="17">
        <v>2</v>
      </c>
    </row>
    <row r="25" spans="1:6" ht="30" x14ac:dyDescent="0.25">
      <c r="A25" s="31"/>
      <c r="B25" s="10" t="s">
        <v>65</v>
      </c>
      <c r="C25" s="6" t="s">
        <v>9</v>
      </c>
      <c r="D25" s="1" t="s">
        <v>181</v>
      </c>
      <c r="E25" s="25" t="s">
        <v>44</v>
      </c>
      <c r="F25" s="17">
        <v>2</v>
      </c>
    </row>
    <row r="26" spans="1:6" ht="30" x14ac:dyDescent="0.25">
      <c r="A26" s="31"/>
      <c r="B26" s="10" t="s">
        <v>66</v>
      </c>
      <c r="C26" s="6" t="s">
        <v>10</v>
      </c>
      <c r="D26" s="1" t="s">
        <v>48</v>
      </c>
      <c r="E26" s="26" t="s">
        <v>130</v>
      </c>
      <c r="F26" s="16">
        <v>0</v>
      </c>
    </row>
    <row r="27" spans="1:6" x14ac:dyDescent="0.25">
      <c r="A27" s="31"/>
      <c r="B27" s="10" t="s">
        <v>67</v>
      </c>
      <c r="C27" s="6" t="s">
        <v>11</v>
      </c>
      <c r="D27" s="29" t="s">
        <v>182</v>
      </c>
      <c r="E27" s="27" t="s">
        <v>45</v>
      </c>
      <c r="F27" s="16">
        <v>0</v>
      </c>
    </row>
    <row r="28" spans="1:6" ht="30" x14ac:dyDescent="0.25">
      <c r="A28" s="31"/>
      <c r="B28" s="10" t="s">
        <v>173</v>
      </c>
      <c r="C28" s="6" t="s">
        <v>175</v>
      </c>
      <c r="D28" s="1" t="s">
        <v>177</v>
      </c>
      <c r="E28" s="25" t="s">
        <v>44</v>
      </c>
      <c r="F28" s="16"/>
    </row>
    <row r="29" spans="1:6" ht="45" x14ac:dyDescent="0.25">
      <c r="A29" s="31"/>
      <c r="B29" s="10" t="s">
        <v>174</v>
      </c>
      <c r="C29" s="6" t="s">
        <v>176</v>
      </c>
      <c r="D29" s="1" t="s">
        <v>178</v>
      </c>
      <c r="E29" s="25" t="s">
        <v>44</v>
      </c>
      <c r="F29" s="16"/>
    </row>
    <row r="30" spans="1:6" ht="105" x14ac:dyDescent="0.25">
      <c r="A30" s="31" t="s">
        <v>4</v>
      </c>
      <c r="B30" s="10" t="s">
        <v>68</v>
      </c>
      <c r="C30" s="6" t="s">
        <v>137</v>
      </c>
      <c r="D30" s="1" t="s">
        <v>138</v>
      </c>
      <c r="E30" s="25" t="s">
        <v>44</v>
      </c>
      <c r="F30" s="17">
        <v>2</v>
      </c>
    </row>
    <row r="31" spans="1:6" ht="45" x14ac:dyDescent="0.25">
      <c r="A31" s="31"/>
      <c r="B31" s="10" t="s">
        <v>69</v>
      </c>
      <c r="C31" s="6" t="s">
        <v>139</v>
      </c>
      <c r="D31" s="1" t="s">
        <v>140</v>
      </c>
      <c r="E31" s="25" t="s">
        <v>44</v>
      </c>
      <c r="F31" s="17">
        <v>2</v>
      </c>
    </row>
    <row r="32" spans="1:6" ht="45" x14ac:dyDescent="0.25">
      <c r="A32" s="31"/>
      <c r="B32" s="10" t="s">
        <v>70</v>
      </c>
      <c r="C32" s="6" t="s">
        <v>135</v>
      </c>
      <c r="D32" s="1" t="s">
        <v>134</v>
      </c>
      <c r="E32" s="25" t="s">
        <v>44</v>
      </c>
      <c r="F32" s="17">
        <v>2</v>
      </c>
    </row>
    <row r="33" spans="1:6" ht="60" x14ac:dyDescent="0.25">
      <c r="A33" s="31"/>
      <c r="B33" s="10" t="s">
        <v>71</v>
      </c>
      <c r="C33" s="6" t="s">
        <v>136</v>
      </c>
      <c r="D33" s="1" t="s">
        <v>141</v>
      </c>
      <c r="E33" s="25" t="s">
        <v>44</v>
      </c>
      <c r="F33" s="17">
        <v>2</v>
      </c>
    </row>
    <row r="34" spans="1:6" ht="45" x14ac:dyDescent="0.25">
      <c r="A34" s="31"/>
      <c r="B34" s="10" t="s">
        <v>72</v>
      </c>
      <c r="C34" s="6" t="s">
        <v>12</v>
      </c>
      <c r="D34" s="1" t="s">
        <v>142</v>
      </c>
      <c r="E34" s="26" t="s">
        <v>130</v>
      </c>
      <c r="F34" s="17">
        <v>2</v>
      </c>
    </row>
    <row r="35" spans="1:6" ht="90" x14ac:dyDescent="0.25">
      <c r="A35" s="31"/>
      <c r="B35" s="10" t="s">
        <v>158</v>
      </c>
      <c r="C35" s="6" t="s">
        <v>159</v>
      </c>
      <c r="D35" s="1" t="s">
        <v>160</v>
      </c>
      <c r="E35" s="26" t="s">
        <v>130</v>
      </c>
      <c r="F35" s="17"/>
    </row>
    <row r="36" spans="1:6" ht="90" x14ac:dyDescent="0.25">
      <c r="A36" s="22" t="s">
        <v>49</v>
      </c>
      <c r="B36" s="10" t="s">
        <v>73</v>
      </c>
      <c r="C36" s="6" t="s">
        <v>143</v>
      </c>
      <c r="D36" s="1" t="s">
        <v>183</v>
      </c>
      <c r="E36" s="25" t="s">
        <v>44</v>
      </c>
      <c r="F36" s="17">
        <v>2</v>
      </c>
    </row>
    <row r="37" spans="1:6" ht="45" x14ac:dyDescent="0.25">
      <c r="A37" s="31" t="s">
        <v>53</v>
      </c>
      <c r="B37" s="10" t="s">
        <v>74</v>
      </c>
      <c r="C37" s="6" t="s">
        <v>144</v>
      </c>
      <c r="D37" s="1" t="s">
        <v>145</v>
      </c>
      <c r="E37" s="25" t="s">
        <v>44</v>
      </c>
      <c r="F37" s="17">
        <v>2</v>
      </c>
    </row>
    <row r="38" spans="1:6" ht="30" x14ac:dyDescent="0.25">
      <c r="A38" s="31"/>
      <c r="B38" s="10" t="s">
        <v>75</v>
      </c>
      <c r="C38" s="6" t="s">
        <v>146</v>
      </c>
      <c r="D38" s="1" t="s">
        <v>147</v>
      </c>
      <c r="E38" s="25" t="s">
        <v>44</v>
      </c>
      <c r="F38" s="17">
        <v>2</v>
      </c>
    </row>
    <row r="39" spans="1:6" ht="45" x14ac:dyDescent="0.25">
      <c r="A39" s="31"/>
      <c r="B39" s="10" t="s">
        <v>76</v>
      </c>
      <c r="C39" s="6" t="s">
        <v>148</v>
      </c>
      <c r="D39" s="1" t="s">
        <v>149</v>
      </c>
      <c r="E39" s="25" t="s">
        <v>44</v>
      </c>
      <c r="F39" s="17">
        <v>2</v>
      </c>
    </row>
    <row r="40" spans="1:6" ht="45" x14ac:dyDescent="0.25">
      <c r="A40" s="31" t="s">
        <v>5</v>
      </c>
      <c r="B40" s="10" t="s">
        <v>77</v>
      </c>
      <c r="C40" s="6" t="s">
        <v>151</v>
      </c>
      <c r="D40" s="1" t="s">
        <v>150</v>
      </c>
      <c r="E40" s="25" t="s">
        <v>44</v>
      </c>
      <c r="F40" s="17">
        <v>2</v>
      </c>
    </row>
    <row r="41" spans="1:6" ht="45" x14ac:dyDescent="0.25">
      <c r="A41" s="31"/>
      <c r="B41" s="10" t="s">
        <v>78</v>
      </c>
      <c r="C41" s="6" t="s">
        <v>152</v>
      </c>
      <c r="D41" s="1" t="s">
        <v>157</v>
      </c>
      <c r="E41" s="25" t="s">
        <v>44</v>
      </c>
      <c r="F41" s="17">
        <v>2</v>
      </c>
    </row>
    <row r="42" spans="1:6" ht="30" x14ac:dyDescent="0.25">
      <c r="A42" s="31" t="s">
        <v>55</v>
      </c>
      <c r="B42" s="10" t="s">
        <v>79</v>
      </c>
      <c r="C42" s="6" t="s">
        <v>108</v>
      </c>
      <c r="D42" s="1" t="s">
        <v>153</v>
      </c>
      <c r="E42" s="25" t="s">
        <v>44</v>
      </c>
      <c r="F42" s="17">
        <v>2</v>
      </c>
    </row>
    <row r="43" spans="1:6" ht="45" x14ac:dyDescent="0.25">
      <c r="A43" s="31"/>
      <c r="B43" s="10" t="s">
        <v>80</v>
      </c>
      <c r="C43" s="6" t="s">
        <v>57</v>
      </c>
      <c r="D43" s="1" t="s">
        <v>154</v>
      </c>
      <c r="E43" s="25" t="s">
        <v>44</v>
      </c>
      <c r="F43" s="17">
        <v>2</v>
      </c>
    </row>
    <row r="45" spans="1:6" ht="26.25" customHeight="1" x14ac:dyDescent="0.25"/>
    <row r="46" spans="1:6" ht="19.5" x14ac:dyDescent="0.3">
      <c r="A46" s="33" t="s">
        <v>107</v>
      </c>
      <c r="B46" s="33"/>
      <c r="C46" s="33"/>
      <c r="D46" s="33"/>
    </row>
    <row r="47" spans="1:6" x14ac:dyDescent="0.25">
      <c r="A47" s="3" t="s">
        <v>105</v>
      </c>
      <c r="B47" s="22" t="s">
        <v>13</v>
      </c>
      <c r="C47" s="4" t="s">
        <v>1</v>
      </c>
      <c r="D47" s="5" t="s">
        <v>2</v>
      </c>
      <c r="E47" s="24" t="s">
        <v>14</v>
      </c>
      <c r="F47" t="s">
        <v>87</v>
      </c>
    </row>
    <row r="48" spans="1:6" x14ac:dyDescent="0.25">
      <c r="A48" s="31" t="s">
        <v>33</v>
      </c>
      <c r="B48" s="10" t="s">
        <v>81</v>
      </c>
      <c r="C48" s="6" t="s">
        <v>37</v>
      </c>
      <c r="D48" s="1" t="s">
        <v>38</v>
      </c>
      <c r="E48" s="26" t="s">
        <v>130</v>
      </c>
      <c r="F48" s="17">
        <v>2</v>
      </c>
    </row>
    <row r="49" spans="1:6" x14ac:dyDescent="0.25">
      <c r="A49" s="31"/>
      <c r="B49" s="10" t="s">
        <v>82</v>
      </c>
      <c r="C49" s="6" t="s">
        <v>39</v>
      </c>
      <c r="D49" s="1" t="s">
        <v>109</v>
      </c>
      <c r="E49" s="26" t="s">
        <v>130</v>
      </c>
      <c r="F49" s="17">
        <v>2</v>
      </c>
    </row>
    <row r="50" spans="1:6" ht="30" x14ac:dyDescent="0.25">
      <c r="A50" s="31"/>
      <c r="B50" s="10" t="s">
        <v>83</v>
      </c>
      <c r="C50" s="6" t="s">
        <v>40</v>
      </c>
      <c r="D50" s="1" t="s">
        <v>155</v>
      </c>
      <c r="E50" s="26" t="s">
        <v>130</v>
      </c>
      <c r="F50" s="16">
        <v>0</v>
      </c>
    </row>
    <row r="51" spans="1:6" ht="30" x14ac:dyDescent="0.25">
      <c r="A51" s="22" t="s">
        <v>34</v>
      </c>
      <c r="B51" s="10" t="s">
        <v>84</v>
      </c>
      <c r="C51" s="6" t="s">
        <v>41</v>
      </c>
      <c r="D51" s="1" t="s">
        <v>156</v>
      </c>
      <c r="E51" s="26" t="s">
        <v>130</v>
      </c>
      <c r="F51" s="16">
        <v>0</v>
      </c>
    </row>
    <row r="52" spans="1:6" x14ac:dyDescent="0.25">
      <c r="A52" s="22" t="s">
        <v>35</v>
      </c>
      <c r="B52" s="10" t="s">
        <v>85</v>
      </c>
      <c r="C52" s="6" t="s">
        <v>42</v>
      </c>
      <c r="D52" s="1" t="s">
        <v>172</v>
      </c>
      <c r="E52" s="27" t="s">
        <v>45</v>
      </c>
      <c r="F52" s="16">
        <v>0</v>
      </c>
    </row>
    <row r="53" spans="1:6" ht="30" x14ac:dyDescent="0.25">
      <c r="A53" s="22" t="s">
        <v>36</v>
      </c>
      <c r="B53" s="10" t="s">
        <v>86</v>
      </c>
      <c r="C53" s="6" t="s">
        <v>43</v>
      </c>
      <c r="D53" s="1" t="s">
        <v>46</v>
      </c>
      <c r="E53" s="27" t="s">
        <v>45</v>
      </c>
      <c r="F53" s="17">
        <v>2</v>
      </c>
    </row>
    <row r="57" spans="1:6" x14ac:dyDescent="0.25">
      <c r="D57" s="2" t="s">
        <v>88</v>
      </c>
      <c r="E57" s="19">
        <f>(SUM(F48:F53)+SUM(F23:F43)+SUM(F5:F18))/(COUNT(F5:F53)*2)</f>
        <v>0.5714285714285714</v>
      </c>
    </row>
    <row r="58" spans="1:6" x14ac:dyDescent="0.25">
      <c r="D58" s="2" t="s">
        <v>89</v>
      </c>
      <c r="E58" s="19">
        <f>(SUM(F48:F53)+SUM(F23:F43)+SUM(F5:F18))/(COUNT(F5:F53)*4)</f>
        <v>0.2857142857142857</v>
      </c>
    </row>
    <row r="61" spans="1:6" ht="19.5" x14ac:dyDescent="0.3">
      <c r="A61" s="30" t="s">
        <v>161</v>
      </c>
      <c r="B61" s="30"/>
      <c r="C61" s="30"/>
      <c r="D61" s="30"/>
    </row>
    <row r="62" spans="1:6" x14ac:dyDescent="0.25">
      <c r="A62" s="3" t="s">
        <v>105</v>
      </c>
      <c r="B62" s="22" t="s">
        <v>13</v>
      </c>
      <c r="C62" s="4" t="s">
        <v>1</v>
      </c>
      <c r="D62" s="5" t="s">
        <v>2</v>
      </c>
      <c r="E62" s="14" t="s">
        <v>14</v>
      </c>
    </row>
    <row r="63" spans="1:6" ht="30" x14ac:dyDescent="0.25">
      <c r="A63" s="22" t="s">
        <v>55</v>
      </c>
      <c r="B63" s="10" t="s">
        <v>184</v>
      </c>
      <c r="C63" s="6" t="s">
        <v>185</v>
      </c>
      <c r="D63" s="1" t="s">
        <v>188</v>
      </c>
      <c r="E63" s="23" t="s">
        <v>162</v>
      </c>
    </row>
    <row r="64" spans="1:6" ht="45" x14ac:dyDescent="0.25">
      <c r="A64" s="22" t="s">
        <v>5</v>
      </c>
      <c r="B64" s="10" t="s">
        <v>163</v>
      </c>
      <c r="C64" s="6" t="s">
        <v>164</v>
      </c>
      <c r="D64" s="1" t="s">
        <v>165</v>
      </c>
      <c r="E64" s="23" t="s">
        <v>162</v>
      </c>
    </row>
    <row r="65" spans="1:5" x14ac:dyDescent="0.25">
      <c r="A65" s="22" t="s">
        <v>186</v>
      </c>
      <c r="B65" s="10" t="s">
        <v>166</v>
      </c>
      <c r="C65" s="6" t="s">
        <v>187</v>
      </c>
      <c r="D65" s="1" t="s">
        <v>167</v>
      </c>
      <c r="E65" s="23" t="s">
        <v>162</v>
      </c>
    </row>
    <row r="66" spans="1:5" ht="30" x14ac:dyDescent="0.25">
      <c r="A66" s="22" t="s">
        <v>168</v>
      </c>
      <c r="B66" s="10" t="s">
        <v>169</v>
      </c>
      <c r="C66" s="6" t="s">
        <v>170</v>
      </c>
      <c r="D66" s="1" t="s">
        <v>171</v>
      </c>
      <c r="E66" s="23" t="s">
        <v>162</v>
      </c>
    </row>
  </sheetData>
  <mergeCells count="14">
    <mergeCell ref="A61:D61"/>
    <mergeCell ref="A23:A29"/>
    <mergeCell ref="A1:D1"/>
    <mergeCell ref="A40:A41"/>
    <mergeCell ref="A21:D21"/>
    <mergeCell ref="A46:D46"/>
    <mergeCell ref="A48:A50"/>
    <mergeCell ref="A3:D3"/>
    <mergeCell ref="A10:A18"/>
    <mergeCell ref="A7:A9"/>
    <mergeCell ref="A37:A39"/>
    <mergeCell ref="A5:A6"/>
    <mergeCell ref="A42:A43"/>
    <mergeCell ref="A30:A3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57"/>
  <sheetViews>
    <sheetView topLeftCell="A20" workbookViewId="0">
      <selection activeCell="C54" sqref="C54:D57"/>
    </sheetView>
  </sheetViews>
  <sheetFormatPr baseColWidth="10" defaultRowHeight="15" x14ac:dyDescent="0.25"/>
  <cols>
    <col min="2" max="2" width="18.42578125" style="20" customWidth="1"/>
    <col min="3" max="3" width="8.7109375" bestFit="1" customWidth="1"/>
    <col min="4" max="4" width="37.7109375" bestFit="1" customWidth="1"/>
  </cols>
  <sheetData>
    <row r="2" spans="2:7" ht="19.5" x14ac:dyDescent="0.3">
      <c r="B2" s="30" t="s">
        <v>104</v>
      </c>
      <c r="C2" s="30"/>
      <c r="D2" s="30"/>
    </row>
    <row r="3" spans="2:7" x14ac:dyDescent="0.25">
      <c r="B3" s="3" t="s">
        <v>105</v>
      </c>
      <c r="C3" s="21" t="s">
        <v>13</v>
      </c>
      <c r="D3" s="4" t="s">
        <v>1</v>
      </c>
    </row>
    <row r="4" spans="2:7" x14ac:dyDescent="0.25">
      <c r="B4" s="37" t="s">
        <v>28</v>
      </c>
      <c r="C4" s="10" t="s">
        <v>59</v>
      </c>
      <c r="D4" s="6" t="s">
        <v>112</v>
      </c>
    </row>
    <row r="5" spans="2:7" x14ac:dyDescent="0.25">
      <c r="B5" s="38"/>
      <c r="C5" s="10" t="s">
        <v>111</v>
      </c>
      <c r="D5" s="6" t="s">
        <v>126</v>
      </c>
    </row>
    <row r="6" spans="2:7" x14ac:dyDescent="0.25">
      <c r="B6" s="37" t="s">
        <v>29</v>
      </c>
      <c r="C6" s="10" t="s">
        <v>60</v>
      </c>
      <c r="D6" s="6" t="s">
        <v>113</v>
      </c>
    </row>
    <row r="7" spans="2:7" x14ac:dyDescent="0.25">
      <c r="B7" s="41"/>
      <c r="C7" s="10" t="s">
        <v>61</v>
      </c>
      <c r="D7" s="6" t="s">
        <v>127</v>
      </c>
    </row>
    <row r="8" spans="2:7" x14ac:dyDescent="0.25">
      <c r="B8" s="41"/>
      <c r="C8" s="10" t="s">
        <v>124</v>
      </c>
      <c r="D8" s="6" t="s">
        <v>47</v>
      </c>
    </row>
    <row r="9" spans="2:7" x14ac:dyDescent="0.25">
      <c r="B9" s="39" t="s">
        <v>114</v>
      </c>
      <c r="C9" s="10" t="s">
        <v>62</v>
      </c>
      <c r="D9" s="6" t="s">
        <v>15</v>
      </c>
    </row>
    <row r="10" spans="2:7" x14ac:dyDescent="0.25">
      <c r="B10" s="40"/>
      <c r="C10" s="10" t="s">
        <v>115</v>
      </c>
      <c r="D10" s="6" t="s">
        <v>16</v>
      </c>
    </row>
    <row r="11" spans="2:7" x14ac:dyDescent="0.25">
      <c r="B11" s="40"/>
      <c r="C11" s="10" t="s">
        <v>116</v>
      </c>
      <c r="D11" s="6" t="s">
        <v>17</v>
      </c>
    </row>
    <row r="12" spans="2:7" x14ac:dyDescent="0.25">
      <c r="B12" s="40"/>
      <c r="C12" s="10" t="s">
        <v>117</v>
      </c>
      <c r="D12" s="6" t="s">
        <v>18</v>
      </c>
    </row>
    <row r="13" spans="2:7" x14ac:dyDescent="0.25">
      <c r="B13" s="40"/>
      <c r="C13" s="10" t="s">
        <v>118</v>
      </c>
      <c r="D13" s="6" t="s">
        <v>20</v>
      </c>
    </row>
    <row r="14" spans="2:7" x14ac:dyDescent="0.25">
      <c r="B14" s="40"/>
      <c r="C14" s="10" t="s">
        <v>119</v>
      </c>
      <c r="D14" s="6" t="s">
        <v>21</v>
      </c>
      <c r="F14" s="10" t="s">
        <v>111</v>
      </c>
      <c r="G14" s="6" t="s">
        <v>126</v>
      </c>
    </row>
    <row r="15" spans="2:7" x14ac:dyDescent="0.25">
      <c r="B15" s="40"/>
      <c r="C15" s="10" t="s">
        <v>120</v>
      </c>
      <c r="D15" s="6" t="s">
        <v>24</v>
      </c>
    </row>
    <row r="16" spans="2:7" x14ac:dyDescent="0.25">
      <c r="B16" s="40"/>
      <c r="C16" s="10" t="s">
        <v>121</v>
      </c>
      <c r="D16" s="6" t="s">
        <v>25</v>
      </c>
    </row>
    <row r="17" spans="2:7" x14ac:dyDescent="0.25">
      <c r="B17" s="40"/>
      <c r="C17" s="10" t="s">
        <v>122</v>
      </c>
      <c r="D17" s="6" t="s">
        <v>27</v>
      </c>
    </row>
    <row r="19" spans="2:7" ht="26.25" customHeight="1" x14ac:dyDescent="0.3">
      <c r="B19" s="36" t="s">
        <v>106</v>
      </c>
      <c r="C19" s="30"/>
      <c r="D19" s="30"/>
    </row>
    <row r="20" spans="2:7" x14ac:dyDescent="0.25">
      <c r="B20" s="3" t="s">
        <v>105</v>
      </c>
      <c r="C20" s="22" t="s">
        <v>13</v>
      </c>
      <c r="D20" s="4" t="s">
        <v>1</v>
      </c>
    </row>
    <row r="21" spans="2:7" x14ac:dyDescent="0.25">
      <c r="B21" s="31" t="s">
        <v>3</v>
      </c>
      <c r="C21" s="10" t="s">
        <v>63</v>
      </c>
      <c r="D21" s="6" t="s">
        <v>7</v>
      </c>
      <c r="F21" s="10" t="s">
        <v>63</v>
      </c>
      <c r="G21" s="6" t="s">
        <v>7</v>
      </c>
    </row>
    <row r="22" spans="2:7" x14ac:dyDescent="0.25">
      <c r="B22" s="31"/>
      <c r="C22" s="10" t="s">
        <v>64</v>
      </c>
      <c r="D22" s="6" t="s">
        <v>8</v>
      </c>
    </row>
    <row r="23" spans="2:7" x14ac:dyDescent="0.25">
      <c r="B23" s="31"/>
      <c r="C23" s="10" t="s">
        <v>65</v>
      </c>
      <c r="D23" s="6" t="s">
        <v>9</v>
      </c>
    </row>
    <row r="24" spans="2:7" x14ac:dyDescent="0.25">
      <c r="B24" s="31"/>
      <c r="C24" s="10" t="s">
        <v>66</v>
      </c>
      <c r="D24" s="6" t="s">
        <v>10</v>
      </c>
    </row>
    <row r="25" spans="2:7" x14ac:dyDescent="0.25">
      <c r="B25" s="31"/>
      <c r="C25" s="10" t="s">
        <v>67</v>
      </c>
      <c r="D25" s="6" t="s">
        <v>11</v>
      </c>
    </row>
    <row r="26" spans="2:7" x14ac:dyDescent="0.25">
      <c r="B26" s="31"/>
      <c r="C26" s="10" t="s">
        <v>173</v>
      </c>
      <c r="D26" s="6" t="s">
        <v>175</v>
      </c>
    </row>
    <row r="27" spans="2:7" x14ac:dyDescent="0.25">
      <c r="B27" s="31"/>
      <c r="C27" s="10" t="s">
        <v>174</v>
      </c>
      <c r="D27" s="6" t="s">
        <v>176</v>
      </c>
    </row>
    <row r="28" spans="2:7" x14ac:dyDescent="0.25">
      <c r="B28" s="31" t="s">
        <v>4</v>
      </c>
      <c r="C28" s="10" t="s">
        <v>68</v>
      </c>
      <c r="D28" s="6" t="s">
        <v>137</v>
      </c>
    </row>
    <row r="29" spans="2:7" x14ac:dyDescent="0.25">
      <c r="B29" s="31"/>
      <c r="C29" s="10" t="s">
        <v>69</v>
      </c>
      <c r="D29" s="6" t="s">
        <v>139</v>
      </c>
    </row>
    <row r="30" spans="2:7" x14ac:dyDescent="0.25">
      <c r="B30" s="31"/>
      <c r="C30" s="10" t="s">
        <v>70</v>
      </c>
      <c r="D30" s="6" t="s">
        <v>135</v>
      </c>
    </row>
    <row r="31" spans="2:7" x14ac:dyDescent="0.25">
      <c r="B31" s="31"/>
      <c r="C31" s="10" t="s">
        <v>71</v>
      </c>
      <c r="D31" s="6" t="s">
        <v>136</v>
      </c>
    </row>
    <row r="32" spans="2:7" x14ac:dyDescent="0.25">
      <c r="B32" s="31"/>
      <c r="C32" s="10" t="s">
        <v>72</v>
      </c>
      <c r="D32" s="6" t="s">
        <v>12</v>
      </c>
    </row>
    <row r="33" spans="2:4" x14ac:dyDescent="0.25">
      <c r="B33" s="31"/>
      <c r="C33" s="10" t="s">
        <v>158</v>
      </c>
      <c r="D33" s="6" t="s">
        <v>159</v>
      </c>
    </row>
    <row r="34" spans="2:4" x14ac:dyDescent="0.25">
      <c r="B34" s="22" t="s">
        <v>49</v>
      </c>
      <c r="C34" s="10" t="s">
        <v>73</v>
      </c>
      <c r="D34" s="6" t="s">
        <v>143</v>
      </c>
    </row>
    <row r="35" spans="2:4" x14ac:dyDescent="0.25">
      <c r="B35" s="31" t="s">
        <v>53</v>
      </c>
      <c r="C35" s="10" t="s">
        <v>74</v>
      </c>
      <c r="D35" s="6" t="s">
        <v>144</v>
      </c>
    </row>
    <row r="36" spans="2:4" x14ac:dyDescent="0.25">
      <c r="B36" s="31"/>
      <c r="C36" s="10" t="s">
        <v>75</v>
      </c>
      <c r="D36" s="6" t="s">
        <v>146</v>
      </c>
    </row>
    <row r="37" spans="2:4" x14ac:dyDescent="0.25">
      <c r="B37" s="31"/>
      <c r="C37" s="10" t="s">
        <v>76</v>
      </c>
      <c r="D37" s="6" t="s">
        <v>148</v>
      </c>
    </row>
    <row r="38" spans="2:4" x14ac:dyDescent="0.25">
      <c r="B38" s="31" t="s">
        <v>5</v>
      </c>
      <c r="C38" s="10" t="s">
        <v>77</v>
      </c>
      <c r="D38" s="6" t="s">
        <v>151</v>
      </c>
    </row>
    <row r="39" spans="2:4" x14ac:dyDescent="0.25">
      <c r="B39" s="31"/>
      <c r="C39" s="10" t="s">
        <v>78</v>
      </c>
      <c r="D39" s="6" t="s">
        <v>152</v>
      </c>
    </row>
    <row r="40" spans="2:4" x14ac:dyDescent="0.25">
      <c r="B40" s="31" t="s">
        <v>55</v>
      </c>
      <c r="C40" s="10" t="s">
        <v>79</v>
      </c>
      <c r="D40" s="6" t="s">
        <v>108</v>
      </c>
    </row>
    <row r="41" spans="2:4" x14ac:dyDescent="0.25">
      <c r="B41" s="31"/>
      <c r="C41" s="10" t="s">
        <v>80</v>
      </c>
      <c r="D41" s="6" t="s">
        <v>57</v>
      </c>
    </row>
    <row r="43" spans="2:4" ht="19.5" x14ac:dyDescent="0.3">
      <c r="B43" s="36" t="s">
        <v>107</v>
      </c>
      <c r="C43" s="30"/>
      <c r="D43" s="30"/>
    </row>
    <row r="44" spans="2:4" x14ac:dyDescent="0.25">
      <c r="B44" s="3" t="s">
        <v>105</v>
      </c>
      <c r="C44" s="22" t="s">
        <v>13</v>
      </c>
      <c r="D44" s="4" t="s">
        <v>1</v>
      </c>
    </row>
    <row r="45" spans="2:4" x14ac:dyDescent="0.25">
      <c r="B45" s="31" t="s">
        <v>33</v>
      </c>
      <c r="C45" s="10" t="s">
        <v>81</v>
      </c>
      <c r="D45" s="6" t="s">
        <v>37</v>
      </c>
    </row>
    <row r="46" spans="2:4" x14ac:dyDescent="0.25">
      <c r="B46" s="31"/>
      <c r="C46" s="10" t="s">
        <v>82</v>
      </c>
      <c r="D46" s="6" t="s">
        <v>39</v>
      </c>
    </row>
    <row r="47" spans="2:4" x14ac:dyDescent="0.25">
      <c r="B47" s="31"/>
      <c r="C47" s="10" t="s">
        <v>83</v>
      </c>
      <c r="D47" s="6" t="s">
        <v>40</v>
      </c>
    </row>
    <row r="48" spans="2:4" x14ac:dyDescent="0.25">
      <c r="B48" s="22" t="s">
        <v>34</v>
      </c>
      <c r="C48" s="10" t="s">
        <v>84</v>
      </c>
      <c r="D48" s="6" t="s">
        <v>41</v>
      </c>
    </row>
    <row r="49" spans="2:5" x14ac:dyDescent="0.25">
      <c r="B49" s="22" t="s">
        <v>35</v>
      </c>
      <c r="C49" s="10" t="s">
        <v>85</v>
      </c>
      <c r="D49" s="6" t="s">
        <v>42</v>
      </c>
    </row>
    <row r="50" spans="2:5" x14ac:dyDescent="0.25">
      <c r="B50" s="22" t="s">
        <v>36</v>
      </c>
      <c r="C50" s="10" t="s">
        <v>86</v>
      </c>
      <c r="D50" s="6" t="s">
        <v>43</v>
      </c>
    </row>
    <row r="52" spans="2:5" ht="19.5" x14ac:dyDescent="0.3">
      <c r="B52" s="33" t="s">
        <v>161</v>
      </c>
      <c r="C52" s="33"/>
      <c r="D52" s="33"/>
      <c r="E52" s="33"/>
    </row>
    <row r="53" spans="2:5" x14ac:dyDescent="0.25">
      <c r="B53" s="3" t="s">
        <v>105</v>
      </c>
      <c r="C53" s="22" t="s">
        <v>13</v>
      </c>
      <c r="D53" s="4" t="s">
        <v>1</v>
      </c>
      <c r="E53" s="14" t="s">
        <v>14</v>
      </c>
    </row>
    <row r="54" spans="2:5" x14ac:dyDescent="0.25">
      <c r="B54" s="22" t="s">
        <v>55</v>
      </c>
      <c r="C54" s="10" t="s">
        <v>184</v>
      </c>
      <c r="D54" s="6" t="s">
        <v>185</v>
      </c>
      <c r="E54" s="23" t="s">
        <v>162</v>
      </c>
    </row>
    <row r="55" spans="2:5" x14ac:dyDescent="0.25">
      <c r="B55" s="22" t="s">
        <v>5</v>
      </c>
      <c r="C55" s="10" t="s">
        <v>163</v>
      </c>
      <c r="D55" s="6" t="s">
        <v>164</v>
      </c>
      <c r="E55" s="23" t="s">
        <v>162</v>
      </c>
    </row>
    <row r="56" spans="2:5" x14ac:dyDescent="0.25">
      <c r="B56" s="22" t="s">
        <v>186</v>
      </c>
      <c r="C56" s="10" t="s">
        <v>166</v>
      </c>
      <c r="D56" s="6" t="s">
        <v>187</v>
      </c>
      <c r="E56" s="23" t="s">
        <v>162</v>
      </c>
    </row>
    <row r="57" spans="2:5" x14ac:dyDescent="0.25">
      <c r="B57" s="22" t="s">
        <v>168</v>
      </c>
      <c r="C57" s="10" t="s">
        <v>169</v>
      </c>
      <c r="D57" s="6" t="s">
        <v>170</v>
      </c>
      <c r="E57" s="23" t="s">
        <v>162</v>
      </c>
    </row>
  </sheetData>
  <mergeCells count="13">
    <mergeCell ref="B52:E52"/>
    <mergeCell ref="B2:D2"/>
    <mergeCell ref="B21:B27"/>
    <mergeCell ref="B28:B33"/>
    <mergeCell ref="B19:D19"/>
    <mergeCell ref="B45:B47"/>
    <mergeCell ref="B4:B5"/>
    <mergeCell ref="B35:B37"/>
    <mergeCell ref="B38:B39"/>
    <mergeCell ref="B40:B41"/>
    <mergeCell ref="B9:B17"/>
    <mergeCell ref="B6:B8"/>
    <mergeCell ref="B43:D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zoomScale="85" zoomScaleNormal="85" workbookViewId="0">
      <selection activeCell="F34" sqref="F34"/>
    </sheetView>
  </sheetViews>
  <sheetFormatPr baseColWidth="10" defaultRowHeight="15" x14ac:dyDescent="0.25"/>
  <cols>
    <col min="1" max="1" width="18.28515625" bestFit="1" customWidth="1"/>
    <col min="2" max="2" width="9.140625" style="11" bestFit="1" customWidth="1"/>
    <col min="3" max="3" width="44" bestFit="1" customWidth="1"/>
    <col min="4" max="4" width="88.85546875" style="2" customWidth="1"/>
  </cols>
  <sheetData>
    <row r="1" spans="1:4" ht="26.25" x14ac:dyDescent="0.4">
      <c r="A1" s="32" t="s">
        <v>91</v>
      </c>
      <c r="B1" s="32"/>
      <c r="C1" s="32"/>
      <c r="D1" s="32"/>
    </row>
    <row r="2" spans="1:4" s="8" customFormat="1" ht="26.25" x14ac:dyDescent="0.4">
      <c r="A2" s="7"/>
      <c r="B2" s="9"/>
      <c r="C2" s="7"/>
      <c r="D2" s="7"/>
    </row>
    <row r="4" spans="1:4" ht="26.25" x14ac:dyDescent="0.4">
      <c r="A4" s="30" t="s">
        <v>32</v>
      </c>
      <c r="B4" s="42"/>
      <c r="C4" s="42"/>
      <c r="D4" s="42"/>
    </row>
    <row r="5" spans="1:4" x14ac:dyDescent="0.25">
      <c r="A5" s="3" t="s">
        <v>6</v>
      </c>
      <c r="B5" s="15" t="s">
        <v>13</v>
      </c>
      <c r="C5" s="4" t="s">
        <v>1</v>
      </c>
      <c r="D5" s="5" t="s">
        <v>90</v>
      </c>
    </row>
    <row r="6" spans="1:4" x14ac:dyDescent="0.25">
      <c r="A6" s="31" t="s">
        <v>3</v>
      </c>
      <c r="B6" s="10" t="str">
        <f>'SYSTEM REQUIREMENTS '!B23</f>
        <v>SR_F_100</v>
      </c>
      <c r="C6" s="6" t="str">
        <f>'SYSTEM REQUIREMENTS '!C23</f>
        <v>SR_F_MONITORING_SCAN_VOLTAGE</v>
      </c>
      <c r="D6" s="1" t="s">
        <v>92</v>
      </c>
    </row>
    <row r="7" spans="1:4" x14ac:dyDescent="0.25">
      <c r="A7" s="31"/>
      <c r="B7" s="10" t="str">
        <f>'SYSTEM REQUIREMENTS '!B24</f>
        <v>SR_F_101</v>
      </c>
      <c r="C7" s="6" t="str">
        <f>'SYSTEM REQUIREMENTS '!C24</f>
        <v>SR_F_MONITORING_SCAN_CURRENT</v>
      </c>
      <c r="D7" s="1" t="s">
        <v>93</v>
      </c>
    </row>
    <row r="8" spans="1:4" x14ac:dyDescent="0.25">
      <c r="A8" s="31"/>
      <c r="B8" s="10" t="str">
        <f>'SYSTEM REQUIREMENTS '!B25</f>
        <v>SR_F_102</v>
      </c>
      <c r="C8" s="6" t="str">
        <f>'SYSTEM REQUIREMENTS '!C25</f>
        <v>SR_F_MONITORING_TASK</v>
      </c>
      <c r="D8" s="1" t="s">
        <v>94</v>
      </c>
    </row>
    <row r="9" spans="1:4" x14ac:dyDescent="0.25">
      <c r="A9" s="31"/>
      <c r="B9" s="10" t="str">
        <f>'SYSTEM REQUIREMENTS '!B26</f>
        <v>SR_F_103</v>
      </c>
      <c r="C9" s="6" t="str">
        <f>'SYSTEM REQUIREMENTS '!C26</f>
        <v>SR_F_MONITORING_STORE_AVERAGE</v>
      </c>
      <c r="D9" s="1" t="s">
        <v>95</v>
      </c>
    </row>
    <row r="10" spans="1:4" x14ac:dyDescent="0.25">
      <c r="A10" s="31"/>
      <c r="B10" s="10" t="str">
        <f>'SYSTEM REQUIREMENTS '!B27</f>
        <v>SR_F_104</v>
      </c>
      <c r="C10" s="6" t="str">
        <f>'SYSTEM REQUIREMENTS '!C27</f>
        <v>SR_F_MONITORING_STORE_PEAKS</v>
      </c>
      <c r="D10" s="1" t="s">
        <v>95</v>
      </c>
    </row>
    <row r="11" spans="1:4" x14ac:dyDescent="0.25">
      <c r="A11" s="37" t="s">
        <v>4</v>
      </c>
      <c r="B11" s="10" t="str">
        <f>'SYSTEM REQUIREMENTS '!B30</f>
        <v>SR_F_200</v>
      </c>
      <c r="C11" s="6" t="str">
        <f>'SYSTEM REQUIREMENTS '!C30</f>
        <v>SR_F_CONFIGURATION_RDAC_LIBRARY</v>
      </c>
      <c r="D11" s="1" t="s">
        <v>96</v>
      </c>
    </row>
    <row r="12" spans="1:4" x14ac:dyDescent="0.25">
      <c r="A12" s="41"/>
      <c r="B12" s="10" t="str">
        <f>'SYSTEM REQUIREMENTS '!B31</f>
        <v>SR_F_201</v>
      </c>
      <c r="C12" s="6" t="str">
        <f>'SYSTEM REQUIREMENTS '!C31</f>
        <v>SR_F_CONFIGURATION_ADJUST_VOLTAGE</v>
      </c>
      <c r="D12" s="1" t="s">
        <v>96</v>
      </c>
    </row>
    <row r="13" spans="1:4" x14ac:dyDescent="0.25">
      <c r="A13" s="41"/>
      <c r="B13" s="10" t="e">
        <f>'SYSTEM REQUIREMENTS '!#REF!</f>
        <v>#REF!</v>
      </c>
      <c r="C13" s="6" t="e">
        <f>'SYSTEM REQUIREMENTS '!#REF!</f>
        <v>#REF!</v>
      </c>
      <c r="D13" s="1" t="s">
        <v>96</v>
      </c>
    </row>
    <row r="14" spans="1:4" x14ac:dyDescent="0.25">
      <c r="A14" s="41"/>
      <c r="B14" s="10" t="str">
        <f>'SYSTEM REQUIREMENTS '!B32</f>
        <v>SR_F_203</v>
      </c>
      <c r="C14" s="6" t="str">
        <f>'SYSTEM REQUIREMENTS '!C32</f>
        <v>SR_F_CONFIGURATION_DATA_TYPES</v>
      </c>
      <c r="D14" s="1" t="s">
        <v>100</v>
      </c>
    </row>
    <row r="15" spans="1:4" x14ac:dyDescent="0.25">
      <c r="A15" s="41"/>
      <c r="B15" s="10" t="str">
        <f>'SYSTEM REQUIREMENTS '!B33</f>
        <v>SR_F_204</v>
      </c>
      <c r="C15" s="6" t="str">
        <f>'SYSTEM REQUIREMENTS '!C33</f>
        <v>SR_F_CONFIGURATION_DATA_LISTS</v>
      </c>
      <c r="D15" s="1" t="s">
        <v>97</v>
      </c>
    </row>
    <row r="16" spans="1:4" x14ac:dyDescent="0.25">
      <c r="A16" s="38"/>
      <c r="B16" s="10" t="str">
        <f>'SYSTEM REQUIREMENTS '!B34</f>
        <v>SR_F_205</v>
      </c>
      <c r="C16" s="6" t="str">
        <f>'SYSTEM REQUIREMENTS '!C34</f>
        <v>SR_F_CONFIGURATION_FLASH_MEM</v>
      </c>
      <c r="D16" s="1" t="s">
        <v>98</v>
      </c>
    </row>
    <row r="17" spans="1:4" x14ac:dyDescent="0.25">
      <c r="A17" s="37" t="s">
        <v>49</v>
      </c>
      <c r="B17" s="10" t="str">
        <f>'SYSTEM REQUIREMENTS '!B36</f>
        <v>SR_F_300</v>
      </c>
      <c r="C17" s="6" t="str">
        <f>'SYSTEM REQUIREMENTS '!C36</f>
        <v>SR_F_COMMUNICATION_I2C&amp;SPI_LIBRARY</v>
      </c>
      <c r="D17" s="1" t="s">
        <v>99</v>
      </c>
    </row>
    <row r="18" spans="1:4" x14ac:dyDescent="0.25">
      <c r="A18" s="41"/>
      <c r="B18" s="10" t="e">
        <f>'SYSTEM REQUIREMENTS '!#REF!</f>
        <v>#REF!</v>
      </c>
      <c r="C18" s="6" t="e">
        <f>'SYSTEM REQUIREMENTS '!#REF!</f>
        <v>#REF!</v>
      </c>
      <c r="D18" s="1" t="s">
        <v>101</v>
      </c>
    </row>
    <row r="19" spans="1:4" x14ac:dyDescent="0.25">
      <c r="A19" s="38"/>
      <c r="B19" s="10" t="e">
        <f>'SYSTEM REQUIREMENTS '!#REF!</f>
        <v>#REF!</v>
      </c>
      <c r="C19" s="6" t="e">
        <f>'SYSTEM REQUIREMENTS '!#REF!</f>
        <v>#REF!</v>
      </c>
      <c r="D19" s="1" t="s">
        <v>102</v>
      </c>
    </row>
    <row r="20" spans="1:4" x14ac:dyDescent="0.25">
      <c r="A20" s="41" t="s">
        <v>53</v>
      </c>
      <c r="B20" s="10" t="str">
        <f>'SYSTEM REQUIREMENTS '!B37</f>
        <v>SR_F_400</v>
      </c>
      <c r="C20" s="6" t="str">
        <f>'SYSTEM REQUIREMENTS '!C37</f>
        <v>SR_F_SWITCH-ON_RELAY_LIBRARY</v>
      </c>
      <c r="D20" s="1" t="s">
        <v>103</v>
      </c>
    </row>
    <row r="21" spans="1:4" x14ac:dyDescent="0.25">
      <c r="A21" s="41"/>
      <c r="B21" s="10" t="str">
        <f>'SYSTEM REQUIREMENTS '!B38</f>
        <v>SR_F_401</v>
      </c>
      <c r="C21" s="6" t="str">
        <f>'SYSTEM REQUIREMENTS '!C38</f>
        <v>SR_F_SWITCH-ON_TASK</v>
      </c>
      <c r="D21" s="1" t="s">
        <v>54</v>
      </c>
    </row>
    <row r="22" spans="1:4" ht="30" x14ac:dyDescent="0.25">
      <c r="A22" s="38"/>
      <c r="B22" s="10" t="str">
        <f>'SYSTEM REQUIREMENTS '!B39</f>
        <v>SR_F_402</v>
      </c>
      <c r="C22" s="6" t="str">
        <f>'SYSTEM REQUIREMENTS '!C39</f>
        <v>SR_F_SWITCH-ON_BUTTON</v>
      </c>
      <c r="D22" s="1" t="s">
        <v>50</v>
      </c>
    </row>
    <row r="23" spans="1:4" ht="45" x14ac:dyDescent="0.25">
      <c r="A23" s="31" t="s">
        <v>5</v>
      </c>
      <c r="B23" s="10" t="str">
        <f>'SYSTEM REQUIREMENTS '!B40</f>
        <v>SR_F_500</v>
      </c>
      <c r="C23" s="6" t="str">
        <f>'SYSTEM REQUIREMENTS '!C40</f>
        <v>SR_F_ALARM_TASK</v>
      </c>
      <c r="D23" s="1" t="s">
        <v>51</v>
      </c>
    </row>
    <row r="24" spans="1:4" ht="30" x14ac:dyDescent="0.25">
      <c r="A24" s="31"/>
      <c r="B24" s="10" t="str">
        <f>'SYSTEM REQUIREMENTS '!B41</f>
        <v>SR_F_501</v>
      </c>
      <c r="C24" s="6" t="str">
        <f>'SYSTEM REQUIREMENTS '!C41</f>
        <v>SR_F_ALARM_PROTOCOLS</v>
      </c>
      <c r="D24" s="1" t="s">
        <v>52</v>
      </c>
    </row>
    <row r="25" spans="1:4" x14ac:dyDescent="0.25">
      <c r="A25" s="37" t="s">
        <v>55</v>
      </c>
      <c r="B25" s="10" t="str">
        <f>'SYSTEM REQUIREMENTS '!B42</f>
        <v>SR_F_600</v>
      </c>
      <c r="C25" s="6" t="str">
        <f>'SYSTEM REQUIREMENTS '!C42</f>
        <v>SR_F_WINDOWS_INTERFACE</v>
      </c>
      <c r="D25" s="1" t="s">
        <v>56</v>
      </c>
    </row>
    <row r="26" spans="1:4" x14ac:dyDescent="0.25">
      <c r="A26" s="38"/>
      <c r="B26" s="10" t="str">
        <f>'SYSTEM REQUIREMENTS '!B43</f>
        <v>SR_F_601</v>
      </c>
      <c r="C26" s="6" t="str">
        <f>'SYSTEM REQUIREMENTS '!C43</f>
        <v>SR_F_WINDOWS_COMMUNICATION</v>
      </c>
      <c r="D26" s="1" t="s">
        <v>58</v>
      </c>
    </row>
  </sheetData>
  <mergeCells count="8">
    <mergeCell ref="A20:A22"/>
    <mergeCell ref="A23:A24"/>
    <mergeCell ref="A25:A26"/>
    <mergeCell ref="A1:D1"/>
    <mergeCell ref="A4:D4"/>
    <mergeCell ref="A6:A10"/>
    <mergeCell ref="A11:A16"/>
    <mergeCell ref="A17:A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SYSTEM REQUIREMENTS </vt:lpstr>
      <vt:lpstr>SR - Titles only</vt:lpstr>
      <vt:lpstr>SR - Program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dc:creator>
  <cp:lastModifiedBy>ALBERTO IBARRONDO</cp:lastModifiedBy>
  <dcterms:created xsi:type="dcterms:W3CDTF">2015-02-27T11:53:50Z</dcterms:created>
  <dcterms:modified xsi:type="dcterms:W3CDTF">2015-07-18T18:06:05Z</dcterms:modified>
</cp:coreProperties>
</file>