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lberts\Desktop\Planilhas\"/>
    </mc:Choice>
  </mc:AlternateContent>
  <xr:revisionPtr revIDLastSave="0" documentId="13_ncr:1_{D02BA115-CF88-4B95-84B2-E6DF34F9A80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21" i="1"/>
  <c r="D21" i="1" s="1"/>
  <c r="C22" i="1"/>
  <c r="D22" i="1" s="1"/>
  <c r="C23" i="1"/>
  <c r="D23" i="1" s="1"/>
  <c r="C24" i="1"/>
  <c r="D24" i="1" s="1"/>
  <c r="C20" i="1"/>
  <c r="D20" i="1" s="1"/>
  <c r="C16" i="1"/>
  <c r="C17" i="1" s="1"/>
</calcChain>
</file>

<file path=xl/sharedStrings.xml><?xml version="1.0" encoding="utf-8"?>
<sst xmlns="http://schemas.openxmlformats.org/spreadsheetml/2006/main" count="17" uniqueCount="17">
  <si>
    <t>Por quantos anos investir?</t>
  </si>
  <si>
    <t>Quanto de patrimônio acumulado?</t>
  </si>
  <si>
    <t>Dividendos mensais?</t>
  </si>
  <si>
    <t>Investimento Mensal</t>
  </si>
  <si>
    <t>Quanto investir por mês?</t>
  </si>
  <si>
    <t>Taxa de rendimento mensal?</t>
  </si>
  <si>
    <t>Quanto em 2 Anos?</t>
  </si>
  <si>
    <t>Quanto em 5 Anos?</t>
  </si>
  <si>
    <t>Quanto em 10 Anos?</t>
  </si>
  <si>
    <t>Cenários</t>
  </si>
  <si>
    <t>Quanto em 20 Anos?</t>
  </si>
  <si>
    <t>Quanto em 30 Anos?</t>
  </si>
  <si>
    <t>Dividendos</t>
  </si>
  <si>
    <t>Configurações</t>
  </si>
  <si>
    <t>Salário</t>
  </si>
  <si>
    <t>Rendimento Carteira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</si>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</sst>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ptos Blac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2" borderId="2" xfId="0" applyFill="1" applyBorder="1"/>
    <xf numFmtId="0" fontId="5" fillId="0" borderId="3" xfId="0" applyFont="1" applyBorder="1"/>
    <xf numFmtId="0" fontId="5" fillId="0" borderId="5" xfId="0" applyFont="1" applyBorder="1"/>
    <xf numFmtId="0" fontId="6" fillId="3" borderId="5" xfId="0" applyFont="1" applyFill="1" applyBorder="1"/>
    <xf numFmtId="0" fontId="6" fillId="3" borderId="7" xfId="0" applyFont="1" applyFill="1" applyBorder="1"/>
    <xf numFmtId="10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8" fontId="2" fillId="3" borderId="6" xfId="0" applyNumberFormat="1" applyFont="1" applyFill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0" fontId="4" fillId="2" borderId="10" xfId="0" applyFont="1" applyFill="1" applyBorder="1"/>
    <xf numFmtId="164" fontId="0" fillId="0" borderId="6" xfId="0" applyNumberFormat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164" fontId="2" fillId="4" borderId="11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164" fontId="2" fillId="4" borderId="12" xfId="1" applyNumberFormat="1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164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24"/>
  <sheetViews>
    <sheetView tabSelected="1" topLeftCell="A4" workbookViewId="0">
      <selection activeCell="H14" sqref="H14"/>
    </sheetView>
  </sheetViews>
  <sheetFormatPr defaultRowHeight="15" x14ac:dyDescent="0.25"/>
  <cols>
    <col min="2" max="2" width="37.5703125" bestFit="1" customWidth="1"/>
    <col min="3" max="3" width="21.85546875" customWidth="1"/>
    <col min="4" max="4" width="17.5703125" bestFit="1" customWidth="1"/>
    <col min="5" max="5" width="24.42578125" bestFit="1" customWidth="1"/>
    <col min="6" max="6" width="12.28515625" customWidth="1"/>
  </cols>
  <sheetData>
    <row r="10" spans="2:6" ht="10.5" customHeight="1" thickBot="1" x14ac:dyDescent="0.3"/>
    <row r="11" spans="2:6" ht="36" hidden="1" x14ac:dyDescent="0.25"/>
    <row r="12" spans="2:6" ht="48" customHeight="1" x14ac:dyDescent="0.25">
      <c r="B12" s="1" t="s">
        <v>3</v>
      </c>
      <c r="C12" s="2"/>
      <c r="E12" s="27" t="s">
        <v>13</v>
      </c>
      <c r="F12" s="28"/>
    </row>
    <row r="13" spans="2:6" ht="21.75" customHeight="1" x14ac:dyDescent="0.25">
      <c r="B13" s="3" t="s">
        <v>4</v>
      </c>
      <c r="C13" s="9">
        <v>582.15</v>
      </c>
      <c r="E13" s="21" t="s">
        <v>14</v>
      </c>
      <c r="F13" s="14">
        <v>2910.73</v>
      </c>
    </row>
    <row r="14" spans="2:6" ht="21.75" customHeight="1" x14ac:dyDescent="0.25">
      <c r="B14" s="4" t="s">
        <v>0</v>
      </c>
      <c r="C14" s="8">
        <v>5</v>
      </c>
      <c r="E14" s="21" t="s">
        <v>15</v>
      </c>
      <c r="F14" s="24">
        <v>6.8699999999999997E-2</v>
      </c>
    </row>
    <row r="15" spans="2:6" ht="21.75" customHeight="1" thickBot="1" x14ac:dyDescent="0.3">
      <c r="B15" s="4" t="s">
        <v>5</v>
      </c>
      <c r="C15" s="7">
        <v>1.0789999999999999E-2</v>
      </c>
      <c r="E15" s="22" t="s">
        <v>16</v>
      </c>
      <c r="F15" s="23">
        <f>F13*20%</f>
        <v>582.14600000000007</v>
      </c>
    </row>
    <row r="16" spans="2:6" ht="21.75" customHeight="1" x14ac:dyDescent="0.25">
      <c r="B16" s="5" t="s">
        <v>1</v>
      </c>
      <c r="C16" s="10">
        <f>FV(C15,C14*12,C13*-1)</f>
        <v>48770.730484219581</v>
      </c>
    </row>
    <row r="17" spans="1:4" ht="21.75" customHeight="1" thickBot="1" x14ac:dyDescent="0.3">
      <c r="B17" s="6" t="s">
        <v>2</v>
      </c>
      <c r="C17" s="11">
        <f>C16*1%</f>
        <v>487.70730484219581</v>
      </c>
    </row>
    <row r="18" spans="1:4" ht="15.75" thickBot="1" x14ac:dyDescent="0.3"/>
    <row r="19" spans="1:4" ht="27.75" customHeight="1" x14ac:dyDescent="0.35">
      <c r="B19" s="25" t="s">
        <v>9</v>
      </c>
      <c r="C19" s="26"/>
      <c r="D19" s="13" t="s">
        <v>12</v>
      </c>
    </row>
    <row r="20" spans="1:4" ht="15.75" x14ac:dyDescent="0.25">
      <c r="A20" s="12">
        <v>2</v>
      </c>
      <c r="B20" s="15" t="s">
        <v>6</v>
      </c>
      <c r="C20" s="16">
        <f>FV($C$15,$A20*12,$C$13*-1)</f>
        <v>15850.563231324162</v>
      </c>
      <c r="D20" s="17">
        <f>C20*$F$14</f>
        <v>1088.9336939919699</v>
      </c>
    </row>
    <row r="21" spans="1:4" ht="15.75" x14ac:dyDescent="0.25">
      <c r="A21" s="12">
        <v>5</v>
      </c>
      <c r="B21" s="15" t="s">
        <v>7</v>
      </c>
      <c r="C21" s="16">
        <f t="shared" ref="C21:C24" si="0">FV($C$15,$A21*12,$C$13*-1)</f>
        <v>48770.730484219581</v>
      </c>
      <c r="D21" s="17">
        <f t="shared" ref="D21:D24" si="1">C21*$F$14</f>
        <v>3350.5491842658853</v>
      </c>
    </row>
    <row r="22" spans="1:4" ht="15.75" x14ac:dyDescent="0.25">
      <c r="A22" s="12">
        <v>10</v>
      </c>
      <c r="B22" s="15" t="s">
        <v>8</v>
      </c>
      <c r="C22" s="16">
        <f t="shared" si="0"/>
        <v>141627.90432443973</v>
      </c>
      <c r="D22" s="17">
        <f t="shared" si="1"/>
        <v>9729.83702708901</v>
      </c>
    </row>
    <row r="23" spans="1:4" ht="15.75" x14ac:dyDescent="0.25">
      <c r="A23" s="12">
        <v>20</v>
      </c>
      <c r="B23" s="15" t="s">
        <v>10</v>
      </c>
      <c r="C23" s="16">
        <f t="shared" si="0"/>
        <v>655034.24861651543</v>
      </c>
      <c r="D23" s="17">
        <f t="shared" si="1"/>
        <v>45000.852879954611</v>
      </c>
    </row>
    <row r="24" spans="1:4" ht="16.5" thickBot="1" x14ac:dyDescent="0.3">
      <c r="A24" s="12">
        <v>30</v>
      </c>
      <c r="B24" s="18" t="s">
        <v>11</v>
      </c>
      <c r="C24" s="19">
        <f t="shared" si="0"/>
        <v>2516151.0646609943</v>
      </c>
      <c r="D24" s="20">
        <f t="shared" si="1"/>
        <v>172859.57814221032</v>
      </c>
    </row>
  </sheetData>
  <mergeCells count="2">
    <mergeCell ref="B19:C19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alberts</dc:creator>
  <cp:lastModifiedBy>Alberto Ribeiro Martins</cp:lastModifiedBy>
  <dcterms:created xsi:type="dcterms:W3CDTF">2015-06-05T18:19:34Z</dcterms:created>
  <dcterms:modified xsi:type="dcterms:W3CDTF">2025-06-17T22:18:27Z</dcterms:modified>
</cp:coreProperties>
</file>